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wfp-my.sharepoint.com/personal/marta_bonino_wfp_org/Documents/00 - WFP Documents (OneDrive)/02 - IRM/FLA/Last Shared/12 - FLA budget template (April 26)/"/>
    </mc:Choice>
  </mc:AlternateContent>
  <xr:revisionPtr revIDLastSave="61" documentId="13_ncr:1_{F07B42A0-499F-4EC6-A68E-934E46A3EB08}" xr6:coauthVersionLast="47" xr6:coauthVersionMax="47" xr10:uidLastSave="{44A87897-8D14-462C-9213-0CBCEABCCD18}"/>
  <bookViews>
    <workbookView xWindow="-120" yWindow="-120" windowWidth="29040" windowHeight="15720" tabRatio="731" xr2:uid="{00000000-000D-0000-FFFF-FFFF00000000}"/>
  </bookViews>
  <sheets>
    <sheet name="Orcamento do FLA" sheetId="1" r:id="rId1"/>
    <sheet name="I_Detalhes Comida" sheetId="16" r:id="rId2"/>
    <sheet name="II_Detalhes_CBT&amp;CV " sheetId="17" r:id="rId3"/>
    <sheet name="III_Detalhes_FC" sheetId="18" r:id="rId4"/>
    <sheet name="IV_Detalhes_TS" sheetId="19" r:id="rId5"/>
    <sheet name="V_Datalhes_CD" sheetId="20" r:id="rId6"/>
    <sheet name="Folha Pessoal" sheetId="2" r:id="rId7"/>
    <sheet name="Notas Técnicas" sheetId="10" r:id="rId8"/>
    <sheet name="Custo Plano Género" sheetId="12" r:id="rId9"/>
    <sheet name="Budget Consolidation" sheetId="7" r:id="rId10"/>
    <sheet name="WINGS Commitment Mapping" sheetId="14" r:id="rId11"/>
    <sheet name="Master Data" sheetId="11" state="hidden" r:id="rId12"/>
  </sheets>
  <externalReferences>
    <externalReference r:id="rId13"/>
  </externalReferences>
  <definedNames>
    <definedName name="Activities">'Master Data'!$C$5:$C$29</definedName>
    <definedName name="administrative" localSheetId="7">#REF!</definedName>
    <definedName name="administrative">#REF!</definedName>
    <definedName name="Location" localSheetId="7">'[1]Staff breakdown'!$B$119:$B$120</definedName>
    <definedName name="Location">'Folha Pessoal'!$B$324:$B$325</definedName>
    <definedName name="_xlnm.Print_Area" localSheetId="9">'Budget Consolidation'!$A$1:$Y$40</definedName>
    <definedName name="_xlnm.Print_Area" localSheetId="6">'Folha Pessoal'!$A$1:$O$259</definedName>
    <definedName name="_xlnm.Print_Area" localSheetId="0">'Orcamento do FLA'!$A$1:$Y$79</definedName>
    <definedName name="_xlnm.Print_Titles" localSheetId="6">'Folha Pessoal'!#REF!</definedName>
    <definedName name="programme" localSheetId="7">#REF!</definedName>
    <definedName name="programme">#REF!</definedName>
    <definedName name="Staff_Alloc" localSheetId="7">'[1]Staff breakdown'!$B$111:$B$114</definedName>
    <definedName name="Staff_Alloc">'Folha Pessoal'!$B$316:$B$320</definedName>
    <definedName name="staff_security" localSheetId="7">#REF!</definedName>
    <definedName name="staff_securit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W137" i="2" l="1"/>
  <c r="V137" i="2"/>
  <c r="H137" i="2"/>
  <c r="J137" i="2" s="1"/>
  <c r="W136" i="2"/>
  <c r="V136" i="2"/>
  <c r="H136" i="2"/>
  <c r="J136" i="2" s="1"/>
  <c r="W135" i="2"/>
  <c r="V135" i="2"/>
  <c r="H135" i="2"/>
  <c r="J135" i="2" s="1"/>
  <c r="AA134" i="2"/>
  <c r="W134" i="2"/>
  <c r="V134" i="2"/>
  <c r="H134" i="2"/>
  <c r="J134" i="2" s="1"/>
  <c r="W133" i="2"/>
  <c r="V133" i="2"/>
  <c r="H133" i="2"/>
  <c r="J133" i="2" s="1"/>
  <c r="W132" i="2"/>
  <c r="V132" i="2"/>
  <c r="H132" i="2"/>
  <c r="J132" i="2" s="1"/>
  <c r="AB131" i="2"/>
  <c r="W131" i="2"/>
  <c r="V131" i="2"/>
  <c r="J131" i="2"/>
  <c r="AF131" i="2" s="1"/>
  <c r="H131" i="2"/>
  <c r="W130" i="2"/>
  <c r="V130" i="2"/>
  <c r="J130" i="2"/>
  <c r="H130" i="2"/>
  <c r="AB129" i="2"/>
  <c r="W129" i="2"/>
  <c r="V129" i="2"/>
  <c r="H129" i="2"/>
  <c r="J129" i="2" s="1"/>
  <c r="W128" i="2"/>
  <c r="V128" i="2"/>
  <c r="H128" i="2"/>
  <c r="J128" i="2" s="1"/>
  <c r="W127" i="2"/>
  <c r="V127" i="2"/>
  <c r="H127" i="2"/>
  <c r="J127" i="2" s="1"/>
  <c r="AD127" i="2" s="1"/>
  <c r="W126" i="2"/>
  <c r="V126" i="2"/>
  <c r="H126" i="2"/>
  <c r="J126" i="2" s="1"/>
  <c r="AF125" i="2"/>
  <c r="W125" i="2"/>
  <c r="V125" i="2"/>
  <c r="H125" i="2"/>
  <c r="J125" i="2" s="1"/>
  <c r="W124" i="2"/>
  <c r="V124" i="2"/>
  <c r="H124" i="2"/>
  <c r="J124" i="2" s="1"/>
  <c r="W123" i="2"/>
  <c r="V123" i="2"/>
  <c r="H123" i="2"/>
  <c r="J123" i="2" s="1"/>
  <c r="Z123" i="2" s="1"/>
  <c r="W122" i="2"/>
  <c r="V122" i="2"/>
  <c r="H122" i="2"/>
  <c r="J122" i="2" s="1"/>
  <c r="W121" i="2"/>
  <c r="V121" i="2"/>
  <c r="H121" i="2"/>
  <c r="J121" i="2" s="1"/>
  <c r="W120" i="2"/>
  <c r="V120" i="2"/>
  <c r="H120" i="2"/>
  <c r="J120" i="2" s="1"/>
  <c r="W119" i="2"/>
  <c r="V119" i="2"/>
  <c r="H119" i="2"/>
  <c r="J119" i="2" s="1"/>
  <c r="AA118" i="2"/>
  <c r="W118" i="2"/>
  <c r="V118" i="2"/>
  <c r="H118" i="2"/>
  <c r="J118" i="2" s="1"/>
  <c r="W117" i="2"/>
  <c r="V117" i="2"/>
  <c r="H117" i="2"/>
  <c r="J117" i="2" s="1"/>
  <c r="W116" i="2"/>
  <c r="V116" i="2"/>
  <c r="H116" i="2"/>
  <c r="J116" i="2" s="1"/>
  <c r="AC116" i="2" s="1"/>
  <c r="W115" i="2"/>
  <c r="V115" i="2"/>
  <c r="H115" i="2"/>
  <c r="J115" i="2" s="1"/>
  <c r="W114" i="2"/>
  <c r="V114" i="2"/>
  <c r="H114" i="2"/>
  <c r="J114" i="2" s="1"/>
  <c r="AE114" i="2" s="1"/>
  <c r="W113" i="2"/>
  <c r="V113" i="2"/>
  <c r="H113" i="2"/>
  <c r="J113" i="2" s="1"/>
  <c r="AB113" i="2" s="1"/>
  <c r="W112" i="2"/>
  <c r="V112" i="2"/>
  <c r="H112" i="2"/>
  <c r="J112" i="2" s="1"/>
  <c r="W111" i="2"/>
  <c r="V111" i="2"/>
  <c r="H111" i="2"/>
  <c r="J111" i="2" s="1"/>
  <c r="W110" i="2"/>
  <c r="V110" i="2"/>
  <c r="H110" i="2"/>
  <c r="J110" i="2" s="1"/>
  <c r="AA110" i="2" s="1"/>
  <c r="W109" i="2"/>
  <c r="V109" i="2"/>
  <c r="H109" i="2"/>
  <c r="J109" i="2" s="1"/>
  <c r="AF109" i="2" s="1"/>
  <c r="W108" i="2"/>
  <c r="V108" i="2"/>
  <c r="H108" i="2"/>
  <c r="J108" i="2" s="1"/>
  <c r="AC108" i="2" s="1"/>
  <c r="W107" i="2"/>
  <c r="V107" i="2"/>
  <c r="H107" i="2"/>
  <c r="J107" i="2" s="1"/>
  <c r="W106" i="2"/>
  <c r="V106" i="2"/>
  <c r="H106" i="2"/>
  <c r="J106" i="2" s="1"/>
  <c r="AE106" i="2" s="1"/>
  <c r="W105" i="2"/>
  <c r="V105" i="2"/>
  <c r="H105" i="2"/>
  <c r="J105" i="2" s="1"/>
  <c r="W104" i="2"/>
  <c r="V104" i="2"/>
  <c r="H104" i="2"/>
  <c r="J104" i="2" s="1"/>
  <c r="AD103" i="2"/>
  <c r="W103" i="2"/>
  <c r="V103" i="2"/>
  <c r="H103" i="2"/>
  <c r="J103" i="2" s="1"/>
  <c r="W102" i="2"/>
  <c r="V102" i="2"/>
  <c r="H102" i="2"/>
  <c r="J102" i="2" s="1"/>
  <c r="W101" i="2"/>
  <c r="V101" i="2"/>
  <c r="H101" i="2"/>
  <c r="J101" i="2" s="1"/>
  <c r="AF101" i="2" s="1"/>
  <c r="W100" i="2"/>
  <c r="V100" i="2"/>
  <c r="H100" i="2"/>
  <c r="J100" i="2" s="1"/>
  <c r="W99" i="2"/>
  <c r="V99" i="2"/>
  <c r="H99" i="2"/>
  <c r="J99" i="2" s="1"/>
  <c r="AI99" i="2" s="1"/>
  <c r="W98" i="2"/>
  <c r="V98" i="2"/>
  <c r="H98" i="2"/>
  <c r="J98" i="2" s="1"/>
  <c r="AE98" i="2" s="1"/>
  <c r="W97" i="2"/>
  <c r="V97" i="2"/>
  <c r="H97" i="2"/>
  <c r="J97" i="2" s="1"/>
  <c r="AB97" i="2" s="1"/>
  <c r="W96" i="2"/>
  <c r="V96" i="2"/>
  <c r="H96" i="2"/>
  <c r="J96" i="2" s="1"/>
  <c r="W95" i="2"/>
  <c r="V95" i="2"/>
  <c r="H95" i="2"/>
  <c r="J95" i="2" s="1"/>
  <c r="AD95" i="2" s="1"/>
  <c r="W94" i="2"/>
  <c r="V94" i="2"/>
  <c r="H94" i="2"/>
  <c r="J94" i="2" s="1"/>
  <c r="W93" i="2"/>
  <c r="V93" i="2"/>
  <c r="H93" i="2"/>
  <c r="J93" i="2" s="1"/>
  <c r="AF93" i="2" s="1"/>
  <c r="W92" i="2"/>
  <c r="V92" i="2"/>
  <c r="H92" i="2"/>
  <c r="J92" i="2" s="1"/>
  <c r="W91" i="2"/>
  <c r="V91" i="2"/>
  <c r="H91" i="2"/>
  <c r="J91" i="2" s="1"/>
  <c r="AI91" i="2" s="1"/>
  <c r="W90" i="2"/>
  <c r="V90" i="2"/>
  <c r="H90" i="2"/>
  <c r="J90" i="2" s="1"/>
  <c r="AE90" i="2" s="1"/>
  <c r="W89" i="2"/>
  <c r="V89" i="2"/>
  <c r="H89" i="2"/>
  <c r="J89" i="2" s="1"/>
  <c r="W88" i="2"/>
  <c r="V88" i="2"/>
  <c r="H88" i="2"/>
  <c r="J88" i="2" s="1"/>
  <c r="W87" i="2"/>
  <c r="V87" i="2"/>
  <c r="H87" i="2"/>
  <c r="J87" i="2" s="1"/>
  <c r="AA86" i="2"/>
  <c r="W86" i="2"/>
  <c r="V86" i="2"/>
  <c r="H86" i="2"/>
  <c r="J86" i="2" s="1"/>
  <c r="W85" i="2"/>
  <c r="V85" i="2"/>
  <c r="H85" i="2"/>
  <c r="J85" i="2" s="1"/>
  <c r="W84" i="2"/>
  <c r="V84" i="2"/>
  <c r="H84" i="2"/>
  <c r="J84" i="2" s="1"/>
  <c r="AC84" i="2" s="1"/>
  <c r="W83" i="2"/>
  <c r="V83" i="2"/>
  <c r="H83" i="2"/>
  <c r="J83" i="2" s="1"/>
  <c r="AI83" i="2" s="1"/>
  <c r="AE82" i="2"/>
  <c r="W82" i="2"/>
  <c r="V82" i="2"/>
  <c r="J82" i="2"/>
  <c r="H82" i="2"/>
  <c r="W81" i="2"/>
  <c r="V81" i="2"/>
  <c r="H81" i="2"/>
  <c r="J81" i="2" s="1"/>
  <c r="W80" i="2"/>
  <c r="V80" i="2"/>
  <c r="H80" i="2"/>
  <c r="J80" i="2" s="1"/>
  <c r="W79" i="2"/>
  <c r="V79" i="2"/>
  <c r="H79" i="2"/>
  <c r="J79" i="2" s="1"/>
  <c r="W78" i="2"/>
  <c r="V78" i="2"/>
  <c r="H78" i="2"/>
  <c r="J78" i="2" s="1"/>
  <c r="AA78" i="2" s="1"/>
  <c r="W77" i="2"/>
  <c r="V77" i="2"/>
  <c r="H77" i="2"/>
  <c r="J77" i="2" s="1"/>
  <c r="AF77" i="2" s="1"/>
  <c r="W76" i="2"/>
  <c r="V76" i="2"/>
  <c r="H76" i="2"/>
  <c r="J76" i="2" s="1"/>
  <c r="AC76" i="2" s="1"/>
  <c r="W75" i="2"/>
  <c r="V75" i="2"/>
  <c r="H75" i="2"/>
  <c r="J75" i="2" s="1"/>
  <c r="Z75" i="2" s="1"/>
  <c r="W74" i="2"/>
  <c r="V74" i="2"/>
  <c r="H74" i="2"/>
  <c r="J74" i="2" s="1"/>
  <c r="W73" i="2"/>
  <c r="V73" i="2"/>
  <c r="H73" i="2"/>
  <c r="J73" i="2" s="1"/>
  <c r="AB73" i="2" s="1"/>
  <c r="W72" i="2"/>
  <c r="V72" i="2"/>
  <c r="H72" i="2"/>
  <c r="J72" i="2" s="1"/>
  <c r="W71" i="2"/>
  <c r="V71" i="2"/>
  <c r="H71" i="2"/>
  <c r="J71" i="2" s="1"/>
  <c r="AD71" i="2" s="1"/>
  <c r="W70" i="2"/>
  <c r="V70" i="2"/>
  <c r="H70" i="2"/>
  <c r="J70" i="2" s="1"/>
  <c r="W69" i="2"/>
  <c r="V69" i="2"/>
  <c r="H69" i="2"/>
  <c r="J69" i="2" s="1"/>
  <c r="W68" i="2"/>
  <c r="V68" i="2"/>
  <c r="H68" i="2"/>
  <c r="J68" i="2" s="1"/>
  <c r="W67" i="2"/>
  <c r="V67" i="2"/>
  <c r="H67" i="2"/>
  <c r="J67" i="2" s="1"/>
  <c r="W66" i="2"/>
  <c r="V66" i="2"/>
  <c r="H66" i="2"/>
  <c r="J66" i="2" s="1"/>
  <c r="W65" i="2"/>
  <c r="V65" i="2"/>
  <c r="H65" i="2"/>
  <c r="J65" i="2" s="1"/>
  <c r="W64" i="2"/>
  <c r="V64" i="2"/>
  <c r="H64" i="2"/>
  <c r="J64" i="2" s="1"/>
  <c r="W63" i="2"/>
  <c r="V63" i="2"/>
  <c r="H63" i="2"/>
  <c r="J63" i="2" s="1"/>
  <c r="W62" i="2"/>
  <c r="V62" i="2"/>
  <c r="H62" i="2"/>
  <c r="J62" i="2" s="1"/>
  <c r="AC62" i="2" s="1"/>
  <c r="W61" i="2"/>
  <c r="V61" i="2"/>
  <c r="H61" i="2"/>
  <c r="J61" i="2" s="1"/>
  <c r="W60" i="2"/>
  <c r="V60" i="2"/>
  <c r="H60" i="2"/>
  <c r="J60" i="2" s="1"/>
  <c r="W59" i="2"/>
  <c r="V59" i="2"/>
  <c r="H59" i="2"/>
  <c r="J59" i="2" s="1"/>
  <c r="W58" i="2"/>
  <c r="V58" i="2"/>
  <c r="H58" i="2"/>
  <c r="J58" i="2" s="1"/>
  <c r="W57" i="2"/>
  <c r="V57" i="2"/>
  <c r="H57" i="2"/>
  <c r="J57" i="2" s="1"/>
  <c r="W56" i="2"/>
  <c r="V56" i="2"/>
  <c r="H56" i="2"/>
  <c r="J56" i="2" s="1"/>
  <c r="W55" i="2"/>
  <c r="V55" i="2"/>
  <c r="H55" i="2"/>
  <c r="J55" i="2" s="1"/>
  <c r="W54" i="2"/>
  <c r="V54" i="2"/>
  <c r="H54" i="2"/>
  <c r="J54" i="2" s="1"/>
  <c r="AC54" i="2" s="1"/>
  <c r="W53" i="2"/>
  <c r="V53" i="2"/>
  <c r="H53" i="2"/>
  <c r="J53" i="2" s="1"/>
  <c r="W52" i="2"/>
  <c r="V52" i="2"/>
  <c r="H52" i="2"/>
  <c r="J52" i="2" s="1"/>
  <c r="W51" i="2"/>
  <c r="V51" i="2"/>
  <c r="H51" i="2"/>
  <c r="J51" i="2" s="1"/>
  <c r="W50" i="2"/>
  <c r="V50" i="2"/>
  <c r="H50" i="2"/>
  <c r="J50" i="2" s="1"/>
  <c r="W49" i="2"/>
  <c r="V49" i="2"/>
  <c r="H49" i="2"/>
  <c r="J49" i="2" s="1"/>
  <c r="W48" i="2"/>
  <c r="V48" i="2"/>
  <c r="H48" i="2"/>
  <c r="J48" i="2" s="1"/>
  <c r="W47" i="2"/>
  <c r="V47" i="2"/>
  <c r="H47" i="2"/>
  <c r="J47" i="2" s="1"/>
  <c r="W46" i="2"/>
  <c r="V46" i="2"/>
  <c r="H46" i="2"/>
  <c r="J46" i="2" s="1"/>
  <c r="AC46" i="2" s="1"/>
  <c r="W45" i="2"/>
  <c r="V45" i="2"/>
  <c r="H45" i="2"/>
  <c r="J45" i="2" s="1"/>
  <c r="W44" i="2"/>
  <c r="V44" i="2"/>
  <c r="H44" i="2"/>
  <c r="J44" i="2" s="1"/>
  <c r="W43" i="2"/>
  <c r="V43" i="2"/>
  <c r="H43" i="2"/>
  <c r="J43" i="2" s="1"/>
  <c r="W42" i="2"/>
  <c r="V42" i="2"/>
  <c r="H42" i="2"/>
  <c r="J42" i="2" s="1"/>
  <c r="W41" i="2"/>
  <c r="V41" i="2"/>
  <c r="H41" i="2"/>
  <c r="J41" i="2" s="1"/>
  <c r="W40" i="2"/>
  <c r="V40" i="2"/>
  <c r="H40" i="2"/>
  <c r="J40" i="2" s="1"/>
  <c r="AC40" i="2" s="1"/>
  <c r="W39" i="2"/>
  <c r="V39" i="2"/>
  <c r="H39" i="2"/>
  <c r="J39" i="2" s="1"/>
  <c r="W38" i="2"/>
  <c r="V38" i="2"/>
  <c r="J38" i="2"/>
  <c r="AE38" i="2" s="1"/>
  <c r="H38" i="2"/>
  <c r="W37" i="2"/>
  <c r="V37" i="2"/>
  <c r="H37" i="2"/>
  <c r="J37" i="2" s="1"/>
  <c r="W36" i="2"/>
  <c r="V36" i="2"/>
  <c r="H36" i="2"/>
  <c r="J36" i="2" s="1"/>
  <c r="W35" i="2"/>
  <c r="V35" i="2"/>
  <c r="H35" i="2"/>
  <c r="J35" i="2" s="1"/>
  <c r="W34" i="2"/>
  <c r="V34" i="2"/>
  <c r="H34" i="2"/>
  <c r="J34" i="2" s="1"/>
  <c r="W33" i="2"/>
  <c r="V33" i="2"/>
  <c r="H33" i="2"/>
  <c r="J33" i="2" s="1"/>
  <c r="AF33" i="2" s="1"/>
  <c r="W32" i="2"/>
  <c r="V32" i="2"/>
  <c r="H32" i="2"/>
  <c r="J32" i="2" s="1"/>
  <c r="AI31" i="2"/>
  <c r="W31" i="2"/>
  <c r="V31" i="2"/>
  <c r="H31" i="2"/>
  <c r="J31" i="2" s="1"/>
  <c r="Z31" i="2" s="1"/>
  <c r="W30" i="2"/>
  <c r="V30" i="2"/>
  <c r="H30" i="2"/>
  <c r="J30" i="2" s="1"/>
  <c r="AE30" i="2" s="1"/>
  <c r="AD70" i="2" l="1"/>
  <c r="AA70" i="2"/>
  <c r="AF34" i="2"/>
  <c r="AB34" i="2"/>
  <c r="AA34" i="2"/>
  <c r="AA124" i="2"/>
  <c r="AC124" i="2"/>
  <c r="AF42" i="2"/>
  <c r="AB42" i="2"/>
  <c r="AA42" i="2"/>
  <c r="AF50" i="2"/>
  <c r="AA50" i="2"/>
  <c r="AB50" i="2"/>
  <c r="AF58" i="2"/>
  <c r="AB58" i="2"/>
  <c r="AA58" i="2"/>
  <c r="AF66" i="2"/>
  <c r="AA66" i="2"/>
  <c r="AB66" i="2"/>
  <c r="AA132" i="2"/>
  <c r="AC132" i="2"/>
  <c r="AI105" i="2"/>
  <c r="AB105" i="2"/>
  <c r="AI123" i="2"/>
  <c r="Z131" i="2"/>
  <c r="Z99" i="2"/>
  <c r="AI131" i="2"/>
  <c r="AB35" i="2"/>
  <c r="AA35" i="2"/>
  <c r="AI35" i="2"/>
  <c r="Z35" i="2"/>
  <c r="AF35" i="2"/>
  <c r="AE35" i="2"/>
  <c r="AC35" i="2"/>
  <c r="AI37" i="2"/>
  <c r="Z37" i="2"/>
  <c r="AF37" i="2"/>
  <c r="AE37" i="2"/>
  <c r="AD37" i="2"/>
  <c r="AC37" i="2"/>
  <c r="AA37" i="2"/>
  <c r="AE44" i="2"/>
  <c r="Z44" i="2"/>
  <c r="AD44" i="2"/>
  <c r="AI44" i="2"/>
  <c r="AC44" i="2"/>
  <c r="AB44" i="2"/>
  <c r="AA44" i="2"/>
  <c r="AF44" i="2"/>
  <c r="AD49" i="2"/>
  <c r="AC49" i="2"/>
  <c r="AB49" i="2"/>
  <c r="AA49" i="2"/>
  <c r="AI49" i="2"/>
  <c r="Z49" i="2"/>
  <c r="AF49" i="2"/>
  <c r="AE49" i="2"/>
  <c r="AE60" i="2"/>
  <c r="Z60" i="2"/>
  <c r="AD60" i="2"/>
  <c r="AC60" i="2"/>
  <c r="AI60" i="2"/>
  <c r="AB60" i="2"/>
  <c r="AA60" i="2"/>
  <c r="AF60" i="2"/>
  <c r="AD65" i="2"/>
  <c r="AC65" i="2"/>
  <c r="AB65" i="2"/>
  <c r="AA65" i="2"/>
  <c r="AI65" i="2"/>
  <c r="Z65" i="2"/>
  <c r="AF65" i="2"/>
  <c r="AE65" i="2"/>
  <c r="AF39" i="2"/>
  <c r="AE39" i="2"/>
  <c r="AD39" i="2"/>
  <c r="AA39" i="2"/>
  <c r="AC39" i="2"/>
  <c r="AB39" i="2"/>
  <c r="AA56" i="2"/>
  <c r="AD56" i="2"/>
  <c r="AI56" i="2"/>
  <c r="Z56" i="2"/>
  <c r="AF56" i="2"/>
  <c r="AE56" i="2"/>
  <c r="AC56" i="2"/>
  <c r="AB56" i="2"/>
  <c r="AA32" i="2"/>
  <c r="AD32" i="2"/>
  <c r="AI32" i="2"/>
  <c r="Z32" i="2"/>
  <c r="AF32" i="2"/>
  <c r="AE32" i="2"/>
  <c r="AB32" i="2"/>
  <c r="AD41" i="2"/>
  <c r="AC41" i="2"/>
  <c r="AB41" i="2"/>
  <c r="AA41" i="2"/>
  <c r="AI41" i="2"/>
  <c r="Z41" i="2"/>
  <c r="AE41" i="2"/>
  <c r="AF47" i="2"/>
  <c r="Z47" i="2"/>
  <c r="AE47" i="2"/>
  <c r="AA47" i="2"/>
  <c r="AD47" i="2"/>
  <c r="AC47" i="2"/>
  <c r="AB47" i="2"/>
  <c r="AI47" i="2"/>
  <c r="AF63" i="2"/>
  <c r="Z63" i="2"/>
  <c r="AE63" i="2"/>
  <c r="AD63" i="2"/>
  <c r="AC63" i="2"/>
  <c r="AB63" i="2"/>
  <c r="AA63" i="2"/>
  <c r="AI63" i="2"/>
  <c r="AD35" i="2"/>
  <c r="AB37" i="2"/>
  <c r="AI45" i="2"/>
  <c r="Z45" i="2"/>
  <c r="AF45" i="2"/>
  <c r="AC45" i="2"/>
  <c r="AE45" i="2"/>
  <c r="AD45" i="2"/>
  <c r="AB45" i="2"/>
  <c r="AA45" i="2"/>
  <c r="AI61" i="2"/>
  <c r="Z61" i="2"/>
  <c r="AC61" i="2"/>
  <c r="AB61" i="2"/>
  <c r="AF61" i="2"/>
  <c r="AE61" i="2"/>
  <c r="AD61" i="2"/>
  <c r="AA61" i="2"/>
  <c r="AE36" i="2"/>
  <c r="Z36" i="2"/>
  <c r="AD36" i="2"/>
  <c r="AI36" i="2"/>
  <c r="AC36" i="2"/>
  <c r="AB36" i="2"/>
  <c r="AA36" i="2"/>
  <c r="AF36" i="2"/>
  <c r="Z39" i="2"/>
  <c r="AB43" i="2"/>
  <c r="AA43" i="2"/>
  <c r="AI43" i="2"/>
  <c r="Z43" i="2"/>
  <c r="AF43" i="2"/>
  <c r="AE43" i="2"/>
  <c r="AC43" i="2"/>
  <c r="AE52" i="2"/>
  <c r="AI52" i="2"/>
  <c r="AD52" i="2"/>
  <c r="AC52" i="2"/>
  <c r="AB52" i="2"/>
  <c r="AA52" i="2"/>
  <c r="Z52" i="2"/>
  <c r="AF52" i="2"/>
  <c r="AD57" i="2"/>
  <c r="AC57" i="2"/>
  <c r="AB57" i="2"/>
  <c r="AA57" i="2"/>
  <c r="AI57" i="2"/>
  <c r="Z57" i="2"/>
  <c r="AF57" i="2"/>
  <c r="AE57" i="2"/>
  <c r="AE68" i="2"/>
  <c r="AD68" i="2"/>
  <c r="AI68" i="2"/>
  <c r="AC68" i="2"/>
  <c r="Z68" i="2"/>
  <c r="AB68" i="2"/>
  <c r="AA68" i="2"/>
  <c r="AF68" i="2"/>
  <c r="AF31" i="2"/>
  <c r="AE31" i="2"/>
  <c r="AD31" i="2"/>
  <c r="AC31" i="2"/>
  <c r="AB31" i="2"/>
  <c r="AA31" i="2"/>
  <c r="AC32" i="2"/>
  <c r="AC38" i="2"/>
  <c r="AB38" i="2"/>
  <c r="AF38" i="2"/>
  <c r="AA38" i="2"/>
  <c r="AI38" i="2"/>
  <c r="Z38" i="2"/>
  <c r="AD38" i="2"/>
  <c r="AI39" i="2"/>
  <c r="AF41" i="2"/>
  <c r="AA48" i="2"/>
  <c r="AD48" i="2"/>
  <c r="AC48" i="2"/>
  <c r="AI48" i="2"/>
  <c r="Z48" i="2"/>
  <c r="AF48" i="2"/>
  <c r="AE48" i="2"/>
  <c r="AB48" i="2"/>
  <c r="AB59" i="2"/>
  <c r="AA59" i="2"/>
  <c r="AI59" i="2"/>
  <c r="Z59" i="2"/>
  <c r="AF59" i="2"/>
  <c r="AE59" i="2"/>
  <c r="AD59" i="2"/>
  <c r="AC59" i="2"/>
  <c r="AA64" i="2"/>
  <c r="AC64" i="2"/>
  <c r="AI64" i="2"/>
  <c r="Z64" i="2"/>
  <c r="AD64" i="2"/>
  <c r="AF64" i="2"/>
  <c r="AE64" i="2"/>
  <c r="AB64" i="2"/>
  <c r="AC30" i="2"/>
  <c r="AF30" i="2"/>
  <c r="AB30" i="2"/>
  <c r="AA30" i="2"/>
  <c r="AI30" i="2"/>
  <c r="Z30" i="2"/>
  <c r="AD30" i="2"/>
  <c r="AB51" i="2"/>
  <c r="AD51" i="2"/>
  <c r="AA51" i="2"/>
  <c r="AI51" i="2"/>
  <c r="Z51" i="2"/>
  <c r="AE51" i="2"/>
  <c r="AF51" i="2"/>
  <c r="AC51" i="2"/>
  <c r="AB67" i="2"/>
  <c r="AE67" i="2"/>
  <c r="AA67" i="2"/>
  <c r="AI67" i="2"/>
  <c r="Z67" i="2"/>
  <c r="AF67" i="2"/>
  <c r="AD67" i="2"/>
  <c r="AC67" i="2"/>
  <c r="AD33" i="2"/>
  <c r="AC33" i="2"/>
  <c r="AB33" i="2"/>
  <c r="AA33" i="2"/>
  <c r="AI33" i="2"/>
  <c r="Z33" i="2"/>
  <c r="AE33" i="2"/>
  <c r="AA40" i="2"/>
  <c r="AI40" i="2"/>
  <c r="Z40" i="2"/>
  <c r="AD40" i="2"/>
  <c r="AF40" i="2"/>
  <c r="AE40" i="2"/>
  <c r="AB40" i="2"/>
  <c r="AF55" i="2"/>
  <c r="AA55" i="2"/>
  <c r="AI55" i="2"/>
  <c r="Z55" i="2"/>
  <c r="AE55" i="2"/>
  <c r="AD55" i="2"/>
  <c r="AC55" i="2"/>
  <c r="AB55" i="2"/>
  <c r="AD43" i="2"/>
  <c r="AI53" i="2"/>
  <c r="Z53" i="2"/>
  <c r="AB53" i="2"/>
  <c r="AF53" i="2"/>
  <c r="AE53" i="2"/>
  <c r="AD53" i="2"/>
  <c r="AC53" i="2"/>
  <c r="AA53" i="2"/>
  <c r="AI69" i="2"/>
  <c r="Z69" i="2"/>
  <c r="AC69" i="2"/>
  <c r="AB69" i="2"/>
  <c r="AF69" i="2"/>
  <c r="AE69" i="2"/>
  <c r="AD69" i="2"/>
  <c r="AA69" i="2"/>
  <c r="Z34" i="2"/>
  <c r="AI34" i="2"/>
  <c r="Z42" i="2"/>
  <c r="AG42" i="2" s="1"/>
  <c r="AI42" i="2"/>
  <c r="AD46" i="2"/>
  <c r="Z50" i="2"/>
  <c r="AI50" i="2"/>
  <c r="AD54" i="2"/>
  <c r="Z58" i="2"/>
  <c r="AI58" i="2"/>
  <c r="AD62" i="2"/>
  <c r="Z66" i="2"/>
  <c r="AI66" i="2"/>
  <c r="AF70" i="2"/>
  <c r="AE70" i="2"/>
  <c r="AC70" i="2"/>
  <c r="AI70" i="2"/>
  <c r="Z70" i="2"/>
  <c r="AF75" i="2"/>
  <c r="AE75" i="2"/>
  <c r="AD75" i="2"/>
  <c r="AC75" i="2"/>
  <c r="AB75" i="2"/>
  <c r="AA75" i="2"/>
  <c r="AC90" i="2"/>
  <c r="AB90" i="2"/>
  <c r="AA90" i="2"/>
  <c r="AI90" i="2"/>
  <c r="Z90" i="2"/>
  <c r="AF90" i="2"/>
  <c r="AD90" i="2"/>
  <c r="AA116" i="2"/>
  <c r="AI116" i="2"/>
  <c r="Z116" i="2"/>
  <c r="AF116" i="2"/>
  <c r="AE116" i="2"/>
  <c r="AD116" i="2"/>
  <c r="AB116" i="2"/>
  <c r="AF118" i="2"/>
  <c r="AE118" i="2"/>
  <c r="AD118" i="2"/>
  <c r="AC118" i="2"/>
  <c r="AB118" i="2"/>
  <c r="AI118" i="2"/>
  <c r="Z118" i="2"/>
  <c r="AE120" i="2"/>
  <c r="AD120" i="2"/>
  <c r="AC120" i="2"/>
  <c r="AB120" i="2"/>
  <c r="AA120" i="2"/>
  <c r="AI120" i="2"/>
  <c r="Z120" i="2"/>
  <c r="AF120" i="2"/>
  <c r="AF134" i="2"/>
  <c r="AE134" i="2"/>
  <c r="AD134" i="2"/>
  <c r="AC134" i="2"/>
  <c r="AB134" i="2"/>
  <c r="AI134" i="2"/>
  <c r="Z134" i="2"/>
  <c r="AE136" i="2"/>
  <c r="AD136" i="2"/>
  <c r="AC136" i="2"/>
  <c r="AB136" i="2"/>
  <c r="AA136" i="2"/>
  <c r="AI136" i="2"/>
  <c r="Z136" i="2"/>
  <c r="AF136" i="2"/>
  <c r="AE46" i="2"/>
  <c r="AE54" i="2"/>
  <c r="AB79" i="2"/>
  <c r="AA79" i="2"/>
  <c r="AI79" i="2"/>
  <c r="Z79" i="2"/>
  <c r="AF79" i="2"/>
  <c r="AE79" i="2"/>
  <c r="AC79" i="2"/>
  <c r="AI81" i="2"/>
  <c r="Z81" i="2"/>
  <c r="AF81" i="2"/>
  <c r="AE81" i="2"/>
  <c r="AD81" i="2"/>
  <c r="AC81" i="2"/>
  <c r="AA81" i="2"/>
  <c r="AA92" i="2"/>
  <c r="AI92" i="2"/>
  <c r="Z92" i="2"/>
  <c r="AF92" i="2"/>
  <c r="AE92" i="2"/>
  <c r="AD92" i="2"/>
  <c r="AB92" i="2"/>
  <c r="AF94" i="2"/>
  <c r="AE94" i="2"/>
  <c r="AD94" i="2"/>
  <c r="AC94" i="2"/>
  <c r="AB94" i="2"/>
  <c r="AI94" i="2"/>
  <c r="Z94" i="2"/>
  <c r="AE96" i="2"/>
  <c r="AD96" i="2"/>
  <c r="AC96" i="2"/>
  <c r="AB96" i="2"/>
  <c r="AA96" i="2"/>
  <c r="AI96" i="2"/>
  <c r="Z96" i="2"/>
  <c r="AF96" i="2"/>
  <c r="AF107" i="2"/>
  <c r="AE107" i="2"/>
  <c r="AD107" i="2"/>
  <c r="AC107" i="2"/>
  <c r="AB107" i="2"/>
  <c r="AA107" i="2"/>
  <c r="AC122" i="2"/>
  <c r="AB122" i="2"/>
  <c r="AA122" i="2"/>
  <c r="AI122" i="2"/>
  <c r="Z122" i="2"/>
  <c r="AF122" i="2"/>
  <c r="AD122" i="2"/>
  <c r="AC34" i="2"/>
  <c r="AC42" i="2"/>
  <c r="AC50" i="2"/>
  <c r="AC58" i="2"/>
  <c r="AC66" i="2"/>
  <c r="AE72" i="2"/>
  <c r="AD72" i="2"/>
  <c r="AC72" i="2"/>
  <c r="AB72" i="2"/>
  <c r="AA72" i="2"/>
  <c r="AI72" i="2"/>
  <c r="Z72" i="2"/>
  <c r="AF72" i="2"/>
  <c r="AD85" i="2"/>
  <c r="AC85" i="2"/>
  <c r="AB85" i="2"/>
  <c r="AA85" i="2"/>
  <c r="AI85" i="2"/>
  <c r="Z85" i="2"/>
  <c r="AE85" i="2"/>
  <c r="AB87" i="2"/>
  <c r="AA87" i="2"/>
  <c r="AI87" i="2"/>
  <c r="Z87" i="2"/>
  <c r="AF87" i="2"/>
  <c r="AE87" i="2"/>
  <c r="AC87" i="2"/>
  <c r="AI89" i="2"/>
  <c r="Z89" i="2"/>
  <c r="AF89" i="2"/>
  <c r="AE89" i="2"/>
  <c r="AD89" i="2"/>
  <c r="AC89" i="2"/>
  <c r="AA89" i="2"/>
  <c r="AA100" i="2"/>
  <c r="AI100" i="2"/>
  <c r="Z100" i="2"/>
  <c r="AF100" i="2"/>
  <c r="AE100" i="2"/>
  <c r="AD100" i="2"/>
  <c r="AB100" i="2"/>
  <c r="AF102" i="2"/>
  <c r="AE102" i="2"/>
  <c r="AD102" i="2"/>
  <c r="AC102" i="2"/>
  <c r="AB102" i="2"/>
  <c r="AI102" i="2"/>
  <c r="Z102" i="2"/>
  <c r="AE104" i="2"/>
  <c r="AD104" i="2"/>
  <c r="AC104" i="2"/>
  <c r="AB104" i="2"/>
  <c r="AA104" i="2"/>
  <c r="AI104" i="2"/>
  <c r="Z104" i="2"/>
  <c r="AF104" i="2"/>
  <c r="AF115" i="2"/>
  <c r="AE115" i="2"/>
  <c r="AD115" i="2"/>
  <c r="AC115" i="2"/>
  <c r="AB115" i="2"/>
  <c r="AA115" i="2"/>
  <c r="AF126" i="2"/>
  <c r="AE126" i="2"/>
  <c r="AD126" i="2"/>
  <c r="AC126" i="2"/>
  <c r="AB126" i="2"/>
  <c r="AI126" i="2"/>
  <c r="Z126" i="2"/>
  <c r="AE128" i="2"/>
  <c r="AD128" i="2"/>
  <c r="AC128" i="2"/>
  <c r="AB128" i="2"/>
  <c r="AA128" i="2"/>
  <c r="AI128" i="2"/>
  <c r="Z128" i="2"/>
  <c r="AG128" i="2" s="1"/>
  <c r="AF128" i="2"/>
  <c r="AD34" i="2"/>
  <c r="AD42" i="2"/>
  <c r="Z46" i="2"/>
  <c r="AI46" i="2"/>
  <c r="AD50" i="2"/>
  <c r="Z54" i="2"/>
  <c r="AI54" i="2"/>
  <c r="AD58" i="2"/>
  <c r="Z62" i="2"/>
  <c r="AI62" i="2"/>
  <c r="AD66" i="2"/>
  <c r="AB70" i="2"/>
  <c r="AC74" i="2"/>
  <c r="AB74" i="2"/>
  <c r="AA74" i="2"/>
  <c r="AI74" i="2"/>
  <c r="Z74" i="2"/>
  <c r="AF74" i="2"/>
  <c r="AD74" i="2"/>
  <c r="AI75" i="2"/>
  <c r="AD79" i="2"/>
  <c r="AB81" i="2"/>
  <c r="AF91" i="2"/>
  <c r="AE91" i="2"/>
  <c r="AD91" i="2"/>
  <c r="AC91" i="2"/>
  <c r="AB91" i="2"/>
  <c r="AA91" i="2"/>
  <c r="AC92" i="2"/>
  <c r="AA94" i="2"/>
  <c r="Z107" i="2"/>
  <c r="AG107" i="2" s="1"/>
  <c r="AD117" i="2"/>
  <c r="AC117" i="2"/>
  <c r="AB117" i="2"/>
  <c r="AA117" i="2"/>
  <c r="AI117" i="2"/>
  <c r="Z117" i="2"/>
  <c r="AE117" i="2"/>
  <c r="AB119" i="2"/>
  <c r="AA119" i="2"/>
  <c r="AI119" i="2"/>
  <c r="Z119" i="2"/>
  <c r="AF119" i="2"/>
  <c r="AE119" i="2"/>
  <c r="AC119" i="2"/>
  <c r="AI121" i="2"/>
  <c r="Z121" i="2"/>
  <c r="AF121" i="2"/>
  <c r="AE121" i="2"/>
  <c r="AD121" i="2"/>
  <c r="AC121" i="2"/>
  <c r="AA121" i="2"/>
  <c r="AE122" i="2"/>
  <c r="AC130" i="2"/>
  <c r="AB130" i="2"/>
  <c r="AA130" i="2"/>
  <c r="AI130" i="2"/>
  <c r="Z130" i="2"/>
  <c r="AF130" i="2"/>
  <c r="AD130" i="2"/>
  <c r="AD133" i="2"/>
  <c r="AC133" i="2"/>
  <c r="AB133" i="2"/>
  <c r="AA133" i="2"/>
  <c r="AI133" i="2"/>
  <c r="Z133" i="2"/>
  <c r="AE133" i="2"/>
  <c r="AB135" i="2"/>
  <c r="AA135" i="2"/>
  <c r="AI135" i="2"/>
  <c r="Z135" i="2"/>
  <c r="AF135" i="2"/>
  <c r="AE135" i="2"/>
  <c r="AC135" i="2"/>
  <c r="AI137" i="2"/>
  <c r="Z137" i="2"/>
  <c r="AF137" i="2"/>
  <c r="AE137" i="2"/>
  <c r="AD137" i="2"/>
  <c r="AC137" i="2"/>
  <c r="AA137" i="2"/>
  <c r="AF62" i="2"/>
  <c r="AB111" i="2"/>
  <c r="AA111" i="2"/>
  <c r="AI111" i="2"/>
  <c r="Z111" i="2"/>
  <c r="AF111" i="2"/>
  <c r="AE111" i="2"/>
  <c r="AC111" i="2"/>
  <c r="AE34" i="2"/>
  <c r="AE42" i="2"/>
  <c r="AA46" i="2"/>
  <c r="AE50" i="2"/>
  <c r="AA54" i="2"/>
  <c r="AE58" i="2"/>
  <c r="AA62" i="2"/>
  <c r="AE66" i="2"/>
  <c r="AA76" i="2"/>
  <c r="AI76" i="2"/>
  <c r="Z76" i="2"/>
  <c r="AF76" i="2"/>
  <c r="AE76" i="2"/>
  <c r="AD76" i="2"/>
  <c r="AB76" i="2"/>
  <c r="AF78" i="2"/>
  <c r="AE78" i="2"/>
  <c r="AD78" i="2"/>
  <c r="AC78" i="2"/>
  <c r="AB78" i="2"/>
  <c r="AI78" i="2"/>
  <c r="Z78" i="2"/>
  <c r="AE80" i="2"/>
  <c r="AD80" i="2"/>
  <c r="AC80" i="2"/>
  <c r="AB80" i="2"/>
  <c r="AA80" i="2"/>
  <c r="AI80" i="2"/>
  <c r="Z80" i="2"/>
  <c r="AF80" i="2"/>
  <c r="Z83" i="2"/>
  <c r="AD93" i="2"/>
  <c r="AC93" i="2"/>
  <c r="AB93" i="2"/>
  <c r="AA93" i="2"/>
  <c r="AI93" i="2"/>
  <c r="Z93" i="2"/>
  <c r="AE93" i="2"/>
  <c r="AB95" i="2"/>
  <c r="AA95" i="2"/>
  <c r="AI95" i="2"/>
  <c r="Z95" i="2"/>
  <c r="AF95" i="2"/>
  <c r="AE95" i="2"/>
  <c r="AC95" i="2"/>
  <c r="AI97" i="2"/>
  <c r="Z97" i="2"/>
  <c r="AF97" i="2"/>
  <c r="AE97" i="2"/>
  <c r="AD97" i="2"/>
  <c r="AC97" i="2"/>
  <c r="AA97" i="2"/>
  <c r="AC106" i="2"/>
  <c r="AB106" i="2"/>
  <c r="AA106" i="2"/>
  <c r="AI106" i="2"/>
  <c r="Z106" i="2"/>
  <c r="AF106" i="2"/>
  <c r="AD106" i="2"/>
  <c r="AI107" i="2"/>
  <c r="AD111" i="2"/>
  <c r="AF123" i="2"/>
  <c r="AE123" i="2"/>
  <c r="AD123" i="2"/>
  <c r="AC123" i="2"/>
  <c r="AB123" i="2"/>
  <c r="AA123" i="2"/>
  <c r="AF54" i="2"/>
  <c r="AC98" i="2"/>
  <c r="AB98" i="2"/>
  <c r="AA98" i="2"/>
  <c r="AI98" i="2"/>
  <c r="Z98" i="2"/>
  <c r="AF98" i="2"/>
  <c r="AD98" i="2"/>
  <c r="AD109" i="2"/>
  <c r="AC109" i="2"/>
  <c r="AB109" i="2"/>
  <c r="AA109" i="2"/>
  <c r="AI109" i="2"/>
  <c r="Z109" i="2"/>
  <c r="AE109" i="2"/>
  <c r="AI113" i="2"/>
  <c r="Z113" i="2"/>
  <c r="AF113" i="2"/>
  <c r="AE113" i="2"/>
  <c r="AD113" i="2"/>
  <c r="AC113" i="2"/>
  <c r="AA113" i="2"/>
  <c r="AB46" i="2"/>
  <c r="AB54" i="2"/>
  <c r="AB62" i="2"/>
  <c r="AC82" i="2"/>
  <c r="AB82" i="2"/>
  <c r="AA82" i="2"/>
  <c r="AI82" i="2"/>
  <c r="Z82" i="2"/>
  <c r="AF82" i="2"/>
  <c r="AD82" i="2"/>
  <c r="AF85" i="2"/>
  <c r="AD87" i="2"/>
  <c r="AB89" i="2"/>
  <c r="AF99" i="2"/>
  <c r="AE99" i="2"/>
  <c r="AD99" i="2"/>
  <c r="AC99" i="2"/>
  <c r="AB99" i="2"/>
  <c r="AA99" i="2"/>
  <c r="AC100" i="2"/>
  <c r="AA102" i="2"/>
  <c r="AA108" i="2"/>
  <c r="AI108" i="2"/>
  <c r="Z108" i="2"/>
  <c r="AF108" i="2"/>
  <c r="AE108" i="2"/>
  <c r="AD108" i="2"/>
  <c r="AB108" i="2"/>
  <c r="AF110" i="2"/>
  <c r="AE110" i="2"/>
  <c r="AD110" i="2"/>
  <c r="AC110" i="2"/>
  <c r="AB110" i="2"/>
  <c r="AI110" i="2"/>
  <c r="Z110" i="2"/>
  <c r="AE112" i="2"/>
  <c r="AD112" i="2"/>
  <c r="AC112" i="2"/>
  <c r="AB112" i="2"/>
  <c r="AA112" i="2"/>
  <c r="AI112" i="2"/>
  <c r="Z112" i="2"/>
  <c r="AF112" i="2"/>
  <c r="Z115" i="2"/>
  <c r="AA126" i="2"/>
  <c r="AE62" i="2"/>
  <c r="AD77" i="2"/>
  <c r="AC77" i="2"/>
  <c r="AB77" i="2"/>
  <c r="AA77" i="2"/>
  <c r="AI77" i="2"/>
  <c r="Z77" i="2"/>
  <c r="AE77" i="2"/>
  <c r="AF46" i="2"/>
  <c r="AF83" i="2"/>
  <c r="AE83" i="2"/>
  <c r="AD83" i="2"/>
  <c r="AC83" i="2"/>
  <c r="AB83" i="2"/>
  <c r="AA83" i="2"/>
  <c r="AB71" i="2"/>
  <c r="AA71" i="2"/>
  <c r="AI71" i="2"/>
  <c r="Z71" i="2"/>
  <c r="AF71" i="2"/>
  <c r="AE71" i="2"/>
  <c r="AC71" i="2"/>
  <c r="AI73" i="2"/>
  <c r="Z73" i="2"/>
  <c r="AF73" i="2"/>
  <c r="AE73" i="2"/>
  <c r="AD73" i="2"/>
  <c r="AC73" i="2"/>
  <c r="AA73" i="2"/>
  <c r="AE74" i="2"/>
  <c r="AA84" i="2"/>
  <c r="AI84" i="2"/>
  <c r="Z84" i="2"/>
  <c r="AF84" i="2"/>
  <c r="AE84" i="2"/>
  <c r="AD84" i="2"/>
  <c r="AB84" i="2"/>
  <c r="AF86" i="2"/>
  <c r="AE86" i="2"/>
  <c r="AD86" i="2"/>
  <c r="AC86" i="2"/>
  <c r="AB86" i="2"/>
  <c r="AI86" i="2"/>
  <c r="Z86" i="2"/>
  <c r="AE88" i="2"/>
  <c r="AD88" i="2"/>
  <c r="AC88" i="2"/>
  <c r="AB88" i="2"/>
  <c r="AA88" i="2"/>
  <c r="AI88" i="2"/>
  <c r="Z88" i="2"/>
  <c r="AF88" i="2"/>
  <c r="Z91" i="2"/>
  <c r="AD101" i="2"/>
  <c r="AC101" i="2"/>
  <c r="AB101" i="2"/>
  <c r="AA101" i="2"/>
  <c r="AI101" i="2"/>
  <c r="Z101" i="2"/>
  <c r="AE101" i="2"/>
  <c r="AB103" i="2"/>
  <c r="AA103" i="2"/>
  <c r="AI103" i="2"/>
  <c r="Z103" i="2"/>
  <c r="AF103" i="2"/>
  <c r="AE103" i="2"/>
  <c r="AC103" i="2"/>
  <c r="AC114" i="2"/>
  <c r="AB114" i="2"/>
  <c r="AA114" i="2"/>
  <c r="AI114" i="2"/>
  <c r="Z114" i="2"/>
  <c r="AF114" i="2"/>
  <c r="AD114" i="2"/>
  <c r="AI115" i="2"/>
  <c r="AF117" i="2"/>
  <c r="AD119" i="2"/>
  <c r="AB121" i="2"/>
  <c r="AD125" i="2"/>
  <c r="AC125" i="2"/>
  <c r="AB125" i="2"/>
  <c r="AA125" i="2"/>
  <c r="AI125" i="2"/>
  <c r="Z125" i="2"/>
  <c r="AE125" i="2"/>
  <c r="AB127" i="2"/>
  <c r="AA127" i="2"/>
  <c r="AI127" i="2"/>
  <c r="Z127" i="2"/>
  <c r="AF127" i="2"/>
  <c r="AE127" i="2"/>
  <c r="AC127" i="2"/>
  <c r="AI129" i="2"/>
  <c r="Z129" i="2"/>
  <c r="AF129" i="2"/>
  <c r="AE129" i="2"/>
  <c r="AD129" i="2"/>
  <c r="AC129" i="2"/>
  <c r="AA129" i="2"/>
  <c r="AE130" i="2"/>
  <c r="AF133" i="2"/>
  <c r="AD135" i="2"/>
  <c r="AB137" i="2"/>
  <c r="AA105" i="2"/>
  <c r="AB124" i="2"/>
  <c r="AB132" i="2"/>
  <c r="AC105" i="2"/>
  <c r="AD124" i="2"/>
  <c r="AA131" i="2"/>
  <c r="AG131" i="2" s="1"/>
  <c r="AD132" i="2"/>
  <c r="AD105" i="2"/>
  <c r="AE124" i="2"/>
  <c r="AE132" i="2"/>
  <c r="AE105" i="2"/>
  <c r="AF124" i="2"/>
  <c r="AC131" i="2"/>
  <c r="AF132" i="2"/>
  <c r="AF105" i="2"/>
  <c r="AD131" i="2"/>
  <c r="Z124" i="2"/>
  <c r="AI124" i="2"/>
  <c r="AE131" i="2"/>
  <c r="Z132" i="2"/>
  <c r="AI132" i="2"/>
  <c r="Z105" i="2"/>
  <c r="AG77" i="2" l="1"/>
  <c r="AG115" i="2"/>
  <c r="AG93" i="2"/>
  <c r="AG80" i="2"/>
  <c r="AG129" i="2"/>
  <c r="AG110" i="2"/>
  <c r="AG99" i="2"/>
  <c r="AG34" i="2"/>
  <c r="AG123" i="2"/>
  <c r="AG75" i="2"/>
  <c r="AG31" i="2"/>
  <c r="AG134" i="2"/>
  <c r="AG120" i="2"/>
  <c r="AG105" i="2"/>
  <c r="AG91" i="2"/>
  <c r="AG113" i="2"/>
  <c r="AG54" i="2"/>
  <c r="AG85" i="2"/>
  <c r="AG72" i="2"/>
  <c r="AG136" i="2"/>
  <c r="AG55" i="2"/>
  <c r="AG40" i="2"/>
  <c r="AG36" i="2"/>
  <c r="AG61" i="2"/>
  <c r="AG45" i="2"/>
  <c r="AG66" i="2"/>
  <c r="AG125" i="2"/>
  <c r="AG86" i="2"/>
  <c r="AG112" i="2"/>
  <c r="AG76" i="2"/>
  <c r="AG137" i="2"/>
  <c r="AG117" i="2"/>
  <c r="AG94" i="2"/>
  <c r="AG79" i="2"/>
  <c r="AG116" i="2"/>
  <c r="AG70" i="2"/>
  <c r="AG69" i="2"/>
  <c r="AG53" i="2"/>
  <c r="AG39" i="2"/>
  <c r="AG132" i="2"/>
  <c r="AG101" i="2"/>
  <c r="AG88" i="2"/>
  <c r="AG71" i="2"/>
  <c r="AG95" i="2"/>
  <c r="AG96" i="2"/>
  <c r="AG58" i="2"/>
  <c r="AG63" i="2"/>
  <c r="AG47" i="2"/>
  <c r="AG65" i="2"/>
  <c r="AG49" i="2"/>
  <c r="AG35" i="2"/>
  <c r="AG111" i="2"/>
  <c r="AG108" i="2"/>
  <c r="AG82" i="2"/>
  <c r="AG109" i="2"/>
  <c r="AG98" i="2"/>
  <c r="AG106" i="2"/>
  <c r="AG133" i="2"/>
  <c r="AG46" i="2"/>
  <c r="AG102" i="2"/>
  <c r="AG87" i="2"/>
  <c r="AG30" i="2"/>
  <c r="AG52" i="2"/>
  <c r="AG127" i="2"/>
  <c r="AG84" i="2"/>
  <c r="AG130" i="2"/>
  <c r="AG119" i="2"/>
  <c r="AG104" i="2"/>
  <c r="AG92" i="2"/>
  <c r="AG81" i="2"/>
  <c r="AG33" i="2"/>
  <c r="AG57" i="2"/>
  <c r="AG121" i="2"/>
  <c r="AG124" i="2"/>
  <c r="AG114" i="2"/>
  <c r="AG103" i="2"/>
  <c r="AG73" i="2"/>
  <c r="AG97" i="2"/>
  <c r="AG83" i="2"/>
  <c r="AG74" i="2"/>
  <c r="AG62" i="2"/>
  <c r="AG50" i="2"/>
  <c r="AG67" i="2"/>
  <c r="AG51" i="2"/>
  <c r="AG48" i="2"/>
  <c r="AG38" i="2"/>
  <c r="AG68" i="2"/>
  <c r="AG43" i="2"/>
  <c r="AG41" i="2"/>
  <c r="AG37" i="2"/>
  <c r="AG78" i="2"/>
  <c r="AG135" i="2"/>
  <c r="AG126" i="2"/>
  <c r="AG100" i="2"/>
  <c r="AG89" i="2"/>
  <c r="AG122" i="2"/>
  <c r="AG118" i="2"/>
  <c r="AG90" i="2"/>
  <c r="AG64" i="2"/>
  <c r="AG59" i="2"/>
  <c r="AG32" i="2"/>
  <c r="AG56" i="2"/>
  <c r="AG60" i="2"/>
  <c r="AG44" i="2"/>
  <c r="J620" i="20" l="1"/>
  <c r="J619" i="20"/>
  <c r="J618" i="20"/>
  <c r="J617" i="20"/>
  <c r="J616" i="20"/>
  <c r="J615" i="20"/>
  <c r="J614" i="20"/>
  <c r="J613" i="20"/>
  <c r="J612" i="20"/>
  <c r="J611" i="20"/>
  <c r="J610" i="20"/>
  <c r="J609" i="20"/>
  <c r="J608" i="20"/>
  <c r="J607" i="20"/>
  <c r="J606" i="20"/>
  <c r="J605" i="20"/>
  <c r="J604" i="20"/>
  <c r="J603" i="20"/>
  <c r="J602" i="20"/>
  <c r="J601" i="20"/>
  <c r="J600" i="20"/>
  <c r="J599" i="20"/>
  <c r="J598" i="20"/>
  <c r="J597" i="20"/>
  <c r="J596" i="20"/>
  <c r="J595" i="20"/>
  <c r="J594" i="20"/>
  <c r="J593" i="20"/>
  <c r="J592" i="20"/>
  <c r="J591" i="20"/>
  <c r="J590" i="20"/>
  <c r="J589" i="20"/>
  <c r="J588" i="20"/>
  <c r="J587" i="20"/>
  <c r="J586" i="20"/>
  <c r="J585" i="20"/>
  <c r="J584" i="20"/>
  <c r="J583" i="20"/>
  <c r="J582" i="20"/>
  <c r="J581" i="20"/>
  <c r="J580" i="20"/>
  <c r="J579" i="20"/>
  <c r="J578" i="20"/>
  <c r="J577" i="20"/>
  <c r="J576" i="20"/>
  <c r="J575" i="20"/>
  <c r="J574" i="20"/>
  <c r="J573" i="20"/>
  <c r="J572" i="20"/>
  <c r="J571" i="20"/>
  <c r="J570" i="20"/>
  <c r="J569" i="20"/>
  <c r="J568" i="20"/>
  <c r="J567" i="20"/>
  <c r="J566" i="20"/>
  <c r="J565" i="20"/>
  <c r="J564" i="20"/>
  <c r="J563" i="20"/>
  <c r="J562" i="20"/>
  <c r="J561" i="20"/>
  <c r="J560" i="20"/>
  <c r="J559" i="20"/>
  <c r="J558" i="20"/>
  <c r="J557" i="20"/>
  <c r="J556" i="20"/>
  <c r="J555" i="20"/>
  <c r="J554" i="20"/>
  <c r="J553" i="20"/>
  <c r="J552" i="20"/>
  <c r="J551" i="20"/>
  <c r="J550" i="20"/>
  <c r="J549" i="20"/>
  <c r="J548" i="20"/>
  <c r="J547" i="20"/>
  <c r="J546" i="20"/>
  <c r="J545" i="20"/>
  <c r="J544" i="20"/>
  <c r="J543" i="20"/>
  <c r="J542" i="20"/>
  <c r="J541" i="20"/>
  <c r="J540" i="20"/>
  <c r="J539" i="20"/>
  <c r="J538" i="20"/>
  <c r="J537" i="20"/>
  <c r="J536" i="20"/>
  <c r="J535" i="20"/>
  <c r="J534" i="20"/>
  <c r="J533" i="20"/>
  <c r="J532" i="20"/>
  <c r="J531" i="20"/>
  <c r="J530" i="20"/>
  <c r="J529" i="20"/>
  <c r="J528" i="20"/>
  <c r="J527" i="20"/>
  <c r="J526" i="20"/>
  <c r="J525" i="20"/>
  <c r="J524" i="20"/>
  <c r="J523" i="20"/>
  <c r="J522" i="20"/>
  <c r="J521" i="20"/>
  <c r="J520" i="20"/>
  <c r="J519" i="20"/>
  <c r="J518" i="20"/>
  <c r="J517" i="20"/>
  <c r="J516" i="20"/>
  <c r="J515" i="20"/>
  <c r="J514" i="20"/>
  <c r="J513" i="20"/>
  <c r="J512" i="20"/>
  <c r="J511" i="20"/>
  <c r="J510" i="20"/>
  <c r="J509" i="20"/>
  <c r="J508" i="20"/>
  <c r="J507" i="20"/>
  <c r="J506" i="20"/>
  <c r="J505" i="20"/>
  <c r="J504" i="20"/>
  <c r="J503" i="20"/>
  <c r="J502" i="20"/>
  <c r="J501" i="20"/>
  <c r="J500" i="20"/>
  <c r="J499" i="20"/>
  <c r="J498" i="20"/>
  <c r="J497" i="20"/>
  <c r="J496" i="20"/>
  <c r="J495" i="20"/>
  <c r="J494" i="20"/>
  <c r="J493" i="20"/>
  <c r="J492" i="20"/>
  <c r="J491" i="20"/>
  <c r="J490" i="20"/>
  <c r="J489" i="20"/>
  <c r="J488" i="20"/>
  <c r="J487" i="20"/>
  <c r="J486" i="20"/>
  <c r="J485" i="20"/>
  <c r="J484" i="20"/>
  <c r="J483" i="20"/>
  <c r="J482" i="20"/>
  <c r="J481" i="20"/>
  <c r="J480" i="20"/>
  <c r="J479" i="20"/>
  <c r="J478" i="20"/>
  <c r="J477" i="20"/>
  <c r="J476" i="20"/>
  <c r="J475" i="20"/>
  <c r="J474" i="20"/>
  <c r="J621" i="20" s="1"/>
  <c r="J473" i="20"/>
  <c r="J472" i="20"/>
  <c r="J471" i="20"/>
  <c r="J467" i="20"/>
  <c r="J466" i="20"/>
  <c r="J465" i="20"/>
  <c r="J464" i="20"/>
  <c r="J463" i="20"/>
  <c r="J462" i="20"/>
  <c r="J461" i="20"/>
  <c r="J460" i="20"/>
  <c r="J459" i="20"/>
  <c r="J458" i="20"/>
  <c r="J457" i="20"/>
  <c r="J456" i="20"/>
  <c r="J455" i="20"/>
  <c r="J454" i="20"/>
  <c r="J453" i="20"/>
  <c r="J452" i="20"/>
  <c r="J451" i="20"/>
  <c r="J450" i="20"/>
  <c r="J449" i="20"/>
  <c r="J448" i="20"/>
  <c r="J447" i="20"/>
  <c r="J446" i="20"/>
  <c r="J445" i="20"/>
  <c r="J444" i="20"/>
  <c r="J443" i="20"/>
  <c r="J442" i="20"/>
  <c r="J441" i="20"/>
  <c r="J440" i="20"/>
  <c r="J439" i="20"/>
  <c r="J438" i="20"/>
  <c r="J437" i="20"/>
  <c r="J436" i="20"/>
  <c r="J435" i="20"/>
  <c r="J434" i="20"/>
  <c r="J433" i="20"/>
  <c r="J432" i="20"/>
  <c r="J431" i="20"/>
  <c r="J430" i="20"/>
  <c r="J429" i="20"/>
  <c r="J428" i="20"/>
  <c r="J427" i="20"/>
  <c r="J426" i="20"/>
  <c r="J425" i="20"/>
  <c r="J424" i="20"/>
  <c r="J423" i="20"/>
  <c r="J422" i="20"/>
  <c r="J421" i="20"/>
  <c r="J420" i="20"/>
  <c r="J419" i="20"/>
  <c r="J418" i="20"/>
  <c r="J417" i="20"/>
  <c r="J416" i="20"/>
  <c r="J415" i="20"/>
  <c r="J414" i="20"/>
  <c r="J413" i="20"/>
  <c r="J412" i="20"/>
  <c r="J411" i="20"/>
  <c r="J410" i="20"/>
  <c r="J409" i="20"/>
  <c r="J408" i="20"/>
  <c r="J407" i="20"/>
  <c r="J406" i="20"/>
  <c r="J405" i="20"/>
  <c r="J404" i="20"/>
  <c r="J403" i="20"/>
  <c r="J402" i="20"/>
  <c r="J401" i="20"/>
  <c r="J400" i="20"/>
  <c r="J399" i="20"/>
  <c r="J398" i="20"/>
  <c r="J397" i="20"/>
  <c r="J396" i="20"/>
  <c r="J395" i="20"/>
  <c r="J394" i="20"/>
  <c r="J393" i="20"/>
  <c r="J392" i="20"/>
  <c r="J391" i="20"/>
  <c r="J390" i="20"/>
  <c r="J389" i="20"/>
  <c r="J388" i="20"/>
  <c r="J387" i="20"/>
  <c r="J386" i="20"/>
  <c r="J385" i="20"/>
  <c r="J384" i="20"/>
  <c r="J383" i="20"/>
  <c r="J382" i="20"/>
  <c r="J381" i="20"/>
  <c r="J380" i="20"/>
  <c r="J379" i="20"/>
  <c r="J378" i="20"/>
  <c r="J377" i="20"/>
  <c r="J376" i="20"/>
  <c r="J375" i="20"/>
  <c r="J374" i="20"/>
  <c r="J373" i="20"/>
  <c r="J372" i="20"/>
  <c r="J371" i="20"/>
  <c r="J370" i="20"/>
  <c r="J369" i="20"/>
  <c r="J368" i="20"/>
  <c r="J367" i="20"/>
  <c r="J366" i="20"/>
  <c r="J365" i="20"/>
  <c r="J364" i="20"/>
  <c r="J363" i="20"/>
  <c r="J362" i="20"/>
  <c r="J361" i="20"/>
  <c r="J360" i="20"/>
  <c r="J359" i="20"/>
  <c r="J358" i="20"/>
  <c r="J357" i="20"/>
  <c r="J356" i="20"/>
  <c r="J355" i="20"/>
  <c r="J354" i="20"/>
  <c r="J353" i="20"/>
  <c r="J352" i="20"/>
  <c r="J351" i="20"/>
  <c r="J350" i="20"/>
  <c r="J349" i="20"/>
  <c r="J348" i="20"/>
  <c r="J347" i="20"/>
  <c r="J346" i="20"/>
  <c r="J345" i="20"/>
  <c r="J344" i="20"/>
  <c r="J343" i="20"/>
  <c r="J342" i="20"/>
  <c r="J341" i="20"/>
  <c r="J340" i="20"/>
  <c r="J339" i="20"/>
  <c r="J338" i="20"/>
  <c r="J337" i="20"/>
  <c r="J336" i="20"/>
  <c r="J335" i="20"/>
  <c r="J334" i="20"/>
  <c r="J333" i="20"/>
  <c r="J332" i="20"/>
  <c r="J331" i="20"/>
  <c r="J330" i="20"/>
  <c r="J329" i="20"/>
  <c r="J328" i="20"/>
  <c r="J327" i="20"/>
  <c r="J326" i="20"/>
  <c r="J325" i="20"/>
  <c r="J324" i="20"/>
  <c r="J323" i="20"/>
  <c r="J322" i="20"/>
  <c r="J321" i="20"/>
  <c r="J320" i="20"/>
  <c r="J319" i="20"/>
  <c r="J318" i="20"/>
  <c r="J468" i="20" s="1"/>
  <c r="J314" i="20"/>
  <c r="J313" i="20"/>
  <c r="J312" i="20"/>
  <c r="J311" i="20"/>
  <c r="J310" i="20"/>
  <c r="J309" i="20"/>
  <c r="J308" i="20"/>
  <c r="J307" i="20"/>
  <c r="J306" i="20"/>
  <c r="J305" i="20"/>
  <c r="J304" i="20"/>
  <c r="J303" i="20"/>
  <c r="J302" i="20"/>
  <c r="J301" i="20"/>
  <c r="J300" i="20"/>
  <c r="J299" i="20"/>
  <c r="J298" i="20"/>
  <c r="J297" i="20"/>
  <c r="J296" i="20"/>
  <c r="J295" i="20"/>
  <c r="J294" i="20"/>
  <c r="J293" i="20"/>
  <c r="J292" i="20"/>
  <c r="J291" i="20"/>
  <c r="J290" i="20"/>
  <c r="J289" i="20"/>
  <c r="J288" i="20"/>
  <c r="J287" i="20"/>
  <c r="J286" i="20"/>
  <c r="J285" i="20"/>
  <c r="J284" i="20"/>
  <c r="J283" i="20"/>
  <c r="J282" i="20"/>
  <c r="J281" i="20"/>
  <c r="J280" i="20"/>
  <c r="J279" i="20"/>
  <c r="J278" i="20"/>
  <c r="J277" i="20"/>
  <c r="J276" i="20"/>
  <c r="J275" i="20"/>
  <c r="J274" i="20"/>
  <c r="J273" i="20"/>
  <c r="J272" i="20"/>
  <c r="J271" i="20"/>
  <c r="J270" i="20"/>
  <c r="J269" i="20"/>
  <c r="J268" i="20"/>
  <c r="J267" i="20"/>
  <c r="J266" i="20"/>
  <c r="J265" i="20"/>
  <c r="J264" i="20"/>
  <c r="J263" i="20"/>
  <c r="J262" i="20"/>
  <c r="J261" i="20"/>
  <c r="J260" i="20"/>
  <c r="J259" i="20"/>
  <c r="J258" i="20"/>
  <c r="J257" i="20"/>
  <c r="J256" i="20"/>
  <c r="J255" i="20"/>
  <c r="J254" i="20"/>
  <c r="J253" i="20"/>
  <c r="J252" i="20"/>
  <c r="J251" i="20"/>
  <c r="J250" i="20"/>
  <c r="J249" i="20"/>
  <c r="J248" i="20"/>
  <c r="J247" i="20"/>
  <c r="J246" i="20"/>
  <c r="J245" i="20"/>
  <c r="J244" i="20"/>
  <c r="J243" i="20"/>
  <c r="J242" i="20"/>
  <c r="J241" i="20"/>
  <c r="J240" i="20"/>
  <c r="J239" i="20"/>
  <c r="J238" i="20"/>
  <c r="J237" i="20"/>
  <c r="J236" i="20"/>
  <c r="J235" i="20"/>
  <c r="J234" i="20"/>
  <c r="J233" i="20"/>
  <c r="J232" i="20"/>
  <c r="J231" i="20"/>
  <c r="J230" i="20"/>
  <c r="J229" i="20"/>
  <c r="J228" i="20"/>
  <c r="J227" i="20"/>
  <c r="J226" i="20"/>
  <c r="J225" i="20"/>
  <c r="J224" i="20"/>
  <c r="J223" i="20"/>
  <c r="J222" i="20"/>
  <c r="J221" i="20"/>
  <c r="J220" i="20"/>
  <c r="J219" i="20"/>
  <c r="J218" i="20"/>
  <c r="J217" i="20"/>
  <c r="J216" i="20"/>
  <c r="J215" i="20"/>
  <c r="J214" i="20"/>
  <c r="J213" i="20"/>
  <c r="J212" i="20"/>
  <c r="J211" i="20"/>
  <c r="J210" i="20"/>
  <c r="J209" i="20"/>
  <c r="J208" i="20"/>
  <c r="J207" i="20"/>
  <c r="J206" i="20"/>
  <c r="J205" i="20"/>
  <c r="J204" i="20"/>
  <c r="J203" i="20"/>
  <c r="J202" i="20"/>
  <c r="J201" i="20"/>
  <c r="J200" i="20"/>
  <c r="J199" i="20"/>
  <c r="J198" i="20"/>
  <c r="J197" i="20"/>
  <c r="J196" i="20"/>
  <c r="J195" i="20"/>
  <c r="J194" i="20"/>
  <c r="J193" i="20"/>
  <c r="J192" i="20"/>
  <c r="J191" i="20"/>
  <c r="J190" i="20"/>
  <c r="J189" i="20"/>
  <c r="J188" i="20"/>
  <c r="J187" i="20"/>
  <c r="J186" i="20"/>
  <c r="J185" i="20"/>
  <c r="J184" i="20"/>
  <c r="J183" i="20"/>
  <c r="J182" i="20"/>
  <c r="J181" i="20"/>
  <c r="J180" i="20"/>
  <c r="J179" i="20"/>
  <c r="J178" i="20"/>
  <c r="J177" i="20"/>
  <c r="J176" i="20"/>
  <c r="J175" i="20"/>
  <c r="J174" i="20"/>
  <c r="J173" i="20"/>
  <c r="J172" i="20"/>
  <c r="J171" i="20"/>
  <c r="J170" i="20"/>
  <c r="J169" i="20"/>
  <c r="J168" i="20"/>
  <c r="J167" i="20"/>
  <c r="J166" i="20"/>
  <c r="J165" i="20"/>
  <c r="J315" i="20" s="1"/>
  <c r="J161" i="20"/>
  <c r="J160" i="20"/>
  <c r="J159" i="20"/>
  <c r="J158" i="20"/>
  <c r="J157" i="20"/>
  <c r="J156" i="20"/>
  <c r="J155" i="20"/>
  <c r="J154" i="20"/>
  <c r="J153" i="20"/>
  <c r="J152" i="20"/>
  <c r="J151" i="20"/>
  <c r="J150" i="20"/>
  <c r="J149" i="20"/>
  <c r="J148" i="20"/>
  <c r="J147" i="20"/>
  <c r="J146" i="20"/>
  <c r="J145" i="20"/>
  <c r="J144" i="20"/>
  <c r="J143" i="20"/>
  <c r="J142" i="20"/>
  <c r="J141" i="20"/>
  <c r="J140" i="20"/>
  <c r="J139" i="20"/>
  <c r="J138" i="20"/>
  <c r="J137" i="20"/>
  <c r="J136" i="20"/>
  <c r="J135" i="20"/>
  <c r="J134" i="20"/>
  <c r="J133" i="20"/>
  <c r="J132" i="20"/>
  <c r="J131" i="20"/>
  <c r="J130" i="20"/>
  <c r="J129" i="20"/>
  <c r="J128" i="20"/>
  <c r="J127" i="20"/>
  <c r="J126" i="20"/>
  <c r="J125" i="20"/>
  <c r="J124" i="20"/>
  <c r="J123" i="20"/>
  <c r="J122" i="20"/>
  <c r="J121" i="20"/>
  <c r="J120" i="20"/>
  <c r="J119" i="20"/>
  <c r="J118" i="20"/>
  <c r="J117" i="20"/>
  <c r="J116" i="20"/>
  <c r="J115" i="20"/>
  <c r="J114" i="20"/>
  <c r="J113" i="20"/>
  <c r="J112" i="20"/>
  <c r="J111" i="20"/>
  <c r="J110" i="20"/>
  <c r="J109" i="20"/>
  <c r="J108" i="20"/>
  <c r="J107" i="20"/>
  <c r="J106" i="20"/>
  <c r="J105" i="20"/>
  <c r="J104" i="20"/>
  <c r="J103" i="20"/>
  <c r="J102" i="20"/>
  <c r="J101" i="20"/>
  <c r="J100" i="20"/>
  <c r="J99" i="20"/>
  <c r="J98" i="20"/>
  <c r="J97" i="20"/>
  <c r="J96" i="20"/>
  <c r="J95" i="20"/>
  <c r="J94" i="20"/>
  <c r="J93" i="20"/>
  <c r="J92" i="20"/>
  <c r="J91" i="20"/>
  <c r="J90" i="20"/>
  <c r="J89" i="20"/>
  <c r="J88" i="20"/>
  <c r="J87" i="20"/>
  <c r="J86" i="20"/>
  <c r="J85" i="20"/>
  <c r="J84" i="20"/>
  <c r="J83" i="20"/>
  <c r="J82" i="20"/>
  <c r="J81" i="20"/>
  <c r="J80" i="20"/>
  <c r="J79" i="20"/>
  <c r="J78" i="20"/>
  <c r="J77" i="20"/>
  <c r="J76" i="20"/>
  <c r="J75" i="20"/>
  <c r="J74" i="20"/>
  <c r="J73" i="20"/>
  <c r="J72" i="20"/>
  <c r="J71" i="20"/>
  <c r="J70" i="20"/>
  <c r="J69" i="20"/>
  <c r="J68" i="20"/>
  <c r="J67" i="20"/>
  <c r="J66" i="20"/>
  <c r="J65" i="20"/>
  <c r="J64" i="20"/>
  <c r="J63" i="20"/>
  <c r="J62" i="20"/>
  <c r="J61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J42" i="20"/>
  <c r="J41" i="20"/>
  <c r="J40" i="20"/>
  <c r="J39" i="20"/>
  <c r="J38" i="20"/>
  <c r="J37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62" i="20" s="1"/>
  <c r="J14" i="20"/>
  <c r="J13" i="20"/>
  <c r="J12" i="20"/>
  <c r="J618" i="19"/>
  <c r="J617" i="19"/>
  <c r="J616" i="19"/>
  <c r="J615" i="19"/>
  <c r="J614" i="19"/>
  <c r="J613" i="19"/>
  <c r="J612" i="19"/>
  <c r="J611" i="19"/>
  <c r="J610" i="19"/>
  <c r="J609" i="19"/>
  <c r="J608" i="19"/>
  <c r="J607" i="19"/>
  <c r="J606" i="19"/>
  <c r="J605" i="19"/>
  <c r="J604" i="19"/>
  <c r="J603" i="19"/>
  <c r="J602" i="19"/>
  <c r="J601" i="19"/>
  <c r="J600" i="19"/>
  <c r="J599" i="19"/>
  <c r="J598" i="19"/>
  <c r="J597" i="19"/>
  <c r="J596" i="19"/>
  <c r="J595" i="19"/>
  <c r="J594" i="19"/>
  <c r="J593" i="19"/>
  <c r="J592" i="19"/>
  <c r="J591" i="19"/>
  <c r="J590" i="19"/>
  <c r="J589" i="19"/>
  <c r="J588" i="19"/>
  <c r="J587" i="19"/>
  <c r="J586" i="19"/>
  <c r="J585" i="19"/>
  <c r="J584" i="19"/>
  <c r="J583" i="19"/>
  <c r="J582" i="19"/>
  <c r="J581" i="19"/>
  <c r="J580" i="19"/>
  <c r="J579" i="19"/>
  <c r="J578" i="19"/>
  <c r="J577" i="19"/>
  <c r="J576" i="19"/>
  <c r="J575" i="19"/>
  <c r="J574" i="19"/>
  <c r="J573" i="19"/>
  <c r="J572" i="19"/>
  <c r="J571" i="19"/>
  <c r="J570" i="19"/>
  <c r="J569" i="19"/>
  <c r="J568" i="19"/>
  <c r="J567" i="19"/>
  <c r="J566" i="19"/>
  <c r="J565" i="19"/>
  <c r="J564" i="19"/>
  <c r="J563" i="19"/>
  <c r="J562" i="19"/>
  <c r="J561" i="19"/>
  <c r="J560" i="19"/>
  <c r="J559" i="19"/>
  <c r="J558" i="19"/>
  <c r="J557" i="19"/>
  <c r="J556" i="19"/>
  <c r="J555" i="19"/>
  <c r="J554" i="19"/>
  <c r="J553" i="19"/>
  <c r="J552" i="19"/>
  <c r="J551" i="19"/>
  <c r="J550" i="19"/>
  <c r="J549" i="19"/>
  <c r="J548" i="19"/>
  <c r="J547" i="19"/>
  <c r="J546" i="19"/>
  <c r="J545" i="19"/>
  <c r="J544" i="19"/>
  <c r="J543" i="19"/>
  <c r="J542" i="19"/>
  <c r="J541" i="19"/>
  <c r="J540" i="19"/>
  <c r="J539" i="19"/>
  <c r="J538" i="19"/>
  <c r="J537" i="19"/>
  <c r="J536" i="19"/>
  <c r="J535" i="19"/>
  <c r="J534" i="19"/>
  <c r="J533" i="19"/>
  <c r="J532" i="19"/>
  <c r="J531" i="19"/>
  <c r="J530" i="19"/>
  <c r="J529" i="19"/>
  <c r="J528" i="19"/>
  <c r="J527" i="19"/>
  <c r="J526" i="19"/>
  <c r="J525" i="19"/>
  <c r="J524" i="19"/>
  <c r="J523" i="19"/>
  <c r="J522" i="19"/>
  <c r="J521" i="19"/>
  <c r="J520" i="19"/>
  <c r="J519" i="19"/>
  <c r="J518" i="19"/>
  <c r="J517" i="19"/>
  <c r="J516" i="19"/>
  <c r="J515" i="19"/>
  <c r="J514" i="19"/>
  <c r="J513" i="19"/>
  <c r="J512" i="19"/>
  <c r="J511" i="19"/>
  <c r="J510" i="19"/>
  <c r="J509" i="19"/>
  <c r="J508" i="19"/>
  <c r="J507" i="19"/>
  <c r="J506" i="19"/>
  <c r="J505" i="19"/>
  <c r="J504" i="19"/>
  <c r="J503" i="19"/>
  <c r="J502" i="19"/>
  <c r="J501" i="19"/>
  <c r="J500" i="19"/>
  <c r="J499" i="19"/>
  <c r="J498" i="19"/>
  <c r="J497" i="19"/>
  <c r="J496" i="19"/>
  <c r="J495" i="19"/>
  <c r="J494" i="19"/>
  <c r="J493" i="19"/>
  <c r="J492" i="19"/>
  <c r="J491" i="19"/>
  <c r="J490" i="19"/>
  <c r="J489" i="19"/>
  <c r="J488" i="19"/>
  <c r="J487" i="19"/>
  <c r="J486" i="19"/>
  <c r="J485" i="19"/>
  <c r="J484" i="19"/>
  <c r="J483" i="19"/>
  <c r="J482" i="19"/>
  <c r="J481" i="19"/>
  <c r="J480" i="19"/>
  <c r="J479" i="19"/>
  <c r="J478" i="19"/>
  <c r="J477" i="19"/>
  <c r="J476" i="19"/>
  <c r="J475" i="19"/>
  <c r="J474" i="19"/>
  <c r="J473" i="19"/>
  <c r="J472" i="19"/>
  <c r="J471" i="19"/>
  <c r="J619" i="19" s="1"/>
  <c r="J470" i="19"/>
  <c r="J469" i="19"/>
  <c r="J465" i="19"/>
  <c r="J464" i="19"/>
  <c r="J463" i="19"/>
  <c r="J462" i="19"/>
  <c r="J461" i="19"/>
  <c r="J460" i="19"/>
  <c r="J459" i="19"/>
  <c r="J458" i="19"/>
  <c r="J457" i="19"/>
  <c r="J456" i="19"/>
  <c r="J455" i="19"/>
  <c r="J454" i="19"/>
  <c r="J453" i="19"/>
  <c r="J452" i="19"/>
  <c r="J451" i="19"/>
  <c r="J450" i="19"/>
  <c r="J449" i="19"/>
  <c r="J448" i="19"/>
  <c r="J447" i="19"/>
  <c r="J446" i="19"/>
  <c r="J445" i="19"/>
  <c r="J444" i="19"/>
  <c r="J443" i="19"/>
  <c r="J442" i="19"/>
  <c r="J441" i="19"/>
  <c r="J440" i="19"/>
  <c r="J439" i="19"/>
  <c r="J438" i="19"/>
  <c r="J437" i="19"/>
  <c r="J436" i="19"/>
  <c r="J435" i="19"/>
  <c r="J434" i="19"/>
  <c r="J433" i="19"/>
  <c r="J432" i="19"/>
  <c r="J431" i="19"/>
  <c r="J430" i="19"/>
  <c r="J429" i="19"/>
  <c r="J428" i="19"/>
  <c r="J427" i="19"/>
  <c r="J426" i="19"/>
  <c r="J425" i="19"/>
  <c r="J424" i="19"/>
  <c r="J423" i="19"/>
  <c r="J422" i="19"/>
  <c r="J421" i="19"/>
  <c r="J420" i="19"/>
  <c r="J419" i="19"/>
  <c r="J418" i="19"/>
  <c r="J417" i="19"/>
  <c r="J416" i="19"/>
  <c r="J415" i="19"/>
  <c r="J414" i="19"/>
  <c r="J413" i="19"/>
  <c r="J412" i="19"/>
  <c r="J411" i="19"/>
  <c r="J410" i="19"/>
  <c r="J409" i="19"/>
  <c r="J408" i="19"/>
  <c r="J407" i="19"/>
  <c r="J406" i="19"/>
  <c r="J405" i="19"/>
  <c r="J404" i="19"/>
  <c r="J403" i="19"/>
  <c r="J402" i="19"/>
  <c r="J401" i="19"/>
  <c r="J400" i="19"/>
  <c r="J399" i="19"/>
  <c r="J398" i="19"/>
  <c r="J397" i="19"/>
  <c r="J396" i="19"/>
  <c r="J395" i="19"/>
  <c r="J394" i="19"/>
  <c r="J393" i="19"/>
  <c r="J392" i="19"/>
  <c r="J391" i="19"/>
  <c r="J390" i="19"/>
  <c r="J389" i="19"/>
  <c r="J388" i="19"/>
  <c r="J387" i="19"/>
  <c r="J386" i="19"/>
  <c r="J385" i="19"/>
  <c r="J384" i="19"/>
  <c r="J383" i="19"/>
  <c r="J382" i="19"/>
  <c r="J381" i="19"/>
  <c r="J380" i="19"/>
  <c r="J379" i="19"/>
  <c r="J378" i="19"/>
  <c r="J377" i="19"/>
  <c r="J376" i="19"/>
  <c r="J375" i="19"/>
  <c r="J374" i="19"/>
  <c r="J373" i="19"/>
  <c r="J372" i="19"/>
  <c r="J371" i="19"/>
  <c r="J370" i="19"/>
  <c r="J369" i="19"/>
  <c r="J368" i="19"/>
  <c r="J367" i="19"/>
  <c r="J366" i="19"/>
  <c r="J365" i="19"/>
  <c r="J364" i="19"/>
  <c r="J363" i="19"/>
  <c r="J362" i="19"/>
  <c r="J361" i="19"/>
  <c r="J360" i="19"/>
  <c r="J359" i="19"/>
  <c r="J358" i="19"/>
  <c r="J357" i="19"/>
  <c r="J356" i="19"/>
  <c r="J355" i="19"/>
  <c r="J354" i="19"/>
  <c r="J353" i="19"/>
  <c r="J352" i="19"/>
  <c r="J351" i="19"/>
  <c r="J350" i="19"/>
  <c r="J349" i="19"/>
  <c r="J348" i="19"/>
  <c r="J347" i="19"/>
  <c r="J346" i="19"/>
  <c r="J345" i="19"/>
  <c r="J344" i="19"/>
  <c r="J343" i="19"/>
  <c r="J342" i="19"/>
  <c r="J341" i="19"/>
  <c r="J340" i="19"/>
  <c r="J339" i="19"/>
  <c r="J338" i="19"/>
  <c r="J337" i="19"/>
  <c r="J336" i="19"/>
  <c r="J335" i="19"/>
  <c r="J334" i="19"/>
  <c r="J333" i="19"/>
  <c r="J332" i="19"/>
  <c r="J331" i="19"/>
  <c r="J330" i="19"/>
  <c r="J329" i="19"/>
  <c r="J328" i="19"/>
  <c r="J327" i="19"/>
  <c r="J326" i="19"/>
  <c r="J325" i="19"/>
  <c r="J324" i="19"/>
  <c r="J323" i="19"/>
  <c r="J322" i="19"/>
  <c r="J321" i="19"/>
  <c r="J320" i="19"/>
  <c r="J319" i="19"/>
  <c r="J318" i="19"/>
  <c r="J317" i="19"/>
  <c r="J316" i="19"/>
  <c r="J466" i="19" s="1"/>
  <c r="J312" i="19"/>
  <c r="J311" i="19"/>
  <c r="J310" i="19"/>
  <c r="J309" i="19"/>
  <c r="J308" i="19"/>
  <c r="J307" i="19"/>
  <c r="J306" i="19"/>
  <c r="J305" i="19"/>
  <c r="J304" i="19"/>
  <c r="J303" i="19"/>
  <c r="J302" i="19"/>
  <c r="J301" i="19"/>
  <c r="J300" i="19"/>
  <c r="J299" i="19"/>
  <c r="J298" i="19"/>
  <c r="J297" i="19"/>
  <c r="J296" i="19"/>
  <c r="J295" i="19"/>
  <c r="J294" i="19"/>
  <c r="J293" i="19"/>
  <c r="J292" i="19"/>
  <c r="J291" i="19"/>
  <c r="J290" i="19"/>
  <c r="J289" i="19"/>
  <c r="J288" i="19"/>
  <c r="J287" i="19"/>
  <c r="J286" i="19"/>
  <c r="J285" i="19"/>
  <c r="J284" i="19"/>
  <c r="J283" i="19"/>
  <c r="J282" i="19"/>
  <c r="J281" i="19"/>
  <c r="J280" i="19"/>
  <c r="J279" i="19"/>
  <c r="J278" i="19"/>
  <c r="J277" i="19"/>
  <c r="J276" i="19"/>
  <c r="J275" i="19"/>
  <c r="J274" i="19"/>
  <c r="J273" i="19"/>
  <c r="J272" i="19"/>
  <c r="J271" i="19"/>
  <c r="J270" i="19"/>
  <c r="J269" i="19"/>
  <c r="J268" i="19"/>
  <c r="J267" i="19"/>
  <c r="J266" i="19"/>
  <c r="J265" i="19"/>
  <c r="J264" i="19"/>
  <c r="J263" i="19"/>
  <c r="J262" i="19"/>
  <c r="J261" i="19"/>
  <c r="J260" i="19"/>
  <c r="J259" i="19"/>
  <c r="J258" i="19"/>
  <c r="J257" i="19"/>
  <c r="J256" i="19"/>
  <c r="J255" i="19"/>
  <c r="J254" i="19"/>
  <c r="J253" i="19"/>
  <c r="J252" i="19"/>
  <c r="J251" i="19"/>
  <c r="J250" i="19"/>
  <c r="J249" i="19"/>
  <c r="J248" i="19"/>
  <c r="J247" i="19"/>
  <c r="J246" i="19"/>
  <c r="J245" i="19"/>
  <c r="J244" i="19"/>
  <c r="J243" i="19"/>
  <c r="J242" i="19"/>
  <c r="J241" i="19"/>
  <c r="J240" i="19"/>
  <c r="J239" i="19"/>
  <c r="J238" i="19"/>
  <c r="J237" i="19"/>
  <c r="J236" i="19"/>
  <c r="J235" i="19"/>
  <c r="J234" i="19"/>
  <c r="J233" i="19"/>
  <c r="J232" i="19"/>
  <c r="J231" i="19"/>
  <c r="J230" i="19"/>
  <c r="J229" i="19"/>
  <c r="J228" i="19"/>
  <c r="J227" i="19"/>
  <c r="J226" i="19"/>
  <c r="J225" i="19"/>
  <c r="J224" i="19"/>
  <c r="J223" i="19"/>
  <c r="J222" i="19"/>
  <c r="J221" i="19"/>
  <c r="J220" i="19"/>
  <c r="J219" i="19"/>
  <c r="J218" i="19"/>
  <c r="J217" i="19"/>
  <c r="J216" i="19"/>
  <c r="J215" i="19"/>
  <c r="J214" i="19"/>
  <c r="J213" i="19"/>
  <c r="J212" i="19"/>
  <c r="J211" i="19"/>
  <c r="J210" i="19"/>
  <c r="J209" i="19"/>
  <c r="J208" i="19"/>
  <c r="J207" i="19"/>
  <c r="J206" i="19"/>
  <c r="J205" i="19"/>
  <c r="J204" i="19"/>
  <c r="J203" i="19"/>
  <c r="J202" i="19"/>
  <c r="J201" i="19"/>
  <c r="J200" i="19"/>
  <c r="J199" i="19"/>
  <c r="J198" i="19"/>
  <c r="J197" i="19"/>
  <c r="J196" i="19"/>
  <c r="J195" i="19"/>
  <c r="J194" i="19"/>
  <c r="J193" i="19"/>
  <c r="J192" i="19"/>
  <c r="J191" i="19"/>
  <c r="J190" i="19"/>
  <c r="J189" i="19"/>
  <c r="J188" i="19"/>
  <c r="J187" i="19"/>
  <c r="J186" i="19"/>
  <c r="J185" i="19"/>
  <c r="J184" i="19"/>
  <c r="J183" i="19"/>
  <c r="J182" i="19"/>
  <c r="J181" i="19"/>
  <c r="J180" i="19"/>
  <c r="J179" i="19"/>
  <c r="J178" i="19"/>
  <c r="J177" i="19"/>
  <c r="J176" i="19"/>
  <c r="J175" i="19"/>
  <c r="J174" i="19"/>
  <c r="J173" i="19"/>
  <c r="J172" i="19"/>
  <c r="J171" i="19"/>
  <c r="J170" i="19"/>
  <c r="J169" i="19"/>
  <c r="J168" i="19"/>
  <c r="J167" i="19"/>
  <c r="J166" i="19"/>
  <c r="J165" i="19"/>
  <c r="J164" i="19"/>
  <c r="J163" i="19"/>
  <c r="J313" i="19" s="1"/>
  <c r="J159" i="19"/>
  <c r="J158" i="19"/>
  <c r="J157" i="19"/>
  <c r="J156" i="19"/>
  <c r="J155" i="19"/>
  <c r="J154" i="19"/>
  <c r="J153" i="19"/>
  <c r="J152" i="19"/>
  <c r="J151" i="19"/>
  <c r="J150" i="19"/>
  <c r="J149" i="19"/>
  <c r="J148" i="19"/>
  <c r="J147" i="19"/>
  <c r="J146" i="19"/>
  <c r="J145" i="19"/>
  <c r="J144" i="19"/>
  <c r="J143" i="19"/>
  <c r="J142" i="19"/>
  <c r="J141" i="19"/>
  <c r="J140" i="19"/>
  <c r="J139" i="19"/>
  <c r="J138" i="19"/>
  <c r="J137" i="19"/>
  <c r="J136" i="19"/>
  <c r="J135" i="19"/>
  <c r="J134" i="19"/>
  <c r="J133" i="19"/>
  <c r="J132" i="19"/>
  <c r="J131" i="19"/>
  <c r="J130" i="19"/>
  <c r="J129" i="19"/>
  <c r="J128" i="19"/>
  <c r="J127" i="19"/>
  <c r="J126" i="19"/>
  <c r="J125" i="19"/>
  <c r="J124" i="19"/>
  <c r="J123" i="19"/>
  <c r="J122" i="19"/>
  <c r="J121" i="19"/>
  <c r="J120" i="19"/>
  <c r="J119" i="19"/>
  <c r="J118" i="19"/>
  <c r="J117" i="19"/>
  <c r="J116" i="19"/>
  <c r="J115" i="19"/>
  <c r="J114" i="19"/>
  <c r="J113" i="19"/>
  <c r="J112" i="19"/>
  <c r="J111" i="19"/>
  <c r="J110" i="19"/>
  <c r="J109" i="19"/>
  <c r="J108" i="19"/>
  <c r="J107" i="19"/>
  <c r="J106" i="19"/>
  <c r="J105" i="19"/>
  <c r="J104" i="19"/>
  <c r="J103" i="19"/>
  <c r="J102" i="19"/>
  <c r="J101" i="19"/>
  <c r="J100" i="19"/>
  <c r="J99" i="19"/>
  <c r="J98" i="19"/>
  <c r="J97" i="19"/>
  <c r="J96" i="19"/>
  <c r="J95" i="19"/>
  <c r="J94" i="19"/>
  <c r="J93" i="19"/>
  <c r="J92" i="19"/>
  <c r="J91" i="19"/>
  <c r="J90" i="19"/>
  <c r="J89" i="19"/>
  <c r="J88" i="19"/>
  <c r="J87" i="19"/>
  <c r="J86" i="19"/>
  <c r="J85" i="19"/>
  <c r="J84" i="19"/>
  <c r="J83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70" i="19"/>
  <c r="J69" i="19"/>
  <c r="J68" i="19"/>
  <c r="J67" i="19"/>
  <c r="J66" i="19"/>
  <c r="J65" i="19"/>
  <c r="J64" i="19"/>
  <c r="J63" i="19"/>
  <c r="J62" i="19"/>
  <c r="J61" i="19"/>
  <c r="J60" i="19"/>
  <c r="J59" i="19"/>
  <c r="J58" i="19"/>
  <c r="J57" i="19"/>
  <c r="J56" i="19"/>
  <c r="J55" i="19"/>
  <c r="J54" i="19"/>
  <c r="J53" i="19"/>
  <c r="J52" i="19"/>
  <c r="J51" i="19"/>
  <c r="J50" i="19"/>
  <c r="J49" i="19"/>
  <c r="J48" i="19"/>
  <c r="J47" i="19"/>
  <c r="J46" i="19"/>
  <c r="J45" i="19"/>
  <c r="J44" i="19"/>
  <c r="J43" i="19"/>
  <c r="J42" i="19"/>
  <c r="J41" i="19"/>
  <c r="J40" i="19"/>
  <c r="J39" i="19"/>
  <c r="J38" i="19"/>
  <c r="J37" i="19"/>
  <c r="J36" i="19"/>
  <c r="J35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160" i="19" s="1"/>
  <c r="J926" i="18"/>
  <c r="J925" i="18"/>
  <c r="J924" i="18"/>
  <c r="J923" i="18"/>
  <c r="J922" i="18"/>
  <c r="J921" i="18"/>
  <c r="J920" i="18"/>
  <c r="J919" i="18"/>
  <c r="J918" i="18"/>
  <c r="J917" i="18"/>
  <c r="J916" i="18"/>
  <c r="J915" i="18"/>
  <c r="J914" i="18"/>
  <c r="J913" i="18"/>
  <c r="J912" i="18"/>
  <c r="J911" i="18"/>
  <c r="J910" i="18"/>
  <c r="J909" i="18"/>
  <c r="J908" i="18"/>
  <c r="J907" i="18"/>
  <c r="J906" i="18"/>
  <c r="J905" i="18"/>
  <c r="J904" i="18"/>
  <c r="J903" i="18"/>
  <c r="J902" i="18"/>
  <c r="J901" i="18"/>
  <c r="J900" i="18"/>
  <c r="J899" i="18"/>
  <c r="J898" i="18"/>
  <c r="J897" i="18"/>
  <c r="J896" i="18"/>
  <c r="J895" i="18"/>
  <c r="J894" i="18"/>
  <c r="J893" i="18"/>
  <c r="J892" i="18"/>
  <c r="J891" i="18"/>
  <c r="J890" i="18"/>
  <c r="J889" i="18"/>
  <c r="J888" i="18"/>
  <c r="J887" i="18"/>
  <c r="J886" i="18"/>
  <c r="J885" i="18"/>
  <c r="J884" i="18"/>
  <c r="J883" i="18"/>
  <c r="J882" i="18"/>
  <c r="J881" i="18"/>
  <c r="J880" i="18"/>
  <c r="J879" i="18"/>
  <c r="J878" i="18"/>
  <c r="J877" i="18"/>
  <c r="J876" i="18"/>
  <c r="J875" i="18"/>
  <c r="J874" i="18"/>
  <c r="J873" i="18"/>
  <c r="J872" i="18"/>
  <c r="J871" i="18"/>
  <c r="J870" i="18"/>
  <c r="J869" i="18"/>
  <c r="J868" i="18"/>
  <c r="J867" i="18"/>
  <c r="J866" i="18"/>
  <c r="J865" i="18"/>
  <c r="J864" i="18"/>
  <c r="J863" i="18"/>
  <c r="J862" i="18"/>
  <c r="J861" i="18"/>
  <c r="J860" i="18"/>
  <c r="J859" i="18"/>
  <c r="J858" i="18"/>
  <c r="J857" i="18"/>
  <c r="J856" i="18"/>
  <c r="J855" i="18"/>
  <c r="J854" i="18"/>
  <c r="J853" i="18"/>
  <c r="J852" i="18"/>
  <c r="J851" i="18"/>
  <c r="J850" i="18"/>
  <c r="J849" i="18"/>
  <c r="J848" i="18"/>
  <c r="J847" i="18"/>
  <c r="J846" i="18"/>
  <c r="J845" i="18"/>
  <c r="J844" i="18"/>
  <c r="J843" i="18"/>
  <c r="J842" i="18"/>
  <c r="J841" i="18"/>
  <c r="J840" i="18"/>
  <c r="J839" i="18"/>
  <c r="J838" i="18"/>
  <c r="J837" i="18"/>
  <c r="J836" i="18"/>
  <c r="J835" i="18"/>
  <c r="J834" i="18"/>
  <c r="J833" i="18"/>
  <c r="J832" i="18"/>
  <c r="J831" i="18"/>
  <c r="J830" i="18"/>
  <c r="J829" i="18"/>
  <c r="J828" i="18"/>
  <c r="J827" i="18"/>
  <c r="J826" i="18"/>
  <c r="J825" i="18"/>
  <c r="J824" i="18"/>
  <c r="J823" i="18"/>
  <c r="J822" i="18"/>
  <c r="J821" i="18"/>
  <c r="J820" i="18"/>
  <c r="J819" i="18"/>
  <c r="J818" i="18"/>
  <c r="J817" i="18"/>
  <c r="J816" i="18"/>
  <c r="J815" i="18"/>
  <c r="J814" i="18"/>
  <c r="J813" i="18"/>
  <c r="J812" i="18"/>
  <c r="J811" i="18"/>
  <c r="J810" i="18"/>
  <c r="J809" i="18"/>
  <c r="J808" i="18"/>
  <c r="J807" i="18"/>
  <c r="J806" i="18"/>
  <c r="J805" i="18"/>
  <c r="J804" i="18"/>
  <c r="J803" i="18"/>
  <c r="J802" i="18"/>
  <c r="J801" i="18"/>
  <c r="J800" i="18"/>
  <c r="J799" i="18"/>
  <c r="J798" i="18"/>
  <c r="J797" i="18"/>
  <c r="J796" i="18"/>
  <c r="J795" i="18"/>
  <c r="J794" i="18"/>
  <c r="J793" i="18"/>
  <c r="J792" i="18"/>
  <c r="J791" i="18"/>
  <c r="J790" i="18"/>
  <c r="J789" i="18"/>
  <c r="J788" i="18"/>
  <c r="J787" i="18"/>
  <c r="J786" i="18"/>
  <c r="J785" i="18"/>
  <c r="J784" i="18"/>
  <c r="J783" i="18"/>
  <c r="J782" i="18"/>
  <c r="J781" i="18"/>
  <c r="J780" i="18"/>
  <c r="J779" i="18"/>
  <c r="J778" i="18"/>
  <c r="J777" i="18"/>
  <c r="J927" i="18" s="1"/>
  <c r="J773" i="18"/>
  <c r="J772" i="18"/>
  <c r="J771" i="18"/>
  <c r="J770" i="18"/>
  <c r="J769" i="18"/>
  <c r="J768" i="18"/>
  <c r="J767" i="18"/>
  <c r="J766" i="18"/>
  <c r="J765" i="18"/>
  <c r="J764" i="18"/>
  <c r="J763" i="18"/>
  <c r="J762" i="18"/>
  <c r="J761" i="18"/>
  <c r="J760" i="18"/>
  <c r="J759" i="18"/>
  <c r="J758" i="18"/>
  <c r="J757" i="18"/>
  <c r="J756" i="18"/>
  <c r="J755" i="18"/>
  <c r="J754" i="18"/>
  <c r="J753" i="18"/>
  <c r="J752" i="18"/>
  <c r="J751" i="18"/>
  <c r="J750" i="18"/>
  <c r="J749" i="18"/>
  <c r="J748" i="18"/>
  <c r="J747" i="18"/>
  <c r="J746" i="18"/>
  <c r="J745" i="18"/>
  <c r="J744" i="18"/>
  <c r="J743" i="18"/>
  <c r="J742" i="18"/>
  <c r="J741" i="18"/>
  <c r="J740" i="18"/>
  <c r="J739" i="18"/>
  <c r="J738" i="18"/>
  <c r="J737" i="18"/>
  <c r="J736" i="18"/>
  <c r="J735" i="18"/>
  <c r="J734" i="18"/>
  <c r="J733" i="18"/>
  <c r="J732" i="18"/>
  <c r="J731" i="18"/>
  <c r="J730" i="18"/>
  <c r="J729" i="18"/>
  <c r="J728" i="18"/>
  <c r="J727" i="18"/>
  <c r="J726" i="18"/>
  <c r="J725" i="18"/>
  <c r="J724" i="18"/>
  <c r="J723" i="18"/>
  <c r="J722" i="18"/>
  <c r="J721" i="18"/>
  <c r="J720" i="18"/>
  <c r="J719" i="18"/>
  <c r="J718" i="18"/>
  <c r="J717" i="18"/>
  <c r="J716" i="18"/>
  <c r="J715" i="18"/>
  <c r="J714" i="18"/>
  <c r="J713" i="18"/>
  <c r="J712" i="18"/>
  <c r="J711" i="18"/>
  <c r="J710" i="18"/>
  <c r="J709" i="18"/>
  <c r="J708" i="18"/>
  <c r="J707" i="18"/>
  <c r="J706" i="18"/>
  <c r="J705" i="18"/>
  <c r="J704" i="18"/>
  <c r="J703" i="18"/>
  <c r="J702" i="18"/>
  <c r="J701" i="18"/>
  <c r="J700" i="18"/>
  <c r="J699" i="18"/>
  <c r="J698" i="18"/>
  <c r="J697" i="18"/>
  <c r="J696" i="18"/>
  <c r="J695" i="18"/>
  <c r="J694" i="18"/>
  <c r="J693" i="18"/>
  <c r="J692" i="18"/>
  <c r="J691" i="18"/>
  <c r="J690" i="18"/>
  <c r="J689" i="18"/>
  <c r="J688" i="18"/>
  <c r="J687" i="18"/>
  <c r="J686" i="18"/>
  <c r="J685" i="18"/>
  <c r="J684" i="18"/>
  <c r="J683" i="18"/>
  <c r="J682" i="18"/>
  <c r="J681" i="18"/>
  <c r="J680" i="18"/>
  <c r="J679" i="18"/>
  <c r="J678" i="18"/>
  <c r="J677" i="18"/>
  <c r="J676" i="18"/>
  <c r="J675" i="18"/>
  <c r="J674" i="18"/>
  <c r="J673" i="18"/>
  <c r="J672" i="18"/>
  <c r="J671" i="18"/>
  <c r="J670" i="18"/>
  <c r="J669" i="18"/>
  <c r="J668" i="18"/>
  <c r="J667" i="18"/>
  <c r="J666" i="18"/>
  <c r="J665" i="18"/>
  <c r="J664" i="18"/>
  <c r="J663" i="18"/>
  <c r="J662" i="18"/>
  <c r="J661" i="18"/>
  <c r="J660" i="18"/>
  <c r="J659" i="18"/>
  <c r="J658" i="18"/>
  <c r="J657" i="18"/>
  <c r="J656" i="18"/>
  <c r="J655" i="18"/>
  <c r="J654" i="18"/>
  <c r="J653" i="18"/>
  <c r="J652" i="18"/>
  <c r="J651" i="18"/>
  <c r="J650" i="18"/>
  <c r="J649" i="18"/>
  <c r="J648" i="18"/>
  <c r="J647" i="18"/>
  <c r="J646" i="18"/>
  <c r="J645" i="18"/>
  <c r="J644" i="18"/>
  <c r="J643" i="18"/>
  <c r="J642" i="18"/>
  <c r="J641" i="18"/>
  <c r="J640" i="18"/>
  <c r="J639" i="18"/>
  <c r="J638" i="18"/>
  <c r="J637" i="18"/>
  <c r="J636" i="18"/>
  <c r="J635" i="18"/>
  <c r="J634" i="18"/>
  <c r="J633" i="18"/>
  <c r="J632" i="18"/>
  <c r="J631" i="18"/>
  <c r="J630" i="18"/>
  <c r="J629" i="18"/>
  <c r="J628" i="18"/>
  <c r="J627" i="18"/>
  <c r="J626" i="18"/>
  <c r="J625" i="18"/>
  <c r="J624" i="18"/>
  <c r="J774" i="18" s="1"/>
  <c r="J620" i="18"/>
  <c r="J619" i="18"/>
  <c r="J618" i="18"/>
  <c r="J617" i="18"/>
  <c r="J616" i="18"/>
  <c r="J615" i="18"/>
  <c r="J614" i="18"/>
  <c r="J613" i="18"/>
  <c r="J612" i="18"/>
  <c r="J611" i="18"/>
  <c r="J610" i="18"/>
  <c r="J609" i="18"/>
  <c r="J608" i="18"/>
  <c r="J607" i="18"/>
  <c r="J606" i="18"/>
  <c r="J605" i="18"/>
  <c r="J604" i="18"/>
  <c r="J603" i="18"/>
  <c r="J602" i="18"/>
  <c r="J601" i="18"/>
  <c r="J600" i="18"/>
  <c r="J599" i="18"/>
  <c r="J598" i="18"/>
  <c r="J597" i="18"/>
  <c r="J596" i="18"/>
  <c r="J595" i="18"/>
  <c r="J594" i="18"/>
  <c r="J593" i="18"/>
  <c r="J592" i="18"/>
  <c r="J591" i="18"/>
  <c r="J590" i="18"/>
  <c r="J589" i="18"/>
  <c r="J588" i="18"/>
  <c r="J587" i="18"/>
  <c r="J586" i="18"/>
  <c r="J585" i="18"/>
  <c r="J584" i="18"/>
  <c r="J583" i="18"/>
  <c r="J582" i="18"/>
  <c r="J581" i="18"/>
  <c r="J580" i="18"/>
  <c r="J579" i="18"/>
  <c r="J578" i="18"/>
  <c r="J577" i="18"/>
  <c r="J576" i="18"/>
  <c r="J575" i="18"/>
  <c r="J574" i="18"/>
  <c r="J573" i="18"/>
  <c r="J572" i="18"/>
  <c r="J571" i="18"/>
  <c r="J570" i="18"/>
  <c r="J569" i="18"/>
  <c r="J568" i="18"/>
  <c r="J567" i="18"/>
  <c r="J566" i="18"/>
  <c r="J565" i="18"/>
  <c r="J564" i="18"/>
  <c r="J563" i="18"/>
  <c r="J562" i="18"/>
  <c r="J561" i="18"/>
  <c r="J560" i="18"/>
  <c r="J559" i="18"/>
  <c r="J558" i="18"/>
  <c r="J557" i="18"/>
  <c r="J556" i="18"/>
  <c r="J555" i="18"/>
  <c r="J554" i="18"/>
  <c r="J553" i="18"/>
  <c r="J552" i="18"/>
  <c r="J551" i="18"/>
  <c r="J550" i="18"/>
  <c r="J549" i="18"/>
  <c r="J548" i="18"/>
  <c r="J547" i="18"/>
  <c r="J546" i="18"/>
  <c r="J545" i="18"/>
  <c r="J544" i="18"/>
  <c r="J543" i="18"/>
  <c r="J542" i="18"/>
  <c r="J541" i="18"/>
  <c r="J540" i="18"/>
  <c r="J539" i="18"/>
  <c r="J538" i="18"/>
  <c r="J537" i="18"/>
  <c r="J536" i="18"/>
  <c r="J535" i="18"/>
  <c r="J534" i="18"/>
  <c r="J533" i="18"/>
  <c r="J532" i="18"/>
  <c r="J531" i="18"/>
  <c r="J530" i="18"/>
  <c r="J529" i="18"/>
  <c r="J528" i="18"/>
  <c r="J527" i="18"/>
  <c r="J526" i="18"/>
  <c r="J525" i="18"/>
  <c r="J524" i="18"/>
  <c r="J523" i="18"/>
  <c r="J522" i="18"/>
  <c r="J521" i="18"/>
  <c r="J520" i="18"/>
  <c r="J519" i="18"/>
  <c r="J518" i="18"/>
  <c r="J517" i="18"/>
  <c r="J516" i="18"/>
  <c r="J515" i="18"/>
  <c r="J514" i="18"/>
  <c r="J513" i="18"/>
  <c r="J512" i="18"/>
  <c r="J511" i="18"/>
  <c r="J510" i="18"/>
  <c r="J509" i="18"/>
  <c r="J508" i="18"/>
  <c r="J507" i="18"/>
  <c r="J506" i="18"/>
  <c r="J505" i="18"/>
  <c r="J504" i="18"/>
  <c r="J503" i="18"/>
  <c r="J502" i="18"/>
  <c r="J501" i="18"/>
  <c r="J500" i="18"/>
  <c r="J499" i="18"/>
  <c r="J498" i="18"/>
  <c r="J497" i="18"/>
  <c r="J496" i="18"/>
  <c r="J495" i="18"/>
  <c r="J494" i="18"/>
  <c r="J493" i="18"/>
  <c r="J492" i="18"/>
  <c r="J491" i="18"/>
  <c r="J490" i="18"/>
  <c r="J489" i="18"/>
  <c r="J488" i="18"/>
  <c r="J487" i="18"/>
  <c r="J486" i="18"/>
  <c r="J485" i="18"/>
  <c r="J484" i="18"/>
  <c r="J483" i="18"/>
  <c r="J482" i="18"/>
  <c r="J481" i="18"/>
  <c r="J480" i="18"/>
  <c r="J479" i="18"/>
  <c r="J478" i="18"/>
  <c r="J477" i="18"/>
  <c r="J476" i="18"/>
  <c r="J475" i="18"/>
  <c r="J474" i="18"/>
  <c r="J473" i="18"/>
  <c r="J472" i="18"/>
  <c r="J471" i="18"/>
  <c r="J621" i="18" s="1"/>
  <c r="J467" i="18"/>
  <c r="J466" i="18"/>
  <c r="J465" i="18"/>
  <c r="J464" i="18"/>
  <c r="J463" i="18"/>
  <c r="J462" i="18"/>
  <c r="J461" i="18"/>
  <c r="J460" i="18"/>
  <c r="J459" i="18"/>
  <c r="J458" i="18"/>
  <c r="J457" i="18"/>
  <c r="J456" i="18"/>
  <c r="J455" i="18"/>
  <c r="J454" i="18"/>
  <c r="J453" i="18"/>
  <c r="J452" i="18"/>
  <c r="J451" i="18"/>
  <c r="J450" i="18"/>
  <c r="J449" i="18"/>
  <c r="J448" i="18"/>
  <c r="J447" i="18"/>
  <c r="J446" i="18"/>
  <c r="J445" i="18"/>
  <c r="J444" i="18"/>
  <c r="J443" i="18"/>
  <c r="J442" i="18"/>
  <c r="J441" i="18"/>
  <c r="J440" i="18"/>
  <c r="J439" i="18"/>
  <c r="J438" i="18"/>
  <c r="J437" i="18"/>
  <c r="J436" i="18"/>
  <c r="J435" i="18"/>
  <c r="J434" i="18"/>
  <c r="J433" i="18"/>
  <c r="J432" i="18"/>
  <c r="J431" i="18"/>
  <c r="J430" i="18"/>
  <c r="J429" i="18"/>
  <c r="J428" i="18"/>
  <c r="J427" i="18"/>
  <c r="J426" i="18"/>
  <c r="J425" i="18"/>
  <c r="J424" i="18"/>
  <c r="J423" i="18"/>
  <c r="J422" i="18"/>
  <c r="J421" i="18"/>
  <c r="J420" i="18"/>
  <c r="J419" i="18"/>
  <c r="J418" i="18"/>
  <c r="J417" i="18"/>
  <c r="J416" i="18"/>
  <c r="J415" i="18"/>
  <c r="J414" i="18"/>
  <c r="J413" i="18"/>
  <c r="J412" i="18"/>
  <c r="J411" i="18"/>
  <c r="J410" i="18"/>
  <c r="J409" i="18"/>
  <c r="J408" i="18"/>
  <c r="J407" i="18"/>
  <c r="J406" i="18"/>
  <c r="J405" i="18"/>
  <c r="J404" i="18"/>
  <c r="J403" i="18"/>
  <c r="J402" i="18"/>
  <c r="J401" i="18"/>
  <c r="J400" i="18"/>
  <c r="J399" i="18"/>
  <c r="J398" i="18"/>
  <c r="J397" i="18"/>
  <c r="J396" i="18"/>
  <c r="J395" i="18"/>
  <c r="J394" i="18"/>
  <c r="J393" i="18"/>
  <c r="J392" i="18"/>
  <c r="J391" i="18"/>
  <c r="J390" i="18"/>
  <c r="J389" i="18"/>
  <c r="J388" i="18"/>
  <c r="J387" i="18"/>
  <c r="J386" i="18"/>
  <c r="J385" i="18"/>
  <c r="J384" i="18"/>
  <c r="J383" i="18"/>
  <c r="J382" i="18"/>
  <c r="J381" i="18"/>
  <c r="J380" i="18"/>
  <c r="J379" i="18"/>
  <c r="J378" i="18"/>
  <c r="J377" i="18"/>
  <c r="J376" i="18"/>
  <c r="J375" i="18"/>
  <c r="J374" i="18"/>
  <c r="J373" i="18"/>
  <c r="J372" i="18"/>
  <c r="J371" i="18"/>
  <c r="J370" i="18"/>
  <c r="J369" i="18"/>
  <c r="J368" i="18"/>
  <c r="J367" i="18"/>
  <c r="J366" i="18"/>
  <c r="J365" i="18"/>
  <c r="J364" i="18"/>
  <c r="J363" i="18"/>
  <c r="J362" i="18"/>
  <c r="J361" i="18"/>
  <c r="J360" i="18"/>
  <c r="J359" i="18"/>
  <c r="J358" i="18"/>
  <c r="J357" i="18"/>
  <c r="J356" i="18"/>
  <c r="J355" i="18"/>
  <c r="J354" i="18"/>
  <c r="J353" i="18"/>
  <c r="J352" i="18"/>
  <c r="J351" i="18"/>
  <c r="J350" i="18"/>
  <c r="J349" i="18"/>
  <c r="J348" i="18"/>
  <c r="J347" i="18"/>
  <c r="J346" i="18"/>
  <c r="J345" i="18"/>
  <c r="J344" i="18"/>
  <c r="J343" i="18"/>
  <c r="J342" i="18"/>
  <c r="J341" i="18"/>
  <c r="J340" i="18"/>
  <c r="J339" i="18"/>
  <c r="J338" i="18"/>
  <c r="J337" i="18"/>
  <c r="J336" i="18"/>
  <c r="J335" i="18"/>
  <c r="J334" i="18"/>
  <c r="J333" i="18"/>
  <c r="J332" i="18"/>
  <c r="J331" i="18"/>
  <c r="J330" i="18"/>
  <c r="J329" i="18"/>
  <c r="J328" i="18"/>
  <c r="J327" i="18"/>
  <c r="J326" i="18"/>
  <c r="J325" i="18"/>
  <c r="J324" i="18"/>
  <c r="J323" i="18"/>
  <c r="J322" i="18"/>
  <c r="J321" i="18"/>
  <c r="J320" i="18"/>
  <c r="J319" i="18"/>
  <c r="J318" i="18"/>
  <c r="J468" i="18" s="1"/>
  <c r="J314" i="18"/>
  <c r="J313" i="18"/>
  <c r="J312" i="18"/>
  <c r="J311" i="18"/>
  <c r="J310" i="18"/>
  <c r="J309" i="18"/>
  <c r="J308" i="18"/>
  <c r="J307" i="18"/>
  <c r="J306" i="18"/>
  <c r="J305" i="18"/>
  <c r="J304" i="18"/>
  <c r="J303" i="18"/>
  <c r="J302" i="18"/>
  <c r="J301" i="18"/>
  <c r="J300" i="18"/>
  <c r="J299" i="18"/>
  <c r="J298" i="18"/>
  <c r="J297" i="18"/>
  <c r="J296" i="18"/>
  <c r="J295" i="18"/>
  <c r="J294" i="18"/>
  <c r="J293" i="18"/>
  <c r="J292" i="18"/>
  <c r="J291" i="18"/>
  <c r="J290" i="18"/>
  <c r="J289" i="18"/>
  <c r="J288" i="18"/>
  <c r="J287" i="18"/>
  <c r="J286" i="18"/>
  <c r="J285" i="18"/>
  <c r="J284" i="18"/>
  <c r="J283" i="18"/>
  <c r="J282" i="18"/>
  <c r="J281" i="18"/>
  <c r="J280" i="18"/>
  <c r="J279" i="18"/>
  <c r="J278" i="18"/>
  <c r="J277" i="18"/>
  <c r="J276" i="18"/>
  <c r="J275" i="18"/>
  <c r="J274" i="18"/>
  <c r="J273" i="18"/>
  <c r="J272" i="18"/>
  <c r="J271" i="18"/>
  <c r="J270" i="18"/>
  <c r="J269" i="18"/>
  <c r="J268" i="18"/>
  <c r="J267" i="18"/>
  <c r="J266" i="18"/>
  <c r="J265" i="18"/>
  <c r="J264" i="18"/>
  <c r="J263" i="18"/>
  <c r="J262" i="18"/>
  <c r="J261" i="18"/>
  <c r="J260" i="18"/>
  <c r="J259" i="18"/>
  <c r="J258" i="18"/>
  <c r="J257" i="18"/>
  <c r="J256" i="18"/>
  <c r="J255" i="18"/>
  <c r="J254" i="18"/>
  <c r="J253" i="18"/>
  <c r="J252" i="18"/>
  <c r="J251" i="18"/>
  <c r="J250" i="18"/>
  <c r="J249" i="18"/>
  <c r="J248" i="18"/>
  <c r="J247" i="18"/>
  <c r="J246" i="18"/>
  <c r="J245" i="18"/>
  <c r="J244" i="18"/>
  <c r="J243" i="18"/>
  <c r="J242" i="18"/>
  <c r="J241" i="18"/>
  <c r="J240" i="18"/>
  <c r="J239" i="18"/>
  <c r="J238" i="18"/>
  <c r="J237" i="18"/>
  <c r="J236" i="18"/>
  <c r="J235" i="18"/>
  <c r="J234" i="18"/>
  <c r="J233" i="18"/>
  <c r="J232" i="18"/>
  <c r="J231" i="18"/>
  <c r="J230" i="18"/>
  <c r="J229" i="18"/>
  <c r="J228" i="18"/>
  <c r="J227" i="18"/>
  <c r="J226" i="18"/>
  <c r="J225" i="18"/>
  <c r="J224" i="18"/>
  <c r="J223" i="18"/>
  <c r="J222" i="18"/>
  <c r="J221" i="18"/>
  <c r="J220" i="18"/>
  <c r="J219" i="18"/>
  <c r="J218" i="18"/>
  <c r="J217" i="18"/>
  <c r="J216" i="18"/>
  <c r="J215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9" i="18"/>
  <c r="J198" i="18"/>
  <c r="J197" i="18"/>
  <c r="J196" i="18"/>
  <c r="J195" i="18"/>
  <c r="J194" i="18"/>
  <c r="J193" i="18"/>
  <c r="J192" i="18"/>
  <c r="J191" i="18"/>
  <c r="J190" i="18"/>
  <c r="J189" i="18"/>
  <c r="J188" i="18"/>
  <c r="J187" i="18"/>
  <c r="J186" i="18"/>
  <c r="J185" i="18"/>
  <c r="J184" i="18"/>
  <c r="J183" i="18"/>
  <c r="J182" i="18"/>
  <c r="J181" i="18"/>
  <c r="J180" i="18"/>
  <c r="J179" i="18"/>
  <c r="J178" i="18"/>
  <c r="J177" i="18"/>
  <c r="J176" i="18"/>
  <c r="J175" i="18"/>
  <c r="J174" i="18"/>
  <c r="J173" i="18"/>
  <c r="J172" i="18"/>
  <c r="J171" i="18"/>
  <c r="J170" i="18"/>
  <c r="J169" i="18"/>
  <c r="J168" i="18"/>
  <c r="J167" i="18"/>
  <c r="J166" i="18"/>
  <c r="J165" i="18"/>
  <c r="J315" i="18" s="1"/>
  <c r="J161" i="18"/>
  <c r="J160" i="18"/>
  <c r="J159" i="18"/>
  <c r="J158" i="18"/>
  <c r="J157" i="18"/>
  <c r="J156" i="18"/>
  <c r="J155" i="18"/>
  <c r="J154" i="18"/>
  <c r="J153" i="18"/>
  <c r="J152" i="18"/>
  <c r="J151" i="18"/>
  <c r="J150" i="18"/>
  <c r="J149" i="18"/>
  <c r="J148" i="18"/>
  <c r="J147" i="18"/>
  <c r="J146" i="18"/>
  <c r="J145" i="18"/>
  <c r="J144" i="18"/>
  <c r="J143" i="18"/>
  <c r="J142" i="18"/>
  <c r="J141" i="18"/>
  <c r="J140" i="18"/>
  <c r="J139" i="18"/>
  <c r="J138" i="18"/>
  <c r="J137" i="18"/>
  <c r="J136" i="18"/>
  <c r="J135" i="18"/>
  <c r="J134" i="18"/>
  <c r="J133" i="18"/>
  <c r="J132" i="18"/>
  <c r="J131" i="18"/>
  <c r="J130" i="18"/>
  <c r="J129" i="18"/>
  <c r="J128" i="18"/>
  <c r="J127" i="18"/>
  <c r="J126" i="18"/>
  <c r="J125" i="18"/>
  <c r="J124" i="18"/>
  <c r="J123" i="18"/>
  <c r="J122" i="18"/>
  <c r="J121" i="18"/>
  <c r="J120" i="18"/>
  <c r="J119" i="18"/>
  <c r="J118" i="18"/>
  <c r="J117" i="18"/>
  <c r="J116" i="18"/>
  <c r="J115" i="18"/>
  <c r="J114" i="18"/>
  <c r="J113" i="18"/>
  <c r="J112" i="18"/>
  <c r="J111" i="18"/>
  <c r="J110" i="18"/>
  <c r="J109" i="18"/>
  <c r="J108" i="18"/>
  <c r="J107" i="18"/>
  <c r="J106" i="18"/>
  <c r="J105" i="18"/>
  <c r="J104" i="18"/>
  <c r="J103" i="18"/>
  <c r="J102" i="18"/>
  <c r="J101" i="18"/>
  <c r="J100" i="18"/>
  <c r="J99" i="18"/>
  <c r="J98" i="18"/>
  <c r="J97" i="18"/>
  <c r="J96" i="18"/>
  <c r="J95" i="18"/>
  <c r="J94" i="18"/>
  <c r="J93" i="18"/>
  <c r="J92" i="18"/>
  <c r="J91" i="18"/>
  <c r="J90" i="18"/>
  <c r="J89" i="18"/>
  <c r="J88" i="18"/>
  <c r="J87" i="18"/>
  <c r="J86" i="18"/>
  <c r="J85" i="18"/>
  <c r="J84" i="18"/>
  <c r="J83" i="18"/>
  <c r="J82" i="18"/>
  <c r="J81" i="18"/>
  <c r="J80" i="18"/>
  <c r="J79" i="18"/>
  <c r="J78" i="18"/>
  <c r="J77" i="18"/>
  <c r="J76" i="18"/>
  <c r="J75" i="18"/>
  <c r="J74" i="18"/>
  <c r="J73" i="18"/>
  <c r="J72" i="18"/>
  <c r="J71" i="18"/>
  <c r="J70" i="18"/>
  <c r="J69" i="18"/>
  <c r="J68" i="18"/>
  <c r="J67" i="18"/>
  <c r="J66" i="18"/>
  <c r="J65" i="18"/>
  <c r="J64" i="18"/>
  <c r="J63" i="18"/>
  <c r="J62" i="18"/>
  <c r="J61" i="18"/>
  <c r="J60" i="18"/>
  <c r="J59" i="18"/>
  <c r="J58" i="18"/>
  <c r="J57" i="18"/>
  <c r="J56" i="18"/>
  <c r="J55" i="18"/>
  <c r="J54" i="18"/>
  <c r="J53" i="18"/>
  <c r="J52" i="18"/>
  <c r="J51" i="18"/>
  <c r="J50" i="18"/>
  <c r="J49" i="18"/>
  <c r="J48" i="18"/>
  <c r="J47" i="18"/>
  <c r="J46" i="18"/>
  <c r="J45" i="18"/>
  <c r="J44" i="18"/>
  <c r="J43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62" i="18" s="1"/>
  <c r="J314" i="17"/>
  <c r="J313" i="17"/>
  <c r="J312" i="17"/>
  <c r="J311" i="17"/>
  <c r="J310" i="17"/>
  <c r="J309" i="17"/>
  <c r="J308" i="17"/>
  <c r="J307" i="17"/>
  <c r="J306" i="17"/>
  <c r="J305" i="17"/>
  <c r="J304" i="17"/>
  <c r="J303" i="17"/>
  <c r="J302" i="17"/>
  <c r="J301" i="17"/>
  <c r="J300" i="17"/>
  <c r="J299" i="17"/>
  <c r="J298" i="17"/>
  <c r="J297" i="17"/>
  <c r="J296" i="17"/>
  <c r="J295" i="17"/>
  <c r="J294" i="17"/>
  <c r="J293" i="17"/>
  <c r="J292" i="17"/>
  <c r="J291" i="17"/>
  <c r="J290" i="17"/>
  <c r="J289" i="17"/>
  <c r="J288" i="17"/>
  <c r="J287" i="17"/>
  <c r="J286" i="17"/>
  <c r="J285" i="17"/>
  <c r="J284" i="17"/>
  <c r="J283" i="17"/>
  <c r="J282" i="17"/>
  <c r="J281" i="17"/>
  <c r="J280" i="17"/>
  <c r="J279" i="17"/>
  <c r="J278" i="17"/>
  <c r="J277" i="17"/>
  <c r="J276" i="17"/>
  <c r="J275" i="17"/>
  <c r="J274" i="17"/>
  <c r="J273" i="17"/>
  <c r="J272" i="17"/>
  <c r="J271" i="17"/>
  <c r="J270" i="17"/>
  <c r="J269" i="17"/>
  <c r="J268" i="17"/>
  <c r="J267" i="17"/>
  <c r="J266" i="17"/>
  <c r="J265" i="17"/>
  <c r="J264" i="17"/>
  <c r="J263" i="17"/>
  <c r="J262" i="17"/>
  <c r="J261" i="17"/>
  <c r="J260" i="17"/>
  <c r="J259" i="17"/>
  <c r="J258" i="17"/>
  <c r="J257" i="17"/>
  <c r="J256" i="17"/>
  <c r="J255" i="17"/>
  <c r="J254" i="17"/>
  <c r="J253" i="17"/>
  <c r="J252" i="17"/>
  <c r="J251" i="17"/>
  <c r="J250" i="17"/>
  <c r="J249" i="17"/>
  <c r="J248" i="17"/>
  <c r="J247" i="17"/>
  <c r="J246" i="17"/>
  <c r="J245" i="17"/>
  <c r="J244" i="17"/>
  <c r="J243" i="17"/>
  <c r="J242" i="17"/>
  <c r="J241" i="17"/>
  <c r="J240" i="17"/>
  <c r="J239" i="17"/>
  <c r="J238" i="17"/>
  <c r="J237" i="17"/>
  <c r="J236" i="17"/>
  <c r="J235" i="17"/>
  <c r="J234" i="17"/>
  <c r="J233" i="17"/>
  <c r="J232" i="17"/>
  <c r="J231" i="17"/>
  <c r="J230" i="17"/>
  <c r="J229" i="17"/>
  <c r="J228" i="17"/>
  <c r="J227" i="17"/>
  <c r="J226" i="17"/>
  <c r="J225" i="17"/>
  <c r="J224" i="17"/>
  <c r="J223" i="17"/>
  <c r="J222" i="17"/>
  <c r="J221" i="17"/>
  <c r="J220" i="17"/>
  <c r="J219" i="17"/>
  <c r="J218" i="17"/>
  <c r="J217" i="17"/>
  <c r="J216" i="17"/>
  <c r="J215" i="17"/>
  <c r="J214" i="17"/>
  <c r="J213" i="17"/>
  <c r="J212" i="17"/>
  <c r="J211" i="17"/>
  <c r="J210" i="17"/>
  <c r="J209" i="17"/>
  <c r="J208" i="17"/>
  <c r="J207" i="17"/>
  <c r="J206" i="17"/>
  <c r="J205" i="17"/>
  <c r="J204" i="17"/>
  <c r="J203" i="17"/>
  <c r="J202" i="17"/>
  <c r="J201" i="17"/>
  <c r="J200" i="17"/>
  <c r="J199" i="17"/>
  <c r="J198" i="17"/>
  <c r="J197" i="17"/>
  <c r="J196" i="17"/>
  <c r="J195" i="17"/>
  <c r="J194" i="17"/>
  <c r="J193" i="17"/>
  <c r="J192" i="17"/>
  <c r="J191" i="17"/>
  <c r="J190" i="17"/>
  <c r="J189" i="17"/>
  <c r="J188" i="17"/>
  <c r="J187" i="17"/>
  <c r="J186" i="17"/>
  <c r="J185" i="17"/>
  <c r="J184" i="17"/>
  <c r="J183" i="17"/>
  <c r="J182" i="17"/>
  <c r="J181" i="17"/>
  <c r="J180" i="17"/>
  <c r="J179" i="17"/>
  <c r="J178" i="17"/>
  <c r="J177" i="17"/>
  <c r="J176" i="17"/>
  <c r="J175" i="17"/>
  <c r="J174" i="17"/>
  <c r="J173" i="17"/>
  <c r="J172" i="17"/>
  <c r="J171" i="17"/>
  <c r="J170" i="17"/>
  <c r="J169" i="17"/>
  <c r="J168" i="17"/>
  <c r="J167" i="17"/>
  <c r="J166" i="17"/>
  <c r="J165" i="17"/>
  <c r="J315" i="17" s="1"/>
  <c r="J161" i="17"/>
  <c r="J160" i="17"/>
  <c r="J159" i="17"/>
  <c r="J158" i="17"/>
  <c r="J157" i="17"/>
  <c r="J156" i="17"/>
  <c r="J155" i="17"/>
  <c r="J154" i="17"/>
  <c r="J153" i="17"/>
  <c r="J152" i="17"/>
  <c r="J151" i="17"/>
  <c r="J150" i="17"/>
  <c r="J149" i="17"/>
  <c r="J148" i="17"/>
  <c r="J147" i="17"/>
  <c r="J146" i="17"/>
  <c r="J145" i="17"/>
  <c r="J144" i="17"/>
  <c r="J143" i="17"/>
  <c r="J142" i="17"/>
  <c r="J141" i="17"/>
  <c r="J140" i="17"/>
  <c r="J139" i="17"/>
  <c r="J138" i="17"/>
  <c r="J137" i="17"/>
  <c r="J136" i="17"/>
  <c r="J135" i="17"/>
  <c r="J134" i="17"/>
  <c r="J133" i="17"/>
  <c r="J132" i="17"/>
  <c r="J131" i="17"/>
  <c r="J130" i="17"/>
  <c r="J129" i="17"/>
  <c r="J128" i="17"/>
  <c r="J127" i="17"/>
  <c r="J126" i="17"/>
  <c r="J125" i="17"/>
  <c r="J124" i="17"/>
  <c r="J123" i="17"/>
  <c r="J122" i="17"/>
  <c r="J121" i="17"/>
  <c r="J120" i="17"/>
  <c r="J119" i="17"/>
  <c r="J118" i="17"/>
  <c r="J117" i="17"/>
  <c r="J116" i="17"/>
  <c r="J115" i="17"/>
  <c r="J114" i="17"/>
  <c r="J113" i="17"/>
  <c r="J112" i="17"/>
  <c r="J111" i="17"/>
  <c r="J110" i="17"/>
  <c r="J109" i="17"/>
  <c r="J108" i="17"/>
  <c r="J107" i="17"/>
  <c r="J106" i="17"/>
  <c r="J105" i="17"/>
  <c r="J104" i="17"/>
  <c r="J103" i="17"/>
  <c r="J102" i="17"/>
  <c r="J101" i="17"/>
  <c r="J100" i="17"/>
  <c r="J99" i="17"/>
  <c r="J98" i="17"/>
  <c r="J97" i="17"/>
  <c r="J96" i="17"/>
  <c r="J95" i="17"/>
  <c r="J94" i="17"/>
  <c r="J93" i="17"/>
  <c r="J92" i="17"/>
  <c r="J91" i="17"/>
  <c r="J90" i="17"/>
  <c r="J89" i="17"/>
  <c r="J88" i="17"/>
  <c r="J87" i="17"/>
  <c r="J86" i="17"/>
  <c r="J85" i="17"/>
  <c r="J84" i="17"/>
  <c r="J83" i="17"/>
  <c r="J82" i="17"/>
  <c r="J81" i="17"/>
  <c r="J80" i="17"/>
  <c r="J79" i="17"/>
  <c r="J78" i="17"/>
  <c r="J77" i="17"/>
  <c r="J76" i="17"/>
  <c r="J75" i="17"/>
  <c r="J74" i="17"/>
  <c r="J73" i="17"/>
  <c r="J72" i="17"/>
  <c r="J71" i="17"/>
  <c r="J70" i="17"/>
  <c r="J69" i="17"/>
  <c r="J68" i="17"/>
  <c r="J67" i="17"/>
  <c r="J66" i="17"/>
  <c r="J65" i="17"/>
  <c r="J64" i="17"/>
  <c r="J63" i="17"/>
  <c r="J62" i="17"/>
  <c r="J61" i="17"/>
  <c r="J60" i="17"/>
  <c r="J59" i="17"/>
  <c r="J58" i="17"/>
  <c r="J57" i="17"/>
  <c r="J56" i="17"/>
  <c r="J55" i="17"/>
  <c r="J54" i="17"/>
  <c r="J53" i="17"/>
  <c r="J52" i="17"/>
  <c r="J51" i="17"/>
  <c r="J50" i="17"/>
  <c r="J49" i="17"/>
  <c r="J48" i="17"/>
  <c r="J47" i="17"/>
  <c r="J46" i="17"/>
  <c r="J45" i="17"/>
  <c r="J44" i="17"/>
  <c r="J43" i="17"/>
  <c r="J42" i="17"/>
  <c r="J41" i="17"/>
  <c r="J40" i="17"/>
  <c r="J39" i="17"/>
  <c r="J38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62" i="17" s="1"/>
  <c r="J14" i="17"/>
  <c r="J13" i="17"/>
  <c r="J12" i="17"/>
  <c r="J1080" i="16"/>
  <c r="J1079" i="16"/>
  <c r="J1078" i="16"/>
  <c r="J1077" i="16"/>
  <c r="J1076" i="16"/>
  <c r="J1075" i="16"/>
  <c r="J1074" i="16"/>
  <c r="J1073" i="16"/>
  <c r="J1072" i="16"/>
  <c r="J1071" i="16"/>
  <c r="J1070" i="16"/>
  <c r="J1069" i="16"/>
  <c r="J1068" i="16"/>
  <c r="J1067" i="16"/>
  <c r="J1066" i="16"/>
  <c r="J1065" i="16"/>
  <c r="J1064" i="16"/>
  <c r="J1063" i="16"/>
  <c r="J1062" i="16"/>
  <c r="J1061" i="16"/>
  <c r="J1060" i="16"/>
  <c r="J1059" i="16"/>
  <c r="J1058" i="16"/>
  <c r="J1057" i="16"/>
  <c r="J1056" i="16"/>
  <c r="J1055" i="16"/>
  <c r="J1054" i="16"/>
  <c r="J1053" i="16"/>
  <c r="J1052" i="16"/>
  <c r="J1051" i="16"/>
  <c r="J1050" i="16"/>
  <c r="J1049" i="16"/>
  <c r="J1048" i="16"/>
  <c r="J1047" i="16"/>
  <c r="J1046" i="16"/>
  <c r="J1045" i="16"/>
  <c r="J1044" i="16"/>
  <c r="J1043" i="16"/>
  <c r="J1042" i="16"/>
  <c r="J1041" i="16"/>
  <c r="J1040" i="16"/>
  <c r="J1039" i="16"/>
  <c r="J1038" i="16"/>
  <c r="J1037" i="16"/>
  <c r="J1036" i="16"/>
  <c r="J1035" i="16"/>
  <c r="J1034" i="16"/>
  <c r="J1033" i="16"/>
  <c r="J1032" i="16"/>
  <c r="J1031" i="16"/>
  <c r="J1030" i="16"/>
  <c r="J1029" i="16"/>
  <c r="J1028" i="16"/>
  <c r="J1027" i="16"/>
  <c r="J1026" i="16"/>
  <c r="J1025" i="16"/>
  <c r="J1024" i="16"/>
  <c r="J1023" i="16"/>
  <c r="J1022" i="16"/>
  <c r="J1021" i="16"/>
  <c r="J1020" i="16"/>
  <c r="J1019" i="16"/>
  <c r="J1018" i="16"/>
  <c r="J1017" i="16"/>
  <c r="J1016" i="16"/>
  <c r="J1015" i="16"/>
  <c r="J1014" i="16"/>
  <c r="J1013" i="16"/>
  <c r="J1012" i="16"/>
  <c r="J1011" i="16"/>
  <c r="J1010" i="16"/>
  <c r="J1009" i="16"/>
  <c r="J1008" i="16"/>
  <c r="J1007" i="16"/>
  <c r="J1006" i="16"/>
  <c r="J1005" i="16"/>
  <c r="J1004" i="16"/>
  <c r="J1003" i="16"/>
  <c r="J1002" i="16"/>
  <c r="J1001" i="16"/>
  <c r="J1000" i="16"/>
  <c r="J999" i="16"/>
  <c r="J998" i="16"/>
  <c r="J997" i="16"/>
  <c r="J996" i="16"/>
  <c r="J995" i="16"/>
  <c r="J994" i="16"/>
  <c r="J993" i="16"/>
  <c r="J992" i="16"/>
  <c r="J991" i="16"/>
  <c r="J990" i="16"/>
  <c r="J989" i="16"/>
  <c r="J988" i="16"/>
  <c r="J987" i="16"/>
  <c r="J986" i="16"/>
  <c r="J985" i="16"/>
  <c r="J984" i="16"/>
  <c r="J983" i="16"/>
  <c r="J982" i="16"/>
  <c r="J981" i="16"/>
  <c r="J980" i="16"/>
  <c r="J979" i="16"/>
  <c r="J978" i="16"/>
  <c r="J977" i="16"/>
  <c r="J976" i="16"/>
  <c r="J975" i="16"/>
  <c r="J974" i="16"/>
  <c r="J973" i="16"/>
  <c r="J972" i="16"/>
  <c r="J971" i="16"/>
  <c r="J970" i="16"/>
  <c r="J969" i="16"/>
  <c r="J968" i="16"/>
  <c r="J967" i="16"/>
  <c r="J966" i="16"/>
  <c r="J965" i="16"/>
  <c r="J964" i="16"/>
  <c r="J963" i="16"/>
  <c r="J962" i="16"/>
  <c r="J961" i="16"/>
  <c r="J960" i="16"/>
  <c r="J959" i="16"/>
  <c r="J958" i="16"/>
  <c r="J957" i="16"/>
  <c r="J956" i="16"/>
  <c r="J955" i="16"/>
  <c r="J954" i="16"/>
  <c r="J953" i="16"/>
  <c r="J952" i="16"/>
  <c r="J951" i="16"/>
  <c r="J950" i="16"/>
  <c r="J949" i="16"/>
  <c r="J948" i="16"/>
  <c r="J947" i="16"/>
  <c r="J946" i="16"/>
  <c r="J945" i="16"/>
  <c r="J944" i="16"/>
  <c r="J943" i="16"/>
  <c r="J942" i="16"/>
  <c r="J941" i="16"/>
  <c r="J940" i="16"/>
  <c r="J939" i="16"/>
  <c r="J938" i="16"/>
  <c r="J937" i="16"/>
  <c r="J936" i="16"/>
  <c r="J935" i="16"/>
  <c r="J934" i="16"/>
  <c r="J933" i="16"/>
  <c r="J932" i="16"/>
  <c r="J931" i="16"/>
  <c r="J1081" i="16" s="1"/>
  <c r="J927" i="16"/>
  <c r="J926" i="16"/>
  <c r="J925" i="16"/>
  <c r="J924" i="16"/>
  <c r="J923" i="16"/>
  <c r="J922" i="16"/>
  <c r="J921" i="16"/>
  <c r="J920" i="16"/>
  <c r="J919" i="16"/>
  <c r="J918" i="16"/>
  <c r="J917" i="16"/>
  <c r="J916" i="16"/>
  <c r="J915" i="16"/>
  <c r="J914" i="16"/>
  <c r="J913" i="16"/>
  <c r="J912" i="16"/>
  <c r="J911" i="16"/>
  <c r="J910" i="16"/>
  <c r="J909" i="16"/>
  <c r="J908" i="16"/>
  <c r="J907" i="16"/>
  <c r="J906" i="16"/>
  <c r="J905" i="16"/>
  <c r="J904" i="16"/>
  <c r="J903" i="16"/>
  <c r="J902" i="16"/>
  <c r="J901" i="16"/>
  <c r="J900" i="16"/>
  <c r="J899" i="16"/>
  <c r="J898" i="16"/>
  <c r="J897" i="16"/>
  <c r="J896" i="16"/>
  <c r="J895" i="16"/>
  <c r="J894" i="16"/>
  <c r="J893" i="16"/>
  <c r="J892" i="16"/>
  <c r="J891" i="16"/>
  <c r="J890" i="16"/>
  <c r="J889" i="16"/>
  <c r="J888" i="16"/>
  <c r="J887" i="16"/>
  <c r="J886" i="16"/>
  <c r="J885" i="16"/>
  <c r="J884" i="16"/>
  <c r="J883" i="16"/>
  <c r="J882" i="16"/>
  <c r="J881" i="16"/>
  <c r="J880" i="16"/>
  <c r="J879" i="16"/>
  <c r="J878" i="16"/>
  <c r="J877" i="16"/>
  <c r="J876" i="16"/>
  <c r="J875" i="16"/>
  <c r="J874" i="16"/>
  <c r="J873" i="16"/>
  <c r="J872" i="16"/>
  <c r="J871" i="16"/>
  <c r="J870" i="16"/>
  <c r="J869" i="16"/>
  <c r="J868" i="16"/>
  <c r="J867" i="16"/>
  <c r="J866" i="16"/>
  <c r="J865" i="16"/>
  <c r="J864" i="16"/>
  <c r="J863" i="16"/>
  <c r="J862" i="16"/>
  <c r="J861" i="16"/>
  <c r="J860" i="16"/>
  <c r="J859" i="16"/>
  <c r="J858" i="16"/>
  <c r="J857" i="16"/>
  <c r="J856" i="16"/>
  <c r="J855" i="16"/>
  <c r="J854" i="16"/>
  <c r="J853" i="16"/>
  <c r="J852" i="16"/>
  <c r="J851" i="16"/>
  <c r="J850" i="16"/>
  <c r="J849" i="16"/>
  <c r="J848" i="16"/>
  <c r="J847" i="16"/>
  <c r="J846" i="16"/>
  <c r="J845" i="16"/>
  <c r="J844" i="16"/>
  <c r="J843" i="16"/>
  <c r="J842" i="16"/>
  <c r="J841" i="16"/>
  <c r="J840" i="16"/>
  <c r="J839" i="16"/>
  <c r="J838" i="16"/>
  <c r="J837" i="16"/>
  <c r="J836" i="16"/>
  <c r="J835" i="16"/>
  <c r="J834" i="16"/>
  <c r="J833" i="16"/>
  <c r="J832" i="16"/>
  <c r="J831" i="16"/>
  <c r="J830" i="16"/>
  <c r="J829" i="16"/>
  <c r="J828" i="16"/>
  <c r="J827" i="16"/>
  <c r="J826" i="16"/>
  <c r="J825" i="16"/>
  <c r="J824" i="16"/>
  <c r="J823" i="16"/>
  <c r="J822" i="16"/>
  <c r="J821" i="16"/>
  <c r="J820" i="16"/>
  <c r="J819" i="16"/>
  <c r="J818" i="16"/>
  <c r="J817" i="16"/>
  <c r="J816" i="16"/>
  <c r="J815" i="16"/>
  <c r="J814" i="16"/>
  <c r="J813" i="16"/>
  <c r="J812" i="16"/>
  <c r="J811" i="16"/>
  <c r="J810" i="16"/>
  <c r="J809" i="16"/>
  <c r="J808" i="16"/>
  <c r="J807" i="16"/>
  <c r="J806" i="16"/>
  <c r="J805" i="16"/>
  <c r="J804" i="16"/>
  <c r="J803" i="16"/>
  <c r="J802" i="16"/>
  <c r="J801" i="16"/>
  <c r="J800" i="16"/>
  <c r="J799" i="16"/>
  <c r="J798" i="16"/>
  <c r="J797" i="16"/>
  <c r="J796" i="16"/>
  <c r="J795" i="16"/>
  <c r="J794" i="16"/>
  <c r="J793" i="16"/>
  <c r="J792" i="16"/>
  <c r="J791" i="16"/>
  <c r="J790" i="16"/>
  <c r="J789" i="16"/>
  <c r="J788" i="16"/>
  <c r="J787" i="16"/>
  <c r="J786" i="16"/>
  <c r="J785" i="16"/>
  <c r="J784" i="16"/>
  <c r="J783" i="16"/>
  <c r="J782" i="16"/>
  <c r="J781" i="16"/>
  <c r="J780" i="16"/>
  <c r="J779" i="16"/>
  <c r="J778" i="16"/>
  <c r="J928" i="16" s="1"/>
  <c r="J774" i="16"/>
  <c r="J773" i="16"/>
  <c r="J772" i="16"/>
  <c r="J771" i="16"/>
  <c r="J770" i="16"/>
  <c r="J769" i="16"/>
  <c r="J768" i="16"/>
  <c r="J767" i="16"/>
  <c r="J766" i="16"/>
  <c r="J765" i="16"/>
  <c r="J764" i="16"/>
  <c r="J763" i="16"/>
  <c r="J762" i="16"/>
  <c r="J761" i="16"/>
  <c r="J760" i="16"/>
  <c r="J759" i="16"/>
  <c r="J758" i="16"/>
  <c r="J757" i="16"/>
  <c r="J756" i="16"/>
  <c r="J755" i="16"/>
  <c r="J754" i="16"/>
  <c r="J753" i="16"/>
  <c r="J752" i="16"/>
  <c r="J751" i="16"/>
  <c r="J750" i="16"/>
  <c r="J749" i="16"/>
  <c r="J748" i="16"/>
  <c r="J747" i="16"/>
  <c r="J746" i="16"/>
  <c r="J745" i="16"/>
  <c r="J744" i="16"/>
  <c r="J743" i="16"/>
  <c r="J742" i="16"/>
  <c r="J741" i="16"/>
  <c r="J740" i="16"/>
  <c r="J739" i="16"/>
  <c r="J738" i="16"/>
  <c r="J737" i="16"/>
  <c r="J736" i="16"/>
  <c r="J735" i="16"/>
  <c r="J734" i="16"/>
  <c r="J733" i="16"/>
  <c r="J732" i="16"/>
  <c r="J731" i="16"/>
  <c r="J730" i="16"/>
  <c r="J729" i="16"/>
  <c r="J728" i="16"/>
  <c r="J727" i="16"/>
  <c r="J726" i="16"/>
  <c r="J725" i="16"/>
  <c r="J724" i="16"/>
  <c r="J723" i="16"/>
  <c r="J722" i="16"/>
  <c r="J721" i="16"/>
  <c r="J720" i="16"/>
  <c r="J719" i="16"/>
  <c r="J718" i="16"/>
  <c r="J717" i="16"/>
  <c r="J716" i="16"/>
  <c r="J715" i="16"/>
  <c r="J714" i="16"/>
  <c r="J713" i="16"/>
  <c r="J712" i="16"/>
  <c r="J711" i="16"/>
  <c r="J710" i="16"/>
  <c r="J709" i="16"/>
  <c r="J708" i="16"/>
  <c r="J707" i="16"/>
  <c r="J706" i="16"/>
  <c r="J705" i="16"/>
  <c r="J704" i="16"/>
  <c r="J703" i="16"/>
  <c r="J702" i="16"/>
  <c r="J701" i="16"/>
  <c r="J700" i="16"/>
  <c r="J699" i="16"/>
  <c r="J698" i="16"/>
  <c r="J697" i="16"/>
  <c r="J696" i="16"/>
  <c r="J695" i="16"/>
  <c r="J694" i="16"/>
  <c r="J693" i="16"/>
  <c r="J692" i="16"/>
  <c r="J691" i="16"/>
  <c r="J690" i="16"/>
  <c r="J689" i="16"/>
  <c r="J688" i="16"/>
  <c r="J687" i="16"/>
  <c r="J686" i="16"/>
  <c r="J685" i="16"/>
  <c r="J684" i="16"/>
  <c r="J683" i="16"/>
  <c r="J682" i="16"/>
  <c r="J681" i="16"/>
  <c r="J680" i="16"/>
  <c r="J679" i="16"/>
  <c r="J678" i="16"/>
  <c r="J677" i="16"/>
  <c r="J676" i="16"/>
  <c r="J675" i="16"/>
  <c r="J674" i="16"/>
  <c r="J673" i="16"/>
  <c r="J672" i="16"/>
  <c r="J671" i="16"/>
  <c r="J670" i="16"/>
  <c r="J669" i="16"/>
  <c r="J668" i="16"/>
  <c r="J667" i="16"/>
  <c r="J666" i="16"/>
  <c r="J665" i="16"/>
  <c r="J664" i="16"/>
  <c r="J663" i="16"/>
  <c r="J662" i="16"/>
  <c r="J661" i="16"/>
  <c r="J660" i="16"/>
  <c r="J659" i="16"/>
  <c r="J658" i="16"/>
  <c r="J657" i="16"/>
  <c r="J656" i="16"/>
  <c r="J655" i="16"/>
  <c r="J654" i="16"/>
  <c r="J653" i="16"/>
  <c r="J652" i="16"/>
  <c r="J651" i="16"/>
  <c r="J650" i="16"/>
  <c r="J649" i="16"/>
  <c r="J648" i="16"/>
  <c r="J647" i="16"/>
  <c r="J646" i="16"/>
  <c r="J645" i="16"/>
  <c r="J644" i="16"/>
  <c r="J643" i="16"/>
  <c r="J642" i="16"/>
  <c r="J641" i="16"/>
  <c r="J640" i="16"/>
  <c r="J639" i="16"/>
  <c r="J638" i="16"/>
  <c r="J637" i="16"/>
  <c r="J636" i="16"/>
  <c r="J635" i="16"/>
  <c r="J634" i="16"/>
  <c r="J633" i="16"/>
  <c r="J632" i="16"/>
  <c r="J631" i="16"/>
  <c r="J630" i="16"/>
  <c r="J629" i="16"/>
  <c r="J628" i="16"/>
  <c r="J627" i="16"/>
  <c r="J626" i="16"/>
  <c r="J625" i="16"/>
  <c r="J775" i="16" s="1"/>
  <c r="J621" i="16"/>
  <c r="J620" i="16"/>
  <c r="J619" i="16"/>
  <c r="J618" i="16"/>
  <c r="J617" i="16"/>
  <c r="J616" i="16"/>
  <c r="J615" i="16"/>
  <c r="J614" i="16"/>
  <c r="J613" i="16"/>
  <c r="J612" i="16"/>
  <c r="J611" i="16"/>
  <c r="J610" i="16"/>
  <c r="J609" i="16"/>
  <c r="J608" i="16"/>
  <c r="J607" i="16"/>
  <c r="J606" i="16"/>
  <c r="J605" i="16"/>
  <c r="J604" i="16"/>
  <c r="J603" i="16"/>
  <c r="J602" i="16"/>
  <c r="J601" i="16"/>
  <c r="J600" i="16"/>
  <c r="J599" i="16"/>
  <c r="J598" i="16"/>
  <c r="J597" i="16"/>
  <c r="J596" i="16"/>
  <c r="J595" i="16"/>
  <c r="J594" i="16"/>
  <c r="J593" i="16"/>
  <c r="J592" i="16"/>
  <c r="J591" i="16"/>
  <c r="J590" i="16"/>
  <c r="J589" i="16"/>
  <c r="J588" i="16"/>
  <c r="J587" i="16"/>
  <c r="J586" i="16"/>
  <c r="J585" i="16"/>
  <c r="J584" i="16"/>
  <c r="J583" i="16"/>
  <c r="J582" i="16"/>
  <c r="J581" i="16"/>
  <c r="J580" i="16"/>
  <c r="J579" i="16"/>
  <c r="J578" i="16"/>
  <c r="J577" i="16"/>
  <c r="J576" i="16"/>
  <c r="J575" i="16"/>
  <c r="J574" i="16"/>
  <c r="J573" i="16"/>
  <c r="J572" i="16"/>
  <c r="J571" i="16"/>
  <c r="J570" i="16"/>
  <c r="J569" i="16"/>
  <c r="J568" i="16"/>
  <c r="J567" i="16"/>
  <c r="J566" i="16"/>
  <c r="J565" i="16"/>
  <c r="J564" i="16"/>
  <c r="J563" i="16"/>
  <c r="J562" i="16"/>
  <c r="J561" i="16"/>
  <c r="J560" i="16"/>
  <c r="J559" i="16"/>
  <c r="J558" i="16"/>
  <c r="J557" i="16"/>
  <c r="J556" i="16"/>
  <c r="J555" i="16"/>
  <c r="J554" i="16"/>
  <c r="J553" i="16"/>
  <c r="J552" i="16"/>
  <c r="J551" i="16"/>
  <c r="J550" i="16"/>
  <c r="J549" i="16"/>
  <c r="J548" i="16"/>
  <c r="J547" i="16"/>
  <c r="J546" i="16"/>
  <c r="J545" i="16"/>
  <c r="J544" i="16"/>
  <c r="J543" i="16"/>
  <c r="J542" i="16"/>
  <c r="J541" i="16"/>
  <c r="J540" i="16"/>
  <c r="J539" i="16"/>
  <c r="J538" i="16"/>
  <c r="J537" i="16"/>
  <c r="J536" i="16"/>
  <c r="J535" i="16"/>
  <c r="J534" i="16"/>
  <c r="J533" i="16"/>
  <c r="J532" i="16"/>
  <c r="J531" i="16"/>
  <c r="J530" i="16"/>
  <c r="J529" i="16"/>
  <c r="J528" i="16"/>
  <c r="J527" i="16"/>
  <c r="J526" i="16"/>
  <c r="J525" i="16"/>
  <c r="J524" i="16"/>
  <c r="J523" i="16"/>
  <c r="J522" i="16"/>
  <c r="J521" i="16"/>
  <c r="J520" i="16"/>
  <c r="J519" i="16"/>
  <c r="J518" i="16"/>
  <c r="J517" i="16"/>
  <c r="J516" i="16"/>
  <c r="J515" i="16"/>
  <c r="J514" i="16"/>
  <c r="J513" i="16"/>
  <c r="J512" i="16"/>
  <c r="J511" i="16"/>
  <c r="J510" i="16"/>
  <c r="J509" i="16"/>
  <c r="J508" i="16"/>
  <c r="J507" i="16"/>
  <c r="J506" i="16"/>
  <c r="J505" i="16"/>
  <c r="J504" i="16"/>
  <c r="J503" i="16"/>
  <c r="J502" i="16"/>
  <c r="J501" i="16"/>
  <c r="J500" i="16"/>
  <c r="J499" i="16"/>
  <c r="J498" i="16"/>
  <c r="J497" i="16"/>
  <c r="J496" i="16"/>
  <c r="J495" i="16"/>
  <c r="J494" i="16"/>
  <c r="J493" i="16"/>
  <c r="J492" i="16"/>
  <c r="J491" i="16"/>
  <c r="J490" i="16"/>
  <c r="J489" i="16"/>
  <c r="J488" i="16"/>
  <c r="J487" i="16"/>
  <c r="J486" i="16"/>
  <c r="J485" i="16"/>
  <c r="J484" i="16"/>
  <c r="J483" i="16"/>
  <c r="J482" i="16"/>
  <c r="J481" i="16"/>
  <c r="J480" i="16"/>
  <c r="J479" i="16"/>
  <c r="J478" i="16"/>
  <c r="J477" i="16"/>
  <c r="J476" i="16"/>
  <c r="J475" i="16"/>
  <c r="J474" i="16"/>
  <c r="J473" i="16"/>
  <c r="J472" i="16"/>
  <c r="J622" i="16" s="1"/>
  <c r="J468" i="16"/>
  <c r="J467" i="16"/>
  <c r="J466" i="16"/>
  <c r="J465" i="16"/>
  <c r="J464" i="16"/>
  <c r="J463" i="16"/>
  <c r="J462" i="16"/>
  <c r="J461" i="16"/>
  <c r="J460" i="16"/>
  <c r="J459" i="16"/>
  <c r="J458" i="16"/>
  <c r="J457" i="16"/>
  <c r="J456" i="16"/>
  <c r="J455" i="16"/>
  <c r="J454" i="16"/>
  <c r="J453" i="16"/>
  <c r="J452" i="16"/>
  <c r="J451" i="16"/>
  <c r="J450" i="16"/>
  <c r="J449" i="16"/>
  <c r="J448" i="16"/>
  <c r="J447" i="16"/>
  <c r="J446" i="16"/>
  <c r="J445" i="16"/>
  <c r="J444" i="16"/>
  <c r="J443" i="16"/>
  <c r="J442" i="16"/>
  <c r="J441" i="16"/>
  <c r="J440" i="16"/>
  <c r="J439" i="16"/>
  <c r="J438" i="16"/>
  <c r="J437" i="16"/>
  <c r="J436" i="16"/>
  <c r="J435" i="16"/>
  <c r="J434" i="16"/>
  <c r="J433" i="16"/>
  <c r="J432" i="16"/>
  <c r="J431" i="16"/>
  <c r="J430" i="16"/>
  <c r="J429" i="16"/>
  <c r="J428" i="16"/>
  <c r="J427" i="16"/>
  <c r="J426" i="16"/>
  <c r="J425" i="16"/>
  <c r="J424" i="16"/>
  <c r="J423" i="16"/>
  <c r="J422" i="16"/>
  <c r="J421" i="16"/>
  <c r="J420" i="16"/>
  <c r="J419" i="16"/>
  <c r="J418" i="16"/>
  <c r="J417" i="16"/>
  <c r="J416" i="16"/>
  <c r="J415" i="16"/>
  <c r="J414" i="16"/>
  <c r="J413" i="16"/>
  <c r="J412" i="16"/>
  <c r="J411" i="16"/>
  <c r="J410" i="16"/>
  <c r="J409" i="16"/>
  <c r="J408" i="16"/>
  <c r="J407" i="16"/>
  <c r="J406" i="16"/>
  <c r="J405" i="16"/>
  <c r="J404" i="16"/>
  <c r="J403" i="16"/>
  <c r="J402" i="16"/>
  <c r="J401" i="16"/>
  <c r="J400" i="16"/>
  <c r="J399" i="16"/>
  <c r="J398" i="16"/>
  <c r="J397" i="16"/>
  <c r="J396" i="16"/>
  <c r="J395" i="16"/>
  <c r="J394" i="16"/>
  <c r="J393" i="16"/>
  <c r="J392" i="16"/>
  <c r="J391" i="16"/>
  <c r="J390" i="16"/>
  <c r="J389" i="16"/>
  <c r="J388" i="16"/>
  <c r="J387" i="16"/>
  <c r="J386" i="16"/>
  <c r="J385" i="16"/>
  <c r="J384" i="16"/>
  <c r="J383" i="16"/>
  <c r="J382" i="16"/>
  <c r="J381" i="16"/>
  <c r="J380" i="16"/>
  <c r="J379" i="16"/>
  <c r="J378" i="16"/>
  <c r="J377" i="16"/>
  <c r="J376" i="16"/>
  <c r="J375" i="16"/>
  <c r="J374" i="16"/>
  <c r="J373" i="16"/>
  <c r="J372" i="16"/>
  <c r="J371" i="16"/>
  <c r="J370" i="16"/>
  <c r="J369" i="16"/>
  <c r="J368" i="16"/>
  <c r="J367" i="16"/>
  <c r="J366" i="16"/>
  <c r="J365" i="16"/>
  <c r="J364" i="16"/>
  <c r="J363" i="16"/>
  <c r="J362" i="16"/>
  <c r="J361" i="16"/>
  <c r="J360" i="16"/>
  <c r="J359" i="16"/>
  <c r="J358" i="16"/>
  <c r="J357" i="16"/>
  <c r="J356" i="16"/>
  <c r="J355" i="16"/>
  <c r="J354" i="16"/>
  <c r="J353" i="16"/>
  <c r="J352" i="16"/>
  <c r="J351" i="16"/>
  <c r="J350" i="16"/>
  <c r="J349" i="16"/>
  <c r="J348" i="16"/>
  <c r="J347" i="16"/>
  <c r="J346" i="16"/>
  <c r="J345" i="16"/>
  <c r="J344" i="16"/>
  <c r="J343" i="16"/>
  <c r="J342" i="16"/>
  <c r="J341" i="16"/>
  <c r="J340" i="16"/>
  <c r="J339" i="16"/>
  <c r="J338" i="16"/>
  <c r="J337" i="16"/>
  <c r="J336" i="16"/>
  <c r="J335" i="16"/>
  <c r="J334" i="16"/>
  <c r="J333" i="16"/>
  <c r="J332" i="16"/>
  <c r="J331" i="16"/>
  <c r="J330" i="16"/>
  <c r="J329" i="16"/>
  <c r="J328" i="16"/>
  <c r="J327" i="16"/>
  <c r="J326" i="16"/>
  <c r="J325" i="16"/>
  <c r="J324" i="16"/>
  <c r="J323" i="16"/>
  <c r="J322" i="16"/>
  <c r="J321" i="16"/>
  <c r="J320" i="16"/>
  <c r="J319" i="16"/>
  <c r="J469" i="16" s="1"/>
  <c r="J315" i="16"/>
  <c r="J314" i="16"/>
  <c r="J313" i="16"/>
  <c r="J312" i="16"/>
  <c r="J311" i="16"/>
  <c r="J310" i="16"/>
  <c r="J309" i="16"/>
  <c r="J308" i="16"/>
  <c r="J307" i="16"/>
  <c r="J306" i="16"/>
  <c r="J305" i="16"/>
  <c r="J304" i="16"/>
  <c r="J303" i="16"/>
  <c r="J302" i="16"/>
  <c r="J301" i="16"/>
  <c r="J300" i="16"/>
  <c r="J299" i="16"/>
  <c r="J298" i="16"/>
  <c r="J297" i="16"/>
  <c r="J296" i="16"/>
  <c r="J295" i="16"/>
  <c r="J294" i="16"/>
  <c r="J293" i="16"/>
  <c r="J292" i="16"/>
  <c r="J291" i="16"/>
  <c r="J290" i="16"/>
  <c r="J289" i="16"/>
  <c r="J288" i="16"/>
  <c r="J287" i="16"/>
  <c r="J286" i="16"/>
  <c r="J285" i="16"/>
  <c r="J284" i="16"/>
  <c r="J283" i="16"/>
  <c r="J282" i="16"/>
  <c r="J281" i="16"/>
  <c r="J280" i="16"/>
  <c r="J279" i="16"/>
  <c r="J278" i="16"/>
  <c r="J277" i="16"/>
  <c r="J276" i="16"/>
  <c r="J275" i="16"/>
  <c r="J274" i="16"/>
  <c r="J273" i="16"/>
  <c r="J272" i="16"/>
  <c r="J271" i="16"/>
  <c r="J270" i="16"/>
  <c r="J269" i="16"/>
  <c r="J268" i="16"/>
  <c r="J267" i="16"/>
  <c r="J266" i="16"/>
  <c r="J265" i="16"/>
  <c r="J264" i="16"/>
  <c r="J263" i="16"/>
  <c r="J262" i="16"/>
  <c r="J261" i="16"/>
  <c r="J260" i="16"/>
  <c r="J259" i="16"/>
  <c r="J258" i="16"/>
  <c r="J257" i="16"/>
  <c r="J256" i="16"/>
  <c r="J255" i="16"/>
  <c r="J254" i="16"/>
  <c r="J253" i="16"/>
  <c r="J252" i="16"/>
  <c r="J251" i="16"/>
  <c r="J250" i="16"/>
  <c r="J249" i="16"/>
  <c r="J248" i="16"/>
  <c r="J247" i="16"/>
  <c r="J246" i="16"/>
  <c r="J245" i="16"/>
  <c r="J244" i="16"/>
  <c r="J243" i="16"/>
  <c r="J242" i="16"/>
  <c r="J241" i="16"/>
  <c r="J240" i="16"/>
  <c r="J239" i="16"/>
  <c r="J238" i="16"/>
  <c r="J237" i="16"/>
  <c r="J236" i="16"/>
  <c r="J235" i="16"/>
  <c r="J234" i="16"/>
  <c r="J233" i="16"/>
  <c r="J232" i="16"/>
  <c r="J231" i="16"/>
  <c r="J230" i="16"/>
  <c r="J229" i="16"/>
  <c r="J228" i="16"/>
  <c r="J227" i="16"/>
  <c r="J226" i="16"/>
  <c r="J225" i="16"/>
  <c r="J224" i="16"/>
  <c r="J223" i="16"/>
  <c r="J222" i="16"/>
  <c r="J221" i="16"/>
  <c r="J220" i="16"/>
  <c r="J219" i="16"/>
  <c r="J218" i="16"/>
  <c r="J217" i="16"/>
  <c r="J216" i="16"/>
  <c r="J215" i="16"/>
  <c r="J214" i="16"/>
  <c r="J213" i="16"/>
  <c r="J212" i="16"/>
  <c r="J211" i="16"/>
  <c r="J210" i="16"/>
  <c r="J209" i="16"/>
  <c r="J208" i="16"/>
  <c r="J207" i="16"/>
  <c r="J206" i="16"/>
  <c r="J205" i="16"/>
  <c r="J204" i="16"/>
  <c r="J203" i="16"/>
  <c r="J202" i="16"/>
  <c r="J201" i="16"/>
  <c r="J200" i="16"/>
  <c r="J199" i="16"/>
  <c r="J198" i="16"/>
  <c r="J197" i="16"/>
  <c r="J196" i="16"/>
  <c r="J195" i="16"/>
  <c r="J194" i="16"/>
  <c r="J193" i="16"/>
  <c r="J192" i="16"/>
  <c r="J191" i="16"/>
  <c r="J190" i="16"/>
  <c r="J189" i="16"/>
  <c r="J188" i="16"/>
  <c r="J187" i="16"/>
  <c r="J186" i="16"/>
  <c r="J185" i="16"/>
  <c r="J184" i="16"/>
  <c r="J183" i="16"/>
  <c r="J182" i="16"/>
  <c r="J181" i="16"/>
  <c r="J180" i="16"/>
  <c r="J179" i="16"/>
  <c r="J178" i="16"/>
  <c r="J177" i="16"/>
  <c r="J176" i="16"/>
  <c r="J175" i="16"/>
  <c r="J174" i="16"/>
  <c r="J173" i="16"/>
  <c r="J172" i="16"/>
  <c r="J171" i="16"/>
  <c r="J170" i="16"/>
  <c r="J169" i="16"/>
  <c r="J168" i="16"/>
  <c r="J167" i="16"/>
  <c r="J166" i="16"/>
  <c r="J316" i="16" s="1"/>
  <c r="J162" i="16"/>
  <c r="J161" i="16"/>
  <c r="J160" i="16"/>
  <c r="J159" i="16"/>
  <c r="J158" i="16"/>
  <c r="J157" i="16"/>
  <c r="J156" i="16"/>
  <c r="J155" i="16"/>
  <c r="J154" i="16"/>
  <c r="J153" i="16"/>
  <c r="J152" i="16"/>
  <c r="J151" i="16"/>
  <c r="J150" i="16"/>
  <c r="J149" i="16"/>
  <c r="J148" i="16"/>
  <c r="J147" i="16"/>
  <c r="J146" i="16"/>
  <c r="J145" i="16"/>
  <c r="J144" i="16"/>
  <c r="J143" i="16"/>
  <c r="J142" i="16"/>
  <c r="J141" i="16"/>
  <c r="J140" i="16"/>
  <c r="J139" i="16"/>
  <c r="J138" i="16"/>
  <c r="J137" i="16"/>
  <c r="J136" i="16"/>
  <c r="J135" i="16"/>
  <c r="J134" i="16"/>
  <c r="J133" i="16"/>
  <c r="J132" i="16"/>
  <c r="J131" i="16"/>
  <c r="J130" i="16"/>
  <c r="J129" i="16"/>
  <c r="J128" i="16"/>
  <c r="J127" i="16"/>
  <c r="J126" i="16"/>
  <c r="J125" i="16"/>
  <c r="J124" i="16"/>
  <c r="J123" i="16"/>
  <c r="J122" i="16"/>
  <c r="J121" i="16"/>
  <c r="J120" i="16"/>
  <c r="J119" i="16"/>
  <c r="J118" i="16"/>
  <c r="J117" i="16"/>
  <c r="J116" i="16"/>
  <c r="J115" i="16"/>
  <c r="J114" i="16"/>
  <c r="J113" i="16"/>
  <c r="J112" i="16"/>
  <c r="J111" i="16"/>
  <c r="J110" i="16"/>
  <c r="J109" i="16"/>
  <c r="J108" i="16"/>
  <c r="J107" i="16"/>
  <c r="J106" i="16"/>
  <c r="J105" i="16"/>
  <c r="J104" i="16"/>
  <c r="J103" i="16"/>
  <c r="J102" i="16"/>
  <c r="J101" i="16"/>
  <c r="J100" i="16"/>
  <c r="J99" i="16"/>
  <c r="J98" i="16"/>
  <c r="J97" i="16"/>
  <c r="J96" i="16"/>
  <c r="J95" i="16"/>
  <c r="J94" i="16"/>
  <c r="J93" i="16"/>
  <c r="J92" i="16"/>
  <c r="J91" i="16"/>
  <c r="J90" i="16"/>
  <c r="J89" i="16"/>
  <c r="J88" i="16"/>
  <c r="J87" i="16"/>
  <c r="J86" i="16"/>
  <c r="J85" i="16"/>
  <c r="J84" i="16"/>
  <c r="J83" i="16"/>
  <c r="J82" i="16"/>
  <c r="J81" i="16"/>
  <c r="J80" i="16"/>
  <c r="J79" i="16"/>
  <c r="J78" i="16"/>
  <c r="J77" i="16"/>
  <c r="J76" i="16"/>
  <c r="J75" i="16"/>
  <c r="J74" i="16"/>
  <c r="J73" i="16"/>
  <c r="J72" i="16"/>
  <c r="J71" i="16"/>
  <c r="J70" i="16"/>
  <c r="J69" i="16"/>
  <c r="J68" i="16"/>
  <c r="J67" i="16"/>
  <c r="J66" i="16"/>
  <c r="J65" i="16"/>
  <c r="J64" i="16"/>
  <c r="J63" i="16"/>
  <c r="J62" i="16"/>
  <c r="J61" i="16"/>
  <c r="J60" i="16"/>
  <c r="J59" i="16"/>
  <c r="J58" i="16"/>
  <c r="J57" i="16"/>
  <c r="J56" i="16"/>
  <c r="J55" i="16"/>
  <c r="J54" i="16"/>
  <c r="J53" i="16"/>
  <c r="J52" i="16"/>
  <c r="J51" i="16"/>
  <c r="J50" i="16"/>
  <c r="J49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63" i="16" s="1"/>
  <c r="X611" i="20" l="1"/>
  <c r="U611" i="20"/>
  <c r="AF611" i="20"/>
  <c r="AB610" i="20"/>
  <c r="U610" i="20"/>
  <c r="AA610" i="20"/>
  <c r="A610" i="20"/>
  <c r="U609" i="20"/>
  <c r="AF609" i="20"/>
  <c r="U608" i="20"/>
  <c r="AA608" i="20"/>
  <c r="U607" i="20"/>
  <c r="X606" i="20"/>
  <c r="U606" i="20"/>
  <c r="A606" i="20" s="1"/>
  <c r="AA606" i="20"/>
  <c r="U605" i="20"/>
  <c r="AF605" i="20"/>
  <c r="U604" i="20"/>
  <c r="U603" i="20"/>
  <c r="AF603" i="20"/>
  <c r="A603" i="20"/>
  <c r="U602" i="20"/>
  <c r="AA602" i="20"/>
  <c r="Y601" i="20"/>
  <c r="X601" i="20"/>
  <c r="U601" i="20"/>
  <c r="A601" i="20" s="1"/>
  <c r="AF601" i="20"/>
  <c r="U600" i="20"/>
  <c r="AA600" i="20"/>
  <c r="A600" i="20"/>
  <c r="AB599" i="20"/>
  <c r="Y599" i="20"/>
  <c r="X599" i="20"/>
  <c r="U599" i="20"/>
  <c r="AF599" i="20"/>
  <c r="A599" i="20"/>
  <c r="AB598" i="20"/>
  <c r="U598" i="20"/>
  <c r="AA598" i="20"/>
  <c r="Y597" i="20"/>
  <c r="U597" i="20"/>
  <c r="AF597" i="20"/>
  <c r="A597" i="20"/>
  <c r="U596" i="20"/>
  <c r="AA596" i="20"/>
  <c r="AB595" i="20"/>
  <c r="U595" i="20"/>
  <c r="AF595" i="20"/>
  <c r="A595" i="20"/>
  <c r="U594" i="20"/>
  <c r="AA594" i="20"/>
  <c r="U593" i="20"/>
  <c r="AF593" i="20"/>
  <c r="U592" i="20"/>
  <c r="AA592" i="20"/>
  <c r="U591" i="20"/>
  <c r="AF591" i="20"/>
  <c r="AB590" i="20"/>
  <c r="X590" i="20"/>
  <c r="U590" i="20"/>
  <c r="A590" i="20" s="1"/>
  <c r="AA590" i="20"/>
  <c r="U589" i="20"/>
  <c r="X588" i="20"/>
  <c r="U588" i="20"/>
  <c r="AA588" i="20"/>
  <c r="Z587" i="20"/>
  <c r="U587" i="20"/>
  <c r="AF587" i="20"/>
  <c r="U586" i="20"/>
  <c r="AA586" i="20"/>
  <c r="U585" i="20"/>
  <c r="AF585" i="20"/>
  <c r="U584" i="20"/>
  <c r="AA584" i="20"/>
  <c r="U583" i="20"/>
  <c r="AF583" i="20"/>
  <c r="U582" i="20"/>
  <c r="U581" i="20"/>
  <c r="AF581" i="20"/>
  <c r="A581" i="20"/>
  <c r="U580" i="20"/>
  <c r="AA580" i="20"/>
  <c r="Z579" i="20"/>
  <c r="Y579" i="20"/>
  <c r="U579" i="20"/>
  <c r="AF579" i="20"/>
  <c r="U578" i="20"/>
  <c r="U577" i="20"/>
  <c r="AF577" i="20"/>
  <c r="U576" i="20"/>
  <c r="AA576" i="20"/>
  <c r="U575" i="20"/>
  <c r="AF575" i="20"/>
  <c r="U574" i="20"/>
  <c r="AA574" i="20"/>
  <c r="U573" i="20"/>
  <c r="AF573" i="20"/>
  <c r="U572" i="20"/>
  <c r="AA572" i="20"/>
  <c r="U571" i="20"/>
  <c r="AF571" i="20"/>
  <c r="AB570" i="20"/>
  <c r="X570" i="20"/>
  <c r="U570" i="20"/>
  <c r="A570" i="20" s="1"/>
  <c r="AA570" i="20"/>
  <c r="U569" i="20"/>
  <c r="AF569" i="20"/>
  <c r="U568" i="20"/>
  <c r="AA568" i="20"/>
  <c r="U567" i="20"/>
  <c r="U566" i="20"/>
  <c r="AA566" i="20"/>
  <c r="AB565" i="20"/>
  <c r="Z565" i="20"/>
  <c r="U565" i="20"/>
  <c r="AF565" i="20"/>
  <c r="U564" i="20"/>
  <c r="AA564" i="20"/>
  <c r="U563" i="20"/>
  <c r="X562" i="20"/>
  <c r="U562" i="20"/>
  <c r="AA562" i="20"/>
  <c r="X561" i="20"/>
  <c r="W561" i="20"/>
  <c r="U561" i="20"/>
  <c r="AC561" i="20"/>
  <c r="A561" i="20"/>
  <c r="U560" i="20"/>
  <c r="AA560" i="20"/>
  <c r="A560" i="20"/>
  <c r="U559" i="20"/>
  <c r="AC559" i="20"/>
  <c r="U558" i="20"/>
  <c r="AA558" i="20"/>
  <c r="U557" i="20"/>
  <c r="AF557" i="20"/>
  <c r="U556" i="20"/>
  <c r="AB556" i="20"/>
  <c r="AB555" i="20"/>
  <c r="Z555" i="20"/>
  <c r="W555" i="20"/>
  <c r="U555" i="20"/>
  <c r="AF555" i="20"/>
  <c r="U554" i="20"/>
  <c r="AA554" i="20"/>
  <c r="U553" i="20"/>
  <c r="AA553" i="20"/>
  <c r="U552" i="20"/>
  <c r="AF552" i="20"/>
  <c r="X551" i="20"/>
  <c r="W551" i="20"/>
  <c r="U551" i="20"/>
  <c r="AA551" i="20"/>
  <c r="A551" i="20"/>
  <c r="U550" i="20"/>
  <c r="AF550" i="20"/>
  <c r="U549" i="20"/>
  <c r="AA549" i="20"/>
  <c r="AB548" i="20"/>
  <c r="AA548" i="20"/>
  <c r="X548" i="20"/>
  <c r="U548" i="20"/>
  <c r="AF548" i="20"/>
  <c r="U547" i="20"/>
  <c r="U546" i="20"/>
  <c r="U545" i="20"/>
  <c r="AA545" i="20"/>
  <c r="U544" i="20"/>
  <c r="AF544" i="20"/>
  <c r="A544" i="20"/>
  <c r="U543" i="20"/>
  <c r="AA543" i="20"/>
  <c r="Y542" i="20"/>
  <c r="X542" i="20"/>
  <c r="U542" i="20"/>
  <c r="AF542" i="20"/>
  <c r="AF541" i="20"/>
  <c r="U541" i="20"/>
  <c r="AA541" i="20"/>
  <c r="U540" i="20"/>
  <c r="AF540" i="20"/>
  <c r="U539" i="20"/>
  <c r="AA539" i="20"/>
  <c r="U538" i="20"/>
  <c r="AF538" i="20"/>
  <c r="U537" i="20"/>
  <c r="AA537" i="20"/>
  <c r="A537" i="20"/>
  <c r="U536" i="20"/>
  <c r="AF536" i="20"/>
  <c r="X535" i="20"/>
  <c r="W535" i="20"/>
  <c r="U535" i="20"/>
  <c r="AA535" i="20"/>
  <c r="AB534" i="20"/>
  <c r="U534" i="20"/>
  <c r="AF534" i="20"/>
  <c r="A534" i="20"/>
  <c r="U533" i="20"/>
  <c r="A533" i="20" s="1"/>
  <c r="AA533" i="20"/>
  <c r="X532" i="20"/>
  <c r="U532" i="20"/>
  <c r="AF532" i="20"/>
  <c r="U531" i="20"/>
  <c r="U530" i="20"/>
  <c r="U529" i="20"/>
  <c r="AA529" i="20"/>
  <c r="A529" i="20"/>
  <c r="U528" i="20"/>
  <c r="AF528" i="20"/>
  <c r="A528" i="20"/>
  <c r="U527" i="20"/>
  <c r="AA527" i="20"/>
  <c r="A527" i="20"/>
  <c r="AA526" i="20"/>
  <c r="Y526" i="20"/>
  <c r="U526" i="20"/>
  <c r="AF526" i="20"/>
  <c r="A526" i="20"/>
  <c r="AF525" i="20"/>
  <c r="U525" i="20"/>
  <c r="A525" i="20" s="1"/>
  <c r="AA525" i="20"/>
  <c r="Z524" i="20"/>
  <c r="X524" i="20"/>
  <c r="U524" i="20"/>
  <c r="AF524" i="20"/>
  <c r="AF523" i="20"/>
  <c r="AB523" i="20"/>
  <c r="U523" i="20"/>
  <c r="AA523" i="20"/>
  <c r="AA522" i="20"/>
  <c r="Z522" i="20"/>
  <c r="U522" i="20"/>
  <c r="AF522" i="20"/>
  <c r="AB521" i="20"/>
  <c r="U521" i="20"/>
  <c r="AA521" i="20"/>
  <c r="A521" i="20"/>
  <c r="Z520" i="20"/>
  <c r="Y520" i="20"/>
  <c r="X520" i="20"/>
  <c r="U520" i="20"/>
  <c r="A520" i="20" s="1"/>
  <c r="AF520" i="20"/>
  <c r="X519" i="20"/>
  <c r="W519" i="20"/>
  <c r="U519" i="20"/>
  <c r="AA519" i="20"/>
  <c r="AB518" i="20"/>
  <c r="U518" i="20"/>
  <c r="AF518" i="20"/>
  <c r="U517" i="20"/>
  <c r="AA517" i="20"/>
  <c r="U516" i="20"/>
  <c r="AF516" i="20"/>
  <c r="U515" i="20"/>
  <c r="U514" i="20"/>
  <c r="AF514" i="20"/>
  <c r="W513" i="20"/>
  <c r="U513" i="20"/>
  <c r="AA513" i="20"/>
  <c r="AB512" i="20"/>
  <c r="U512" i="20"/>
  <c r="AF512" i="20"/>
  <c r="AB511" i="20"/>
  <c r="U511" i="20"/>
  <c r="AA511" i="20"/>
  <c r="AA510" i="20"/>
  <c r="U510" i="20"/>
  <c r="AF510" i="20"/>
  <c r="A510" i="20"/>
  <c r="U509" i="20"/>
  <c r="A509" i="20" s="1"/>
  <c r="AA509" i="20"/>
  <c r="U508" i="20"/>
  <c r="U507" i="20"/>
  <c r="AA507" i="20"/>
  <c r="X506" i="20"/>
  <c r="U506" i="20"/>
  <c r="AF506" i="20"/>
  <c r="AB505" i="20"/>
  <c r="U505" i="20"/>
  <c r="AA505" i="20"/>
  <c r="Z504" i="20"/>
  <c r="U504" i="20"/>
  <c r="AF504" i="20"/>
  <c r="A504" i="20"/>
  <c r="U503" i="20"/>
  <c r="U502" i="20"/>
  <c r="U501" i="20"/>
  <c r="AF501" i="20"/>
  <c r="Z500" i="20"/>
  <c r="U500" i="20"/>
  <c r="X499" i="20"/>
  <c r="U499" i="20"/>
  <c r="AF499" i="20"/>
  <c r="X498" i="20"/>
  <c r="U498" i="20"/>
  <c r="AF498" i="20"/>
  <c r="U497" i="20"/>
  <c r="AC497" i="20"/>
  <c r="U496" i="20"/>
  <c r="Y496" i="20"/>
  <c r="U495" i="20"/>
  <c r="U494" i="20"/>
  <c r="AF494" i="20"/>
  <c r="U493" i="20"/>
  <c r="AF493" i="20"/>
  <c r="Z492" i="20"/>
  <c r="U492" i="20"/>
  <c r="AF492" i="20"/>
  <c r="U491" i="20"/>
  <c r="AF491" i="20"/>
  <c r="U490" i="20"/>
  <c r="AF490" i="20"/>
  <c r="U489" i="20"/>
  <c r="AC489" i="20"/>
  <c r="U488" i="20"/>
  <c r="Z488" i="20"/>
  <c r="U487" i="20"/>
  <c r="Y486" i="20"/>
  <c r="X486" i="20"/>
  <c r="U486" i="20"/>
  <c r="A486" i="20" s="1"/>
  <c r="AF486" i="20"/>
  <c r="U485" i="20"/>
  <c r="W485" i="20"/>
  <c r="Y484" i="20"/>
  <c r="U484" i="20"/>
  <c r="AF484" i="20"/>
  <c r="A484" i="20"/>
  <c r="AF483" i="20"/>
  <c r="U483" i="20"/>
  <c r="Z482" i="20"/>
  <c r="U482" i="20"/>
  <c r="AF482" i="20"/>
  <c r="A482" i="20"/>
  <c r="U458" i="20"/>
  <c r="AF458" i="20"/>
  <c r="AB457" i="20"/>
  <c r="U457" i="20"/>
  <c r="AA457" i="20"/>
  <c r="U456" i="20"/>
  <c r="AF456" i="20"/>
  <c r="U455" i="20"/>
  <c r="AA455" i="20"/>
  <c r="U454" i="20"/>
  <c r="AF454" i="20"/>
  <c r="U453" i="20"/>
  <c r="AA453" i="20"/>
  <c r="A453" i="20"/>
  <c r="U452" i="20"/>
  <c r="AF452" i="20"/>
  <c r="U451" i="20"/>
  <c r="AA451" i="20"/>
  <c r="U450" i="20"/>
  <c r="AF450" i="20"/>
  <c r="U449" i="20"/>
  <c r="AA449" i="20"/>
  <c r="U448" i="20"/>
  <c r="AF448" i="20"/>
  <c r="AB447" i="20"/>
  <c r="U447" i="20"/>
  <c r="AA447" i="20"/>
  <c r="A447" i="20"/>
  <c r="U446" i="20"/>
  <c r="AF446" i="20"/>
  <c r="U445" i="20"/>
  <c r="AA445" i="20"/>
  <c r="U444" i="20"/>
  <c r="AF444" i="20"/>
  <c r="U443" i="20"/>
  <c r="AA443" i="20"/>
  <c r="U442" i="20"/>
  <c r="AF442" i="20"/>
  <c r="U441" i="20"/>
  <c r="AA441" i="20"/>
  <c r="U440" i="20"/>
  <c r="AF440" i="20"/>
  <c r="U439" i="20"/>
  <c r="AA439" i="20"/>
  <c r="U438" i="20"/>
  <c r="AF438" i="20"/>
  <c r="U437" i="20"/>
  <c r="AA437" i="20"/>
  <c r="U436" i="20"/>
  <c r="AF436" i="20"/>
  <c r="U435" i="20"/>
  <c r="AA435" i="20"/>
  <c r="U434" i="20"/>
  <c r="AB433" i="20"/>
  <c r="Y433" i="20"/>
  <c r="U433" i="20"/>
  <c r="AA433" i="20"/>
  <c r="A433" i="20"/>
  <c r="U432" i="20"/>
  <c r="U431" i="20"/>
  <c r="AA431" i="20"/>
  <c r="U430" i="20"/>
  <c r="AB429" i="20"/>
  <c r="U429" i="20"/>
  <c r="AA429" i="20"/>
  <c r="U428" i="20"/>
  <c r="X428" i="20"/>
  <c r="U427" i="20"/>
  <c r="U426" i="20"/>
  <c r="U425" i="20"/>
  <c r="U424" i="20"/>
  <c r="AC424" i="20"/>
  <c r="U423" i="20"/>
  <c r="Y423" i="20"/>
  <c r="U422" i="20"/>
  <c r="X422" i="20"/>
  <c r="U421" i="20"/>
  <c r="AC421" i="20"/>
  <c r="AC420" i="20"/>
  <c r="Y420" i="20"/>
  <c r="U420" i="20"/>
  <c r="X420" i="20"/>
  <c r="U419" i="20"/>
  <c r="U418" i="20"/>
  <c r="U417" i="20"/>
  <c r="U416" i="20"/>
  <c r="U415" i="20"/>
  <c r="U414" i="20"/>
  <c r="AC414" i="20"/>
  <c r="U413" i="20"/>
  <c r="U412" i="20"/>
  <c r="U411" i="20"/>
  <c r="U410" i="20"/>
  <c r="X410" i="20"/>
  <c r="U409" i="20"/>
  <c r="U408" i="20"/>
  <c r="U407" i="20"/>
  <c r="U406" i="20"/>
  <c r="AC406" i="20"/>
  <c r="U405" i="20"/>
  <c r="AC405" i="20"/>
  <c r="U404" i="20"/>
  <c r="U403" i="20"/>
  <c r="A403" i="20"/>
  <c r="U402" i="20"/>
  <c r="U401" i="20"/>
  <c r="U400" i="20"/>
  <c r="X400" i="20"/>
  <c r="U399" i="20"/>
  <c r="AC399" i="20"/>
  <c r="U398" i="20"/>
  <c r="U397" i="20"/>
  <c r="AC397" i="20"/>
  <c r="U396" i="20"/>
  <c r="X396" i="20"/>
  <c r="U395" i="20"/>
  <c r="Z394" i="20"/>
  <c r="U394" i="20"/>
  <c r="X394" i="20"/>
  <c r="U393" i="20"/>
  <c r="U392" i="20"/>
  <c r="AB392" i="20"/>
  <c r="U391" i="20"/>
  <c r="AF391" i="20"/>
  <c r="U390" i="20"/>
  <c r="X390" i="20"/>
  <c r="U389" i="20"/>
  <c r="AC389" i="20"/>
  <c r="Z388" i="20"/>
  <c r="Y388" i="20"/>
  <c r="U388" i="20"/>
  <c r="X388" i="20"/>
  <c r="A388" i="20"/>
  <c r="U387" i="20"/>
  <c r="W387" i="20"/>
  <c r="U386" i="20"/>
  <c r="U385" i="20"/>
  <c r="AF385" i="20"/>
  <c r="U384" i="20"/>
  <c r="U383" i="20"/>
  <c r="AC383" i="20"/>
  <c r="U382" i="20"/>
  <c r="U381" i="20"/>
  <c r="W381" i="20"/>
  <c r="U380" i="20"/>
  <c r="W380" i="20"/>
  <c r="U379" i="20"/>
  <c r="U378" i="20"/>
  <c r="U377" i="20"/>
  <c r="AC377" i="20"/>
  <c r="U376" i="20"/>
  <c r="AA376" i="20"/>
  <c r="U375" i="20"/>
  <c r="U374" i="20"/>
  <c r="U373" i="20"/>
  <c r="U372" i="20"/>
  <c r="X372" i="20"/>
  <c r="U371" i="20"/>
  <c r="AB370" i="20"/>
  <c r="U370" i="20"/>
  <c r="X370" i="20"/>
  <c r="U369" i="20"/>
  <c r="AC369" i="20"/>
  <c r="U368" i="20"/>
  <c r="X368" i="20"/>
  <c r="W367" i="20"/>
  <c r="U367" i="20"/>
  <c r="AC367" i="20"/>
  <c r="U366" i="20"/>
  <c r="X366" i="20"/>
  <c r="U365" i="20"/>
  <c r="W365" i="20"/>
  <c r="U364" i="20"/>
  <c r="AB364" i="20"/>
  <c r="U363" i="20"/>
  <c r="AC363" i="20"/>
  <c r="U362" i="20"/>
  <c r="AA362" i="20"/>
  <c r="U361" i="20"/>
  <c r="AF361" i="20"/>
  <c r="U360" i="20"/>
  <c r="X360" i="20"/>
  <c r="U359" i="20"/>
  <c r="W358" i="20"/>
  <c r="U358" i="20"/>
  <c r="X358" i="20"/>
  <c r="A358" i="20"/>
  <c r="AF357" i="20"/>
  <c r="U357" i="20"/>
  <c r="U356" i="20"/>
  <c r="U355" i="20"/>
  <c r="X355" i="20"/>
  <c r="AF354" i="20"/>
  <c r="U354" i="20"/>
  <c r="Y354" i="20"/>
  <c r="U353" i="20"/>
  <c r="X353" i="20"/>
  <c r="U352" i="20"/>
  <c r="X352" i="20"/>
  <c r="U351" i="20"/>
  <c r="X351" i="20"/>
  <c r="AB350" i="20"/>
  <c r="U350" i="20"/>
  <c r="AF350" i="20"/>
  <c r="U349" i="20"/>
  <c r="AF349" i="20"/>
  <c r="U348" i="20"/>
  <c r="U347" i="20"/>
  <c r="X347" i="20"/>
  <c r="Y346" i="20"/>
  <c r="U346" i="20"/>
  <c r="W346" i="20"/>
  <c r="U345" i="20"/>
  <c r="X345" i="20"/>
  <c r="U344" i="20"/>
  <c r="X344" i="20"/>
  <c r="U343" i="20"/>
  <c r="U342" i="20"/>
  <c r="A342" i="20"/>
  <c r="U341" i="20"/>
  <c r="AF341" i="20"/>
  <c r="U340" i="20"/>
  <c r="U339" i="20"/>
  <c r="X339" i="20"/>
  <c r="U338" i="20"/>
  <c r="AF338" i="20"/>
  <c r="U337" i="20"/>
  <c r="X337" i="20"/>
  <c r="W336" i="20"/>
  <c r="U336" i="20"/>
  <c r="X336" i="20"/>
  <c r="U335" i="20"/>
  <c r="X335" i="20"/>
  <c r="U334" i="20"/>
  <c r="X334" i="20"/>
  <c r="A334" i="20"/>
  <c r="U333" i="20"/>
  <c r="AF333" i="20"/>
  <c r="U332" i="20"/>
  <c r="X332" i="20"/>
  <c r="U331" i="20"/>
  <c r="AF331" i="20"/>
  <c r="U330" i="20"/>
  <c r="X330" i="20"/>
  <c r="X329" i="20"/>
  <c r="U329" i="20"/>
  <c r="Z329" i="20"/>
  <c r="AA305" i="20"/>
  <c r="U305" i="20"/>
  <c r="AC305" i="20"/>
  <c r="U304" i="20"/>
  <c r="AC304" i="20"/>
  <c r="AF303" i="20"/>
  <c r="U303" i="20"/>
  <c r="AA303" i="20"/>
  <c r="U302" i="20"/>
  <c r="AC302" i="20"/>
  <c r="U301" i="20"/>
  <c r="AC301" i="20"/>
  <c r="U300" i="20"/>
  <c r="U299" i="20"/>
  <c r="AC299" i="20"/>
  <c r="U298" i="20"/>
  <c r="U297" i="20"/>
  <c r="AA297" i="20"/>
  <c r="U296" i="20"/>
  <c r="U295" i="20"/>
  <c r="AA295" i="20"/>
  <c r="U294" i="20"/>
  <c r="U293" i="20"/>
  <c r="AC293" i="20"/>
  <c r="U292" i="20"/>
  <c r="AB292" i="20"/>
  <c r="U291" i="20"/>
  <c r="AC291" i="20"/>
  <c r="U290" i="20"/>
  <c r="U289" i="20"/>
  <c r="AC289" i="20"/>
  <c r="U288" i="20"/>
  <c r="AC288" i="20"/>
  <c r="U287" i="20"/>
  <c r="W287" i="20"/>
  <c r="U286" i="20"/>
  <c r="AB286" i="20"/>
  <c r="U285" i="20"/>
  <c r="AC285" i="20"/>
  <c r="U284" i="20"/>
  <c r="A284" i="20"/>
  <c r="U283" i="20"/>
  <c r="AC283" i="20"/>
  <c r="U282" i="20"/>
  <c r="U281" i="20"/>
  <c r="Z281" i="20"/>
  <c r="U280" i="20"/>
  <c r="U279" i="20"/>
  <c r="AC279" i="20"/>
  <c r="U278" i="20"/>
  <c r="U277" i="20"/>
  <c r="AC277" i="20"/>
  <c r="U276" i="20"/>
  <c r="U275" i="20"/>
  <c r="U274" i="20"/>
  <c r="U273" i="20"/>
  <c r="U272" i="20"/>
  <c r="AC272" i="20"/>
  <c r="U271" i="20"/>
  <c r="X271" i="20"/>
  <c r="U270" i="20"/>
  <c r="A270" i="20"/>
  <c r="U269" i="20"/>
  <c r="AA269" i="20"/>
  <c r="U268" i="20"/>
  <c r="U267" i="20"/>
  <c r="AA267" i="20"/>
  <c r="U266" i="20"/>
  <c r="AC266" i="20"/>
  <c r="Y265" i="20"/>
  <c r="U265" i="20"/>
  <c r="AC265" i="20"/>
  <c r="U264" i="20"/>
  <c r="U263" i="20"/>
  <c r="AC263" i="20"/>
  <c r="U262" i="20"/>
  <c r="U261" i="20"/>
  <c r="U260" i="20"/>
  <c r="U259" i="20"/>
  <c r="AF259" i="20"/>
  <c r="U258" i="20"/>
  <c r="U257" i="20"/>
  <c r="AF257" i="20"/>
  <c r="U256" i="20"/>
  <c r="U255" i="20"/>
  <c r="AF255" i="20"/>
  <c r="U254" i="20"/>
  <c r="AC254" i="20"/>
  <c r="U253" i="20"/>
  <c r="Y253" i="20"/>
  <c r="U252" i="20"/>
  <c r="A252" i="20" s="1"/>
  <c r="AC252" i="20"/>
  <c r="U251" i="20"/>
  <c r="Z251" i="20"/>
  <c r="U250" i="20"/>
  <c r="A250" i="20"/>
  <c r="U249" i="20"/>
  <c r="U248" i="20"/>
  <c r="AC248" i="20"/>
  <c r="U247" i="20"/>
  <c r="U246" i="20"/>
  <c r="AF246" i="20"/>
  <c r="AB245" i="20"/>
  <c r="U245" i="20"/>
  <c r="AC245" i="20"/>
  <c r="AB244" i="20"/>
  <c r="U244" i="20"/>
  <c r="A244" i="20" s="1"/>
  <c r="AC244" i="20"/>
  <c r="U243" i="20"/>
  <c r="Y243" i="20"/>
  <c r="U242" i="20"/>
  <c r="AF241" i="20"/>
  <c r="U241" i="20"/>
  <c r="AA241" i="20"/>
  <c r="U240" i="20"/>
  <c r="W240" i="20"/>
  <c r="U239" i="20"/>
  <c r="AB239" i="20"/>
  <c r="U238" i="20"/>
  <c r="W238" i="20"/>
  <c r="AA237" i="20"/>
  <c r="U237" i="20"/>
  <c r="AC237" i="20"/>
  <c r="AF236" i="20"/>
  <c r="U236" i="20"/>
  <c r="AC236" i="20"/>
  <c r="U235" i="20"/>
  <c r="AF235" i="20"/>
  <c r="U234" i="20"/>
  <c r="X234" i="20"/>
  <c r="U233" i="20"/>
  <c r="W233" i="20"/>
  <c r="U232" i="20"/>
  <c r="AB232" i="20"/>
  <c r="U231" i="20"/>
  <c r="AF231" i="20"/>
  <c r="Z230" i="20"/>
  <c r="U230" i="20"/>
  <c r="AC230" i="20"/>
  <c r="U229" i="20"/>
  <c r="AF229" i="20"/>
  <c r="U228" i="20"/>
  <c r="Z228" i="20"/>
  <c r="U227" i="20"/>
  <c r="AF227" i="20"/>
  <c r="U226" i="20"/>
  <c r="Z226" i="20"/>
  <c r="A226" i="20"/>
  <c r="U225" i="20"/>
  <c r="AC225" i="20"/>
  <c r="U224" i="20"/>
  <c r="U223" i="20"/>
  <c r="Z223" i="20"/>
  <c r="U222" i="20"/>
  <c r="AC222" i="20"/>
  <c r="U221" i="20"/>
  <c r="X221" i="20"/>
  <c r="U220" i="20"/>
  <c r="AC220" i="20"/>
  <c r="U219" i="20"/>
  <c r="AB219" i="20"/>
  <c r="U218" i="20"/>
  <c r="AC218" i="20"/>
  <c r="U217" i="20"/>
  <c r="U216" i="20"/>
  <c r="A216" i="20"/>
  <c r="U215" i="20"/>
  <c r="Y215" i="20"/>
  <c r="U214" i="20"/>
  <c r="W214" i="20"/>
  <c r="U213" i="20"/>
  <c r="Y213" i="20"/>
  <c r="U212" i="20"/>
  <c r="AC212" i="20"/>
  <c r="AB211" i="20"/>
  <c r="U211" i="20"/>
  <c r="X211" i="20"/>
  <c r="U210" i="20"/>
  <c r="W210" i="20"/>
  <c r="U209" i="20"/>
  <c r="AB209" i="20"/>
  <c r="U208" i="20"/>
  <c r="AF208" i="20"/>
  <c r="U207" i="20"/>
  <c r="Y207" i="20"/>
  <c r="Y206" i="20"/>
  <c r="U206" i="20"/>
  <c r="AC206" i="20"/>
  <c r="U205" i="20"/>
  <c r="Y205" i="20"/>
  <c r="U204" i="20"/>
  <c r="AC204" i="20"/>
  <c r="U203" i="20"/>
  <c r="Y203" i="20"/>
  <c r="U202" i="20"/>
  <c r="AC202" i="20"/>
  <c r="U201" i="20"/>
  <c r="Y201" i="20"/>
  <c r="U200" i="20"/>
  <c r="AC200" i="20"/>
  <c r="U199" i="20"/>
  <c r="Y199" i="20"/>
  <c r="U198" i="20"/>
  <c r="AC198" i="20"/>
  <c r="AA197" i="20"/>
  <c r="U197" i="20"/>
  <c r="Y197" i="20"/>
  <c r="U196" i="20"/>
  <c r="AC196" i="20"/>
  <c r="U195" i="20"/>
  <c r="A195" i="20" s="1"/>
  <c r="Y195" i="20"/>
  <c r="U194" i="20"/>
  <c r="AC194" i="20"/>
  <c r="U193" i="20"/>
  <c r="Y193" i="20"/>
  <c r="U192" i="20"/>
  <c r="AC192" i="20"/>
  <c r="U191" i="20"/>
  <c r="Y191" i="20"/>
  <c r="U190" i="20"/>
  <c r="A190" i="20" s="1"/>
  <c r="AC190" i="20"/>
  <c r="U189" i="20"/>
  <c r="Y189" i="20"/>
  <c r="U188" i="20"/>
  <c r="AC188" i="20"/>
  <c r="U187" i="20"/>
  <c r="Y187" i="20"/>
  <c r="U186" i="20"/>
  <c r="AC186" i="20"/>
  <c r="U185" i="20"/>
  <c r="Y185" i="20"/>
  <c r="U184" i="20"/>
  <c r="AC184" i="20"/>
  <c r="U183" i="20"/>
  <c r="Y183" i="20"/>
  <c r="U182" i="20"/>
  <c r="AC182" i="20"/>
  <c r="U181" i="20"/>
  <c r="Y181" i="20"/>
  <c r="U180" i="20"/>
  <c r="AC180" i="20"/>
  <c r="U179" i="20"/>
  <c r="U178" i="20"/>
  <c r="AC178" i="20"/>
  <c r="U177" i="20"/>
  <c r="U176" i="20"/>
  <c r="AC176" i="20"/>
  <c r="U152" i="20"/>
  <c r="AC152" i="20"/>
  <c r="U151" i="20"/>
  <c r="AC151" i="20"/>
  <c r="U150" i="20"/>
  <c r="AC150" i="20"/>
  <c r="U149" i="20"/>
  <c r="AC149" i="20"/>
  <c r="U148" i="20"/>
  <c r="AC148" i="20"/>
  <c r="U147" i="20"/>
  <c r="AC147" i="20"/>
  <c r="U146" i="20"/>
  <c r="AC146" i="20"/>
  <c r="U145" i="20"/>
  <c r="U144" i="20"/>
  <c r="AC144" i="20"/>
  <c r="U143" i="20"/>
  <c r="U142" i="20"/>
  <c r="AC142" i="20"/>
  <c r="U141" i="20"/>
  <c r="U140" i="20"/>
  <c r="AC140" i="20"/>
  <c r="U139" i="20"/>
  <c r="U138" i="20"/>
  <c r="AC138" i="20"/>
  <c r="U137" i="20"/>
  <c r="U136" i="20"/>
  <c r="AC136" i="20"/>
  <c r="U135" i="20"/>
  <c r="AC135" i="20"/>
  <c r="U134" i="20"/>
  <c r="AC134" i="20"/>
  <c r="U133" i="20"/>
  <c r="AC133" i="20"/>
  <c r="U132" i="20"/>
  <c r="AC132" i="20"/>
  <c r="U131" i="20"/>
  <c r="AC131" i="20"/>
  <c r="U130" i="20"/>
  <c r="AC130" i="20"/>
  <c r="U129" i="20"/>
  <c r="U128" i="20"/>
  <c r="AC128" i="20"/>
  <c r="U127" i="20"/>
  <c r="U126" i="20"/>
  <c r="AC126" i="20"/>
  <c r="U125" i="20"/>
  <c r="U124" i="20"/>
  <c r="AC124" i="20"/>
  <c r="U123" i="20"/>
  <c r="U122" i="20"/>
  <c r="AC122" i="20"/>
  <c r="U121" i="20"/>
  <c r="U120" i="20"/>
  <c r="AC120" i="20"/>
  <c r="U119" i="20"/>
  <c r="AC119" i="20"/>
  <c r="U118" i="20"/>
  <c r="U117" i="20"/>
  <c r="U116" i="20"/>
  <c r="AF116" i="20"/>
  <c r="U115" i="20"/>
  <c r="U114" i="20"/>
  <c r="U113" i="20"/>
  <c r="AA113" i="20"/>
  <c r="U112" i="20"/>
  <c r="AF112" i="20"/>
  <c r="U111" i="20"/>
  <c r="U110" i="20"/>
  <c r="AF110" i="20"/>
  <c r="U109" i="20"/>
  <c r="AA109" i="20"/>
  <c r="U108" i="20"/>
  <c r="U107" i="20"/>
  <c r="AC107" i="20"/>
  <c r="U106" i="20"/>
  <c r="AF106" i="20"/>
  <c r="U105" i="20"/>
  <c r="U104" i="20"/>
  <c r="AF104" i="20"/>
  <c r="U103" i="20"/>
  <c r="AC103" i="20"/>
  <c r="U102" i="20"/>
  <c r="W102" i="20"/>
  <c r="U101" i="20"/>
  <c r="U100" i="20"/>
  <c r="Y100" i="20"/>
  <c r="U99" i="20"/>
  <c r="U98" i="20"/>
  <c r="U97" i="20"/>
  <c r="U96" i="20"/>
  <c r="U95" i="20"/>
  <c r="AA95" i="20"/>
  <c r="U94" i="20"/>
  <c r="Z94" i="20"/>
  <c r="U93" i="20"/>
  <c r="AC93" i="20"/>
  <c r="U92" i="20"/>
  <c r="Y92" i="20"/>
  <c r="U91" i="20"/>
  <c r="AC91" i="20"/>
  <c r="W90" i="20"/>
  <c r="U90" i="20"/>
  <c r="Y90" i="20"/>
  <c r="U89" i="20"/>
  <c r="AC89" i="20"/>
  <c r="U88" i="20"/>
  <c r="A88" i="20" s="1"/>
  <c r="Y88" i="20"/>
  <c r="AF87" i="20"/>
  <c r="U87" i="20"/>
  <c r="AC87" i="20"/>
  <c r="W86" i="20"/>
  <c r="U86" i="20"/>
  <c r="Y86" i="20"/>
  <c r="Z85" i="20"/>
  <c r="Y85" i="20"/>
  <c r="U85" i="20"/>
  <c r="AC85" i="20"/>
  <c r="U84" i="20"/>
  <c r="AC84" i="20"/>
  <c r="U83" i="20"/>
  <c r="AC83" i="20"/>
  <c r="U82" i="20"/>
  <c r="AF82" i="20"/>
  <c r="U81" i="20"/>
  <c r="AC81" i="20"/>
  <c r="U80" i="20"/>
  <c r="AF80" i="20"/>
  <c r="U79" i="20"/>
  <c r="AC79" i="20"/>
  <c r="Z78" i="20"/>
  <c r="U78" i="20"/>
  <c r="AF78" i="20"/>
  <c r="U77" i="20"/>
  <c r="AC77" i="20"/>
  <c r="U76" i="20"/>
  <c r="AB76" i="20"/>
  <c r="U75" i="20"/>
  <c r="AC75" i="20"/>
  <c r="U74" i="20"/>
  <c r="AF74" i="20"/>
  <c r="U73" i="20"/>
  <c r="AC73" i="20"/>
  <c r="U72" i="20"/>
  <c r="AF72" i="20"/>
  <c r="U71" i="20"/>
  <c r="AC71" i="20"/>
  <c r="U70" i="20"/>
  <c r="AF70" i="20"/>
  <c r="U69" i="20"/>
  <c r="AC69" i="20"/>
  <c r="U68" i="20"/>
  <c r="Z67" i="20"/>
  <c r="Y67" i="20"/>
  <c r="U67" i="20"/>
  <c r="AC67" i="20"/>
  <c r="U66" i="20"/>
  <c r="AF66" i="20"/>
  <c r="U65" i="20"/>
  <c r="AC65" i="20"/>
  <c r="U64" i="20"/>
  <c r="AF64" i="20"/>
  <c r="U63" i="20"/>
  <c r="AC63" i="20"/>
  <c r="U62" i="20"/>
  <c r="AF62" i="20"/>
  <c r="U61" i="20"/>
  <c r="AC61" i="20"/>
  <c r="U60" i="20"/>
  <c r="AF60" i="20"/>
  <c r="U59" i="20"/>
  <c r="AC59" i="20"/>
  <c r="U58" i="20"/>
  <c r="W58" i="20"/>
  <c r="U57" i="20"/>
  <c r="AC57" i="20"/>
  <c r="U56" i="20"/>
  <c r="U55" i="20"/>
  <c r="Z55" i="20"/>
  <c r="U54" i="20"/>
  <c r="X54" i="20"/>
  <c r="U53" i="20"/>
  <c r="AF53" i="20"/>
  <c r="U52" i="20"/>
  <c r="X52" i="20"/>
  <c r="U51" i="20"/>
  <c r="AC51" i="20"/>
  <c r="U50" i="20"/>
  <c r="X50" i="20"/>
  <c r="U49" i="20"/>
  <c r="Y49" i="20"/>
  <c r="U48" i="20"/>
  <c r="AC48" i="20"/>
  <c r="U47" i="20"/>
  <c r="Y47" i="20"/>
  <c r="U46" i="20"/>
  <c r="AC46" i="20"/>
  <c r="U45" i="20"/>
  <c r="X45" i="20"/>
  <c r="U44" i="20"/>
  <c r="AC44" i="20"/>
  <c r="U43" i="20"/>
  <c r="X43" i="20"/>
  <c r="U42" i="20"/>
  <c r="AC42" i="20"/>
  <c r="U41" i="20"/>
  <c r="X41" i="20"/>
  <c r="U40" i="20"/>
  <c r="AC40" i="20"/>
  <c r="U39" i="20"/>
  <c r="X39" i="20"/>
  <c r="U38" i="20"/>
  <c r="AC38" i="20"/>
  <c r="U37" i="20"/>
  <c r="X37" i="20"/>
  <c r="U36" i="20"/>
  <c r="AC36" i="20"/>
  <c r="U35" i="20"/>
  <c r="X35" i="20"/>
  <c r="U34" i="20"/>
  <c r="AC34" i="20"/>
  <c r="U33" i="20"/>
  <c r="X33" i="20"/>
  <c r="U32" i="20"/>
  <c r="AC32" i="20"/>
  <c r="Z31" i="20"/>
  <c r="U31" i="20"/>
  <c r="X31" i="20"/>
  <c r="U30" i="20"/>
  <c r="AC30" i="20"/>
  <c r="U29" i="20"/>
  <c r="X29" i="20"/>
  <c r="U28" i="20"/>
  <c r="AC28" i="20"/>
  <c r="U27" i="20"/>
  <c r="A27" i="20" s="1"/>
  <c r="X27" i="20"/>
  <c r="U26" i="20"/>
  <c r="AC26" i="20"/>
  <c r="U25" i="20"/>
  <c r="X25" i="20"/>
  <c r="U24" i="20"/>
  <c r="AC24" i="20"/>
  <c r="U23" i="20"/>
  <c r="X23" i="20"/>
  <c r="Z609" i="19"/>
  <c r="U609" i="19"/>
  <c r="AF609" i="19"/>
  <c r="U608" i="19"/>
  <c r="AB608" i="19"/>
  <c r="Z607" i="19"/>
  <c r="U607" i="19"/>
  <c r="AF607" i="19"/>
  <c r="U606" i="19"/>
  <c r="AB606" i="19"/>
  <c r="A606" i="19"/>
  <c r="U605" i="19"/>
  <c r="AF605" i="19"/>
  <c r="U604" i="19"/>
  <c r="Z603" i="19"/>
  <c r="U603" i="19"/>
  <c r="AF603" i="19"/>
  <c r="U602" i="19"/>
  <c r="AC602" i="19"/>
  <c r="U601" i="19"/>
  <c r="AF601" i="19"/>
  <c r="U600" i="19"/>
  <c r="AC600" i="19"/>
  <c r="Y599" i="19"/>
  <c r="U599" i="19"/>
  <c r="AF599" i="19"/>
  <c r="AB598" i="19"/>
  <c r="U598" i="19"/>
  <c r="AC598" i="19"/>
  <c r="AA597" i="19"/>
  <c r="U597" i="19"/>
  <c r="AF597" i="19"/>
  <c r="U596" i="19"/>
  <c r="AA595" i="19"/>
  <c r="U595" i="19"/>
  <c r="AF595" i="19"/>
  <c r="U594" i="19"/>
  <c r="AC594" i="19"/>
  <c r="U593" i="19"/>
  <c r="AF593" i="19"/>
  <c r="AC592" i="19"/>
  <c r="U592" i="19"/>
  <c r="AB592" i="19"/>
  <c r="A592" i="19"/>
  <c r="X591" i="19"/>
  <c r="U591" i="19"/>
  <c r="AF591" i="19"/>
  <c r="U590" i="19"/>
  <c r="AC590" i="19"/>
  <c r="Z589" i="19"/>
  <c r="U589" i="19"/>
  <c r="AF589" i="19"/>
  <c r="U588" i="19"/>
  <c r="U587" i="19"/>
  <c r="AF587" i="19"/>
  <c r="U586" i="19"/>
  <c r="AC586" i="19"/>
  <c r="A586" i="19"/>
  <c r="U585" i="19"/>
  <c r="AF585" i="19"/>
  <c r="U584" i="19"/>
  <c r="U583" i="19"/>
  <c r="AF583" i="19"/>
  <c r="U582" i="19"/>
  <c r="U581" i="19"/>
  <c r="AF581" i="19"/>
  <c r="U580" i="19"/>
  <c r="AC580" i="19"/>
  <c r="AA579" i="19"/>
  <c r="Y579" i="19"/>
  <c r="X579" i="19"/>
  <c r="U579" i="19"/>
  <c r="AF579" i="19"/>
  <c r="AC578" i="19"/>
  <c r="U578" i="19"/>
  <c r="A578" i="19"/>
  <c r="AA577" i="19"/>
  <c r="Z577" i="19"/>
  <c r="U577" i="19"/>
  <c r="AF577" i="19"/>
  <c r="AC576" i="19"/>
  <c r="U576" i="19"/>
  <c r="A576" i="19"/>
  <c r="U575" i="19"/>
  <c r="AF575" i="19"/>
  <c r="U574" i="19"/>
  <c r="A574" i="19"/>
  <c r="U573" i="19"/>
  <c r="AF573" i="19"/>
  <c r="U572" i="19"/>
  <c r="A572" i="19"/>
  <c r="Y571" i="19"/>
  <c r="U571" i="19"/>
  <c r="AF571" i="19"/>
  <c r="U570" i="19"/>
  <c r="A570" i="19" s="1"/>
  <c r="AC570" i="19"/>
  <c r="U569" i="19"/>
  <c r="AF569" i="19"/>
  <c r="U568" i="19"/>
  <c r="AA567" i="19"/>
  <c r="Y567" i="19"/>
  <c r="U567" i="19"/>
  <c r="AF567" i="19"/>
  <c r="U566" i="19"/>
  <c r="AC566" i="19"/>
  <c r="U565" i="19"/>
  <c r="AF565" i="19"/>
  <c r="U564" i="19"/>
  <c r="A564" i="19"/>
  <c r="Z563" i="19"/>
  <c r="X563" i="19"/>
  <c r="U563" i="19"/>
  <c r="AF563" i="19"/>
  <c r="AC562" i="19"/>
  <c r="U562" i="19"/>
  <c r="A562" i="19"/>
  <c r="AA561" i="19"/>
  <c r="U561" i="19"/>
  <c r="AF561" i="19"/>
  <c r="W560" i="19"/>
  <c r="U560" i="19"/>
  <c r="A560" i="19" s="1"/>
  <c r="AF560" i="19"/>
  <c r="U559" i="19"/>
  <c r="AF559" i="19"/>
  <c r="U558" i="19"/>
  <c r="A558" i="19"/>
  <c r="U557" i="19"/>
  <c r="AF557" i="19"/>
  <c r="U556" i="19"/>
  <c r="U555" i="19"/>
  <c r="AF555" i="19"/>
  <c r="U554" i="19"/>
  <c r="A554" i="19" s="1"/>
  <c r="AF554" i="19"/>
  <c r="Y553" i="19"/>
  <c r="U553" i="19"/>
  <c r="A553" i="19" s="1"/>
  <c r="AF553" i="19"/>
  <c r="AC552" i="19"/>
  <c r="Z552" i="19"/>
  <c r="X552" i="19"/>
  <c r="U552" i="19"/>
  <c r="Y552" i="19"/>
  <c r="U551" i="19"/>
  <c r="Y550" i="19"/>
  <c r="X550" i="19"/>
  <c r="U550" i="19"/>
  <c r="AF550" i="19"/>
  <c r="U549" i="19"/>
  <c r="AB548" i="19"/>
  <c r="X548" i="19"/>
  <c r="U548" i="19"/>
  <c r="AF548" i="19"/>
  <c r="U547" i="19"/>
  <c r="AC547" i="19"/>
  <c r="AB546" i="19"/>
  <c r="X546" i="19"/>
  <c r="U546" i="19"/>
  <c r="AF546" i="19"/>
  <c r="U545" i="19"/>
  <c r="AC545" i="19"/>
  <c r="Y544" i="19"/>
  <c r="U544" i="19"/>
  <c r="AF544" i="19"/>
  <c r="AC543" i="19"/>
  <c r="U543" i="19"/>
  <c r="U542" i="19"/>
  <c r="AF542" i="19"/>
  <c r="U541" i="19"/>
  <c r="AB540" i="19"/>
  <c r="U540" i="19"/>
  <c r="A540" i="19" s="1"/>
  <c r="AF540" i="19"/>
  <c r="U539" i="19"/>
  <c r="AB538" i="19"/>
  <c r="U538" i="19"/>
  <c r="AF538" i="19"/>
  <c r="U537" i="19"/>
  <c r="AC537" i="19"/>
  <c r="U536" i="19"/>
  <c r="AF536" i="19"/>
  <c r="A536" i="19"/>
  <c r="U535" i="19"/>
  <c r="AC535" i="19"/>
  <c r="U534" i="19"/>
  <c r="AF534" i="19"/>
  <c r="U533" i="19"/>
  <c r="U532" i="19"/>
  <c r="AF532" i="19"/>
  <c r="U531" i="19"/>
  <c r="AC531" i="19"/>
  <c r="U530" i="19"/>
  <c r="AF530" i="19"/>
  <c r="U529" i="19"/>
  <c r="AC529" i="19"/>
  <c r="U528" i="19"/>
  <c r="AF528" i="19"/>
  <c r="U527" i="19"/>
  <c r="AC527" i="19"/>
  <c r="AB526" i="19"/>
  <c r="U526" i="19"/>
  <c r="AF526" i="19"/>
  <c r="U525" i="19"/>
  <c r="U524" i="19"/>
  <c r="AF524" i="19"/>
  <c r="U523" i="19"/>
  <c r="Y522" i="19"/>
  <c r="X522" i="19"/>
  <c r="U522" i="19"/>
  <c r="AF522" i="19"/>
  <c r="AC521" i="19"/>
  <c r="U521" i="19"/>
  <c r="U520" i="19"/>
  <c r="A520" i="19"/>
  <c r="U519" i="19"/>
  <c r="X519" i="19"/>
  <c r="U518" i="19"/>
  <c r="A518" i="19"/>
  <c r="U517" i="19"/>
  <c r="A517" i="19" s="1"/>
  <c r="X517" i="19"/>
  <c r="X516" i="19"/>
  <c r="U516" i="19"/>
  <c r="U515" i="19"/>
  <c r="A515" i="19"/>
  <c r="X514" i="19"/>
  <c r="U514" i="19"/>
  <c r="AC514" i="19"/>
  <c r="U513" i="19"/>
  <c r="X513" i="19"/>
  <c r="U512" i="19"/>
  <c r="X512" i="19"/>
  <c r="X511" i="19"/>
  <c r="U511" i="19"/>
  <c r="A511" i="19"/>
  <c r="AC510" i="19"/>
  <c r="U510" i="19"/>
  <c r="A510" i="19" s="1"/>
  <c r="X510" i="19"/>
  <c r="U509" i="19"/>
  <c r="A509" i="19"/>
  <c r="U508" i="19"/>
  <c r="AC508" i="19"/>
  <c r="U507" i="19"/>
  <c r="Y507" i="19"/>
  <c r="U506" i="19"/>
  <c r="Y505" i="19"/>
  <c r="U505" i="19"/>
  <c r="Z505" i="19"/>
  <c r="A505" i="19"/>
  <c r="X504" i="19"/>
  <c r="W504" i="19"/>
  <c r="U504" i="19"/>
  <c r="A504" i="19" s="1"/>
  <c r="AF504" i="19"/>
  <c r="Z503" i="19"/>
  <c r="X503" i="19"/>
  <c r="U503" i="19"/>
  <c r="AC503" i="19"/>
  <c r="AA502" i="19"/>
  <c r="X502" i="19"/>
  <c r="U502" i="19"/>
  <c r="Y502" i="19"/>
  <c r="AB501" i="19"/>
  <c r="AA501" i="19"/>
  <c r="X501" i="19"/>
  <c r="W501" i="19"/>
  <c r="U501" i="19"/>
  <c r="A501" i="19" s="1"/>
  <c r="AC501" i="19"/>
  <c r="AB500" i="19"/>
  <c r="X500" i="19"/>
  <c r="U500" i="19"/>
  <c r="A500" i="19" s="1"/>
  <c r="Y500" i="19"/>
  <c r="U499" i="19"/>
  <c r="AC499" i="19"/>
  <c r="AF498" i="19"/>
  <c r="AB498" i="19"/>
  <c r="AA498" i="19"/>
  <c r="Z498" i="19"/>
  <c r="W498" i="19"/>
  <c r="U498" i="19"/>
  <c r="Y498" i="19"/>
  <c r="AB497" i="19"/>
  <c r="W497" i="19"/>
  <c r="U497" i="19"/>
  <c r="AC497" i="19"/>
  <c r="Z496" i="19"/>
  <c r="U496" i="19"/>
  <c r="Y496" i="19"/>
  <c r="AB495" i="19"/>
  <c r="Z495" i="19"/>
  <c r="W495" i="19"/>
  <c r="U495" i="19"/>
  <c r="AC495" i="19"/>
  <c r="AF494" i="19"/>
  <c r="AA494" i="19"/>
  <c r="U494" i="19"/>
  <c r="Y494" i="19"/>
  <c r="W493" i="19"/>
  <c r="U493" i="19"/>
  <c r="AC493" i="19"/>
  <c r="U492" i="19"/>
  <c r="Y492" i="19"/>
  <c r="Z491" i="19"/>
  <c r="U491" i="19"/>
  <c r="AC491" i="19"/>
  <c r="AA490" i="19"/>
  <c r="U490" i="19"/>
  <c r="A490" i="19" s="1"/>
  <c r="Y490" i="19"/>
  <c r="U489" i="19"/>
  <c r="AC489" i="19"/>
  <c r="AA488" i="19"/>
  <c r="U488" i="19"/>
  <c r="Y488" i="19"/>
  <c r="U487" i="19"/>
  <c r="AC487" i="19"/>
  <c r="U486" i="19"/>
  <c r="Y486" i="19"/>
  <c r="U485" i="19"/>
  <c r="AC485" i="19"/>
  <c r="Z484" i="19"/>
  <c r="U484" i="19"/>
  <c r="Y484" i="19"/>
  <c r="U483" i="19"/>
  <c r="AC483" i="19"/>
  <c r="U482" i="19"/>
  <c r="Y482" i="19"/>
  <c r="AA481" i="19"/>
  <c r="Y481" i="19"/>
  <c r="X481" i="19"/>
  <c r="W481" i="19"/>
  <c r="U481" i="19"/>
  <c r="AC481" i="19"/>
  <c r="U480" i="19"/>
  <c r="Y480" i="19"/>
  <c r="U456" i="19"/>
  <c r="A456" i="19" s="1"/>
  <c r="AF456" i="19"/>
  <c r="AF455" i="19"/>
  <c r="U455" i="19"/>
  <c r="U454" i="19"/>
  <c r="AA454" i="19"/>
  <c r="U453" i="19"/>
  <c r="AB453" i="19"/>
  <c r="U452" i="19"/>
  <c r="Y452" i="19"/>
  <c r="U451" i="19"/>
  <c r="AA451" i="19"/>
  <c r="U450" i="19"/>
  <c r="AF450" i="19"/>
  <c r="U449" i="19"/>
  <c r="U448" i="19"/>
  <c r="U447" i="19"/>
  <c r="U446" i="19"/>
  <c r="Z446" i="19"/>
  <c r="U445" i="19"/>
  <c r="AA445" i="19"/>
  <c r="AB444" i="19"/>
  <c r="X444" i="19"/>
  <c r="U444" i="19"/>
  <c r="AF444" i="19"/>
  <c r="U443" i="19"/>
  <c r="AF443" i="19"/>
  <c r="U442" i="19"/>
  <c r="A442" i="19"/>
  <c r="U441" i="19"/>
  <c r="A441" i="19" s="1"/>
  <c r="AA441" i="19"/>
  <c r="AB440" i="19"/>
  <c r="U440" i="19"/>
  <c r="AF440" i="19"/>
  <c r="AF439" i="19"/>
  <c r="W439" i="19"/>
  <c r="U439" i="19"/>
  <c r="AA439" i="19"/>
  <c r="U438" i="19"/>
  <c r="AF438" i="19"/>
  <c r="U437" i="19"/>
  <c r="U436" i="19"/>
  <c r="U435" i="19"/>
  <c r="Y434" i="19"/>
  <c r="U434" i="19"/>
  <c r="AF434" i="19"/>
  <c r="AB433" i="19"/>
  <c r="U433" i="19"/>
  <c r="AA433" i="19"/>
  <c r="U432" i="19"/>
  <c r="A432" i="19" s="1"/>
  <c r="AF432" i="19"/>
  <c r="AF431" i="19"/>
  <c r="U431" i="19"/>
  <c r="AB431" i="19"/>
  <c r="U430" i="19"/>
  <c r="AA430" i="19"/>
  <c r="AB429" i="19"/>
  <c r="U429" i="19"/>
  <c r="X429" i="19"/>
  <c r="Y428" i="19"/>
  <c r="U428" i="19"/>
  <c r="AF428" i="19"/>
  <c r="U427" i="19"/>
  <c r="A427" i="19" s="1"/>
  <c r="AA427" i="19"/>
  <c r="Z426" i="19"/>
  <c r="U426" i="19"/>
  <c r="AA426" i="19"/>
  <c r="U425" i="19"/>
  <c r="X425" i="19"/>
  <c r="Y424" i="19"/>
  <c r="U424" i="19"/>
  <c r="AF424" i="19"/>
  <c r="AB423" i="19"/>
  <c r="U423" i="19"/>
  <c r="AA423" i="19"/>
  <c r="U422" i="19"/>
  <c r="A422" i="19" s="1"/>
  <c r="AF422" i="19"/>
  <c r="AB421" i="19"/>
  <c r="U421" i="19"/>
  <c r="X421" i="19"/>
  <c r="Y420" i="19"/>
  <c r="U420" i="19"/>
  <c r="AF420" i="19"/>
  <c r="U419" i="19"/>
  <c r="A419" i="19" s="1"/>
  <c r="AA419" i="19"/>
  <c r="AB418" i="19"/>
  <c r="U418" i="19"/>
  <c r="AF418" i="19"/>
  <c r="U417" i="19"/>
  <c r="AB417" i="19"/>
  <c r="U416" i="19"/>
  <c r="U415" i="19"/>
  <c r="U414" i="19"/>
  <c r="AF414" i="19"/>
  <c r="U413" i="19"/>
  <c r="AF413" i="19"/>
  <c r="U412" i="19"/>
  <c r="AF412" i="19"/>
  <c r="U411" i="19"/>
  <c r="U410" i="19"/>
  <c r="Y410" i="19"/>
  <c r="U409" i="19"/>
  <c r="U408" i="19"/>
  <c r="AF408" i="19"/>
  <c r="U407" i="19"/>
  <c r="AB407" i="19"/>
  <c r="U406" i="19"/>
  <c r="U405" i="19"/>
  <c r="A405" i="19" s="1"/>
  <c r="X405" i="19"/>
  <c r="U404" i="19"/>
  <c r="U403" i="19"/>
  <c r="AC403" i="19"/>
  <c r="U402" i="19"/>
  <c r="U401" i="19"/>
  <c r="U400" i="19"/>
  <c r="Z400" i="19"/>
  <c r="U399" i="19"/>
  <c r="AC399" i="19"/>
  <c r="U398" i="19"/>
  <c r="U397" i="19"/>
  <c r="AA396" i="19"/>
  <c r="U396" i="19"/>
  <c r="Y396" i="19"/>
  <c r="U395" i="19"/>
  <c r="Z395" i="19"/>
  <c r="U394" i="19"/>
  <c r="AF394" i="19"/>
  <c r="U393" i="19"/>
  <c r="AA393" i="19"/>
  <c r="U392" i="19"/>
  <c r="U391" i="19"/>
  <c r="A391" i="19"/>
  <c r="AA390" i="19"/>
  <c r="U390" i="19"/>
  <c r="AB390" i="19"/>
  <c r="U389" i="19"/>
  <c r="AC389" i="19"/>
  <c r="U388" i="19"/>
  <c r="AC388" i="19"/>
  <c r="U387" i="19"/>
  <c r="AB386" i="19"/>
  <c r="U386" i="19"/>
  <c r="A386" i="19" s="1"/>
  <c r="AC386" i="19"/>
  <c r="U385" i="19"/>
  <c r="AA385" i="19"/>
  <c r="U384" i="19"/>
  <c r="AF384" i="19"/>
  <c r="Z383" i="19"/>
  <c r="U383" i="19"/>
  <c r="A383" i="19" s="1"/>
  <c r="AB383" i="19"/>
  <c r="U382" i="19"/>
  <c r="U381" i="19"/>
  <c r="AB381" i="19"/>
  <c r="A381" i="19"/>
  <c r="U380" i="19"/>
  <c r="A380" i="19" s="1"/>
  <c r="AA380" i="19"/>
  <c r="U379" i="19"/>
  <c r="A379" i="19"/>
  <c r="AB378" i="19"/>
  <c r="U378" i="19"/>
  <c r="X378" i="19"/>
  <c r="U377" i="19"/>
  <c r="U376" i="19"/>
  <c r="U375" i="19"/>
  <c r="A375" i="19"/>
  <c r="U374" i="19"/>
  <c r="U373" i="19"/>
  <c r="AA372" i="19"/>
  <c r="U372" i="19"/>
  <c r="AC372" i="19"/>
  <c r="U371" i="19"/>
  <c r="U370" i="19"/>
  <c r="A370" i="19" s="1"/>
  <c r="Y370" i="19"/>
  <c r="U369" i="19"/>
  <c r="U368" i="19"/>
  <c r="A368" i="19" s="1"/>
  <c r="AC368" i="19"/>
  <c r="U367" i="19"/>
  <c r="AC367" i="19"/>
  <c r="U366" i="19"/>
  <c r="A366" i="19" s="1"/>
  <c r="AC366" i="19"/>
  <c r="U365" i="19"/>
  <c r="U364" i="19"/>
  <c r="U363" i="19"/>
  <c r="U362" i="19"/>
  <c r="U361" i="19"/>
  <c r="AF361" i="19"/>
  <c r="U360" i="19"/>
  <c r="AF360" i="19"/>
  <c r="U359" i="19"/>
  <c r="AF359" i="19"/>
  <c r="AF358" i="19"/>
  <c r="U358" i="19"/>
  <c r="AB358" i="19"/>
  <c r="U357" i="19"/>
  <c r="AA357" i="19"/>
  <c r="U356" i="19"/>
  <c r="U355" i="19"/>
  <c r="AF355" i="19"/>
  <c r="U354" i="19"/>
  <c r="AC354" i="19"/>
  <c r="U353" i="19"/>
  <c r="AA353" i="19"/>
  <c r="A353" i="19"/>
  <c r="U352" i="19"/>
  <c r="AA352" i="19"/>
  <c r="U351" i="19"/>
  <c r="W351" i="19"/>
  <c r="AA350" i="19"/>
  <c r="Y350" i="19"/>
  <c r="U350" i="19"/>
  <c r="AC350" i="19"/>
  <c r="AB349" i="19"/>
  <c r="U349" i="19"/>
  <c r="AC349" i="19"/>
  <c r="W348" i="19"/>
  <c r="U348" i="19"/>
  <c r="AC348" i="19"/>
  <c r="U347" i="19"/>
  <c r="AF347" i="19"/>
  <c r="AF346" i="19"/>
  <c r="AA346" i="19"/>
  <c r="U346" i="19"/>
  <c r="W346" i="19"/>
  <c r="U345" i="19"/>
  <c r="U344" i="19"/>
  <c r="AB344" i="19"/>
  <c r="U343" i="19"/>
  <c r="U342" i="19"/>
  <c r="AB342" i="19"/>
  <c r="AC341" i="19"/>
  <c r="U341" i="19"/>
  <c r="AF341" i="19"/>
  <c r="U340" i="19"/>
  <c r="AF340" i="19"/>
  <c r="U339" i="19"/>
  <c r="AB339" i="19"/>
  <c r="U338" i="19"/>
  <c r="Z338" i="19"/>
  <c r="U337" i="19"/>
  <c r="U336" i="19"/>
  <c r="AB336" i="19"/>
  <c r="U335" i="19"/>
  <c r="AF335" i="19"/>
  <c r="U334" i="19"/>
  <c r="A334" i="19"/>
  <c r="U333" i="19"/>
  <c r="AF333" i="19"/>
  <c r="Y332" i="19"/>
  <c r="U332" i="19"/>
  <c r="AF332" i="19"/>
  <c r="U331" i="19"/>
  <c r="W331" i="19"/>
  <c r="U330" i="19"/>
  <c r="Z330" i="19"/>
  <c r="U329" i="19"/>
  <c r="U328" i="19"/>
  <c r="A328" i="19" s="1"/>
  <c r="AA328" i="19"/>
  <c r="U327" i="19"/>
  <c r="A327" i="19"/>
  <c r="U303" i="19"/>
  <c r="U302" i="19"/>
  <c r="AA302" i="19"/>
  <c r="A302" i="19"/>
  <c r="U301" i="19"/>
  <c r="X301" i="19"/>
  <c r="U300" i="19"/>
  <c r="Y300" i="19"/>
  <c r="U299" i="19"/>
  <c r="Z299" i="19"/>
  <c r="U298" i="19"/>
  <c r="U297" i="19"/>
  <c r="AF297" i="19"/>
  <c r="U296" i="19"/>
  <c r="U295" i="19"/>
  <c r="X295" i="19"/>
  <c r="U294" i="19"/>
  <c r="Z294" i="19"/>
  <c r="U293" i="19"/>
  <c r="U292" i="19"/>
  <c r="U291" i="19"/>
  <c r="U290" i="19"/>
  <c r="X290" i="19"/>
  <c r="U289" i="19"/>
  <c r="AF289" i="19"/>
  <c r="U288" i="19"/>
  <c r="U287" i="19"/>
  <c r="U286" i="19"/>
  <c r="U285" i="19"/>
  <c r="U284" i="19"/>
  <c r="A284" i="19" s="1"/>
  <c r="X284" i="19"/>
  <c r="U283" i="19"/>
  <c r="W283" i="19"/>
  <c r="U282" i="19"/>
  <c r="U281" i="19"/>
  <c r="U280" i="19"/>
  <c r="AA280" i="19"/>
  <c r="U279" i="19"/>
  <c r="U278" i="19"/>
  <c r="U277" i="19"/>
  <c r="U276" i="19"/>
  <c r="U275" i="19"/>
  <c r="Z275" i="19"/>
  <c r="U274" i="19"/>
  <c r="U273" i="19"/>
  <c r="AF273" i="19"/>
  <c r="U272" i="19"/>
  <c r="Z272" i="19"/>
  <c r="Y271" i="19"/>
  <c r="U271" i="19"/>
  <c r="U270" i="19"/>
  <c r="AA270" i="19"/>
  <c r="U269" i="19"/>
  <c r="W269" i="19"/>
  <c r="U268" i="19"/>
  <c r="U267" i="19"/>
  <c r="U266" i="19"/>
  <c r="U265" i="19"/>
  <c r="Z265" i="19"/>
  <c r="U264" i="19"/>
  <c r="AA264" i="19"/>
  <c r="U263" i="19"/>
  <c r="Z263" i="19"/>
  <c r="U262" i="19"/>
  <c r="U261" i="19"/>
  <c r="U260" i="19"/>
  <c r="Z260" i="19"/>
  <c r="U259" i="19"/>
  <c r="U258" i="19"/>
  <c r="U257" i="19"/>
  <c r="U256" i="19"/>
  <c r="Z256" i="19"/>
  <c r="U255" i="19"/>
  <c r="AC255" i="19"/>
  <c r="U254" i="19"/>
  <c r="U253" i="19"/>
  <c r="U252" i="19"/>
  <c r="U251" i="19"/>
  <c r="U250" i="19"/>
  <c r="U249" i="19"/>
  <c r="X249" i="19"/>
  <c r="U248" i="19"/>
  <c r="AA248" i="19"/>
  <c r="U247" i="19"/>
  <c r="AC247" i="19"/>
  <c r="U246" i="19"/>
  <c r="Z246" i="19"/>
  <c r="U245" i="19"/>
  <c r="AF245" i="19"/>
  <c r="U244" i="19"/>
  <c r="U243" i="19"/>
  <c r="AF243" i="19"/>
  <c r="U242" i="19"/>
  <c r="A242" i="19"/>
  <c r="U241" i="19"/>
  <c r="AC241" i="19"/>
  <c r="U240" i="19"/>
  <c r="Z240" i="19"/>
  <c r="U239" i="19"/>
  <c r="U238" i="19"/>
  <c r="Z238" i="19"/>
  <c r="U237" i="19"/>
  <c r="AA237" i="19"/>
  <c r="U236" i="19"/>
  <c r="AA235" i="19"/>
  <c r="U235" i="19"/>
  <c r="AC235" i="19"/>
  <c r="U234" i="19"/>
  <c r="AC234" i="19"/>
  <c r="U233" i="19"/>
  <c r="X233" i="19"/>
  <c r="U232" i="19"/>
  <c r="A232" i="19"/>
  <c r="U231" i="19"/>
  <c r="U230" i="19"/>
  <c r="AB230" i="19"/>
  <c r="U229" i="19"/>
  <c r="U228" i="19"/>
  <c r="U227" i="19"/>
  <c r="X227" i="19"/>
  <c r="U226" i="19"/>
  <c r="U225" i="19"/>
  <c r="U224" i="19"/>
  <c r="Z224" i="19"/>
  <c r="U223" i="19"/>
  <c r="AF223" i="19"/>
  <c r="U222" i="19"/>
  <c r="U221" i="19"/>
  <c r="W221" i="19"/>
  <c r="U220" i="19"/>
  <c r="AF219" i="19"/>
  <c r="U219" i="19"/>
  <c r="AC219" i="19"/>
  <c r="U218" i="19"/>
  <c r="A218" i="19" s="1"/>
  <c r="AC218" i="19"/>
  <c r="U217" i="19"/>
  <c r="AF217" i="19"/>
  <c r="U216" i="19"/>
  <c r="AB216" i="19"/>
  <c r="X215" i="19"/>
  <c r="U215" i="19"/>
  <c r="Z215" i="19"/>
  <c r="U214" i="19"/>
  <c r="U213" i="19"/>
  <c r="Z213" i="19"/>
  <c r="AB212" i="19"/>
  <c r="U212" i="19"/>
  <c r="Z212" i="19"/>
  <c r="U211" i="19"/>
  <c r="Z211" i="19"/>
  <c r="U210" i="19"/>
  <c r="U209" i="19"/>
  <c r="AA209" i="19"/>
  <c r="U208" i="19"/>
  <c r="X208" i="19"/>
  <c r="U207" i="19"/>
  <c r="AF207" i="19"/>
  <c r="U206" i="19"/>
  <c r="U205" i="19"/>
  <c r="X205" i="19"/>
  <c r="U204" i="19"/>
  <c r="AC204" i="19"/>
  <c r="U203" i="19"/>
  <c r="X203" i="19"/>
  <c r="U202" i="19"/>
  <c r="U201" i="19"/>
  <c r="U200" i="19"/>
  <c r="Y200" i="19"/>
  <c r="U199" i="19"/>
  <c r="U198" i="19"/>
  <c r="A198" i="19" s="1"/>
  <c r="AB198" i="19"/>
  <c r="U197" i="19"/>
  <c r="AC197" i="19"/>
  <c r="U196" i="19"/>
  <c r="A196" i="19" s="1"/>
  <c r="AC196" i="19"/>
  <c r="U195" i="19"/>
  <c r="AC195" i="19"/>
  <c r="U194" i="19"/>
  <c r="A194" i="19"/>
  <c r="U193" i="19"/>
  <c r="AF192" i="19"/>
  <c r="U192" i="19"/>
  <c r="AB192" i="19"/>
  <c r="U191" i="19"/>
  <c r="U190" i="19"/>
  <c r="AC190" i="19"/>
  <c r="U189" i="19"/>
  <c r="U188" i="19"/>
  <c r="AA188" i="19"/>
  <c r="U187" i="19"/>
  <c r="U186" i="19"/>
  <c r="AC186" i="19"/>
  <c r="U185" i="19"/>
  <c r="U184" i="19"/>
  <c r="W184" i="19"/>
  <c r="U183" i="19"/>
  <c r="U182" i="19"/>
  <c r="AC182" i="19"/>
  <c r="U181" i="19"/>
  <c r="AC181" i="19"/>
  <c r="U180" i="19"/>
  <c r="AF180" i="19"/>
  <c r="U179" i="19"/>
  <c r="AA179" i="19"/>
  <c r="U178" i="19"/>
  <c r="AF178" i="19"/>
  <c r="U177" i="19"/>
  <c r="AC177" i="19"/>
  <c r="U176" i="19"/>
  <c r="AC176" i="19"/>
  <c r="U175" i="19"/>
  <c r="U174" i="19"/>
  <c r="AF174" i="19"/>
  <c r="U150" i="19"/>
  <c r="U149" i="19"/>
  <c r="X149" i="19"/>
  <c r="U148" i="19"/>
  <c r="AF148" i="19"/>
  <c r="U147" i="19"/>
  <c r="U146" i="19"/>
  <c r="AF146" i="19"/>
  <c r="U145" i="19"/>
  <c r="U144" i="19"/>
  <c r="AF144" i="19"/>
  <c r="U143" i="19"/>
  <c r="U142" i="19"/>
  <c r="U141" i="19"/>
  <c r="X141" i="19"/>
  <c r="U140" i="19"/>
  <c r="U139" i="19"/>
  <c r="U138" i="19"/>
  <c r="AC138" i="19"/>
  <c r="U137" i="19"/>
  <c r="Z137" i="19"/>
  <c r="U136" i="19"/>
  <c r="U135" i="19"/>
  <c r="X135" i="19"/>
  <c r="U134" i="19"/>
  <c r="U133" i="19"/>
  <c r="X133" i="19"/>
  <c r="U132" i="19"/>
  <c r="U131" i="19"/>
  <c r="U130" i="19"/>
  <c r="X130" i="19"/>
  <c r="U129" i="19"/>
  <c r="U128" i="19"/>
  <c r="U127" i="19"/>
  <c r="X127" i="19"/>
  <c r="U126" i="19"/>
  <c r="U125" i="19"/>
  <c r="X125" i="19"/>
  <c r="U124" i="19"/>
  <c r="U123" i="19"/>
  <c r="U122" i="19"/>
  <c r="AC122" i="19"/>
  <c r="U121" i="19"/>
  <c r="U120" i="19"/>
  <c r="U119" i="19"/>
  <c r="X119" i="19"/>
  <c r="U118" i="19"/>
  <c r="U117" i="19"/>
  <c r="X117" i="19"/>
  <c r="U116" i="19"/>
  <c r="Z116" i="19"/>
  <c r="U115" i="19"/>
  <c r="U114" i="19"/>
  <c r="U113" i="19"/>
  <c r="Z113" i="19"/>
  <c r="U112" i="19"/>
  <c r="U111" i="19"/>
  <c r="X111" i="19"/>
  <c r="U110" i="19"/>
  <c r="U109" i="19"/>
  <c r="X109" i="19"/>
  <c r="U108" i="19"/>
  <c r="U107" i="19"/>
  <c r="X107" i="19"/>
  <c r="U106" i="19"/>
  <c r="U105" i="19"/>
  <c r="X105" i="19"/>
  <c r="U104" i="19"/>
  <c r="U103" i="19"/>
  <c r="U102" i="19"/>
  <c r="U101" i="19"/>
  <c r="U100" i="19"/>
  <c r="U99" i="19"/>
  <c r="U98" i="19"/>
  <c r="U97" i="19"/>
  <c r="Y97" i="19"/>
  <c r="U96" i="19"/>
  <c r="U95" i="19"/>
  <c r="X95" i="19"/>
  <c r="U94" i="19"/>
  <c r="AC94" i="19"/>
  <c r="U93" i="19"/>
  <c r="U92" i="19"/>
  <c r="U91" i="19"/>
  <c r="Y91" i="19"/>
  <c r="U90" i="19"/>
  <c r="U89" i="19"/>
  <c r="Y89" i="19"/>
  <c r="U88" i="19"/>
  <c r="X88" i="19"/>
  <c r="U87" i="19"/>
  <c r="Y87" i="19"/>
  <c r="U86" i="19"/>
  <c r="U85" i="19"/>
  <c r="Y85" i="19"/>
  <c r="U84" i="19"/>
  <c r="X84" i="19"/>
  <c r="U83" i="19"/>
  <c r="Y83" i="19"/>
  <c r="U82" i="19"/>
  <c r="AF82" i="19"/>
  <c r="U81" i="19"/>
  <c r="Y81" i="19"/>
  <c r="U80" i="19"/>
  <c r="AC80" i="19"/>
  <c r="U79" i="19"/>
  <c r="Y79" i="19"/>
  <c r="U78" i="19"/>
  <c r="AC78" i="19"/>
  <c r="U77" i="19"/>
  <c r="Y77" i="19"/>
  <c r="U76" i="19"/>
  <c r="AC76" i="19"/>
  <c r="U75" i="19"/>
  <c r="Y75" i="19"/>
  <c r="U74" i="19"/>
  <c r="AC74" i="19"/>
  <c r="U73" i="19"/>
  <c r="Y73" i="19"/>
  <c r="U72" i="19"/>
  <c r="AC72" i="19"/>
  <c r="U71" i="19"/>
  <c r="Y71" i="19"/>
  <c r="U70" i="19"/>
  <c r="AC70" i="19"/>
  <c r="U69" i="19"/>
  <c r="Y69" i="19"/>
  <c r="U68" i="19"/>
  <c r="AC68" i="19"/>
  <c r="U67" i="19"/>
  <c r="Y67" i="19"/>
  <c r="U66" i="19"/>
  <c r="AC66" i="19"/>
  <c r="U65" i="19"/>
  <c r="Y65" i="19"/>
  <c r="U64" i="19"/>
  <c r="AC64" i="19"/>
  <c r="U63" i="19"/>
  <c r="AA63" i="19"/>
  <c r="U62" i="19"/>
  <c r="AC62" i="19"/>
  <c r="U61" i="19"/>
  <c r="A61" i="19"/>
  <c r="U60" i="19"/>
  <c r="AC60" i="19"/>
  <c r="U59" i="19"/>
  <c r="U58" i="19"/>
  <c r="AC58" i="19"/>
  <c r="U57" i="19"/>
  <c r="U56" i="19"/>
  <c r="Y56" i="19"/>
  <c r="U55" i="19"/>
  <c r="A55" i="19"/>
  <c r="U54" i="19"/>
  <c r="U53" i="19"/>
  <c r="AA53" i="19"/>
  <c r="U52" i="19"/>
  <c r="AC52" i="19"/>
  <c r="U51" i="19"/>
  <c r="A51" i="19"/>
  <c r="U50" i="19"/>
  <c r="AC50" i="19"/>
  <c r="U49" i="19"/>
  <c r="AC49" i="19"/>
  <c r="U48" i="19"/>
  <c r="AC48" i="19"/>
  <c r="U47" i="19"/>
  <c r="AA47" i="19"/>
  <c r="U46" i="19"/>
  <c r="A46" i="19" s="1"/>
  <c r="W46" i="19"/>
  <c r="U45" i="19"/>
  <c r="AA45" i="19"/>
  <c r="U44" i="19"/>
  <c r="AF44" i="19"/>
  <c r="U43" i="19"/>
  <c r="AA43" i="19"/>
  <c r="U42" i="19"/>
  <c r="U41" i="19"/>
  <c r="AA41" i="19"/>
  <c r="U40" i="19"/>
  <c r="AF40" i="19"/>
  <c r="U39" i="19"/>
  <c r="AA39" i="19"/>
  <c r="U38" i="19"/>
  <c r="AB38" i="19"/>
  <c r="U37" i="19"/>
  <c r="AA37" i="19"/>
  <c r="U36" i="19"/>
  <c r="AA36" i="19"/>
  <c r="U35" i="19"/>
  <c r="AA35" i="19"/>
  <c r="U34" i="19"/>
  <c r="AB34" i="19"/>
  <c r="U33" i="19"/>
  <c r="AA33" i="19"/>
  <c r="U32" i="19"/>
  <c r="Y32" i="19"/>
  <c r="U31" i="19"/>
  <c r="Y30" i="19"/>
  <c r="U30" i="19"/>
  <c r="AF30" i="19"/>
  <c r="U29" i="19"/>
  <c r="AA29" i="19"/>
  <c r="U28" i="19"/>
  <c r="AF28" i="19"/>
  <c r="U27" i="19"/>
  <c r="AA27" i="19"/>
  <c r="A27" i="19"/>
  <c r="U26" i="19"/>
  <c r="AF26" i="19"/>
  <c r="U25" i="19"/>
  <c r="AA25" i="19"/>
  <c r="U24" i="19"/>
  <c r="U23" i="19"/>
  <c r="AA23" i="19"/>
  <c r="U22" i="19"/>
  <c r="U21" i="19"/>
  <c r="A21" i="19" s="1"/>
  <c r="AA21" i="19"/>
  <c r="U917" i="18"/>
  <c r="AF917" i="18"/>
  <c r="U916" i="18"/>
  <c r="X916" i="18"/>
  <c r="U915" i="18"/>
  <c r="AF915" i="18"/>
  <c r="U914" i="18"/>
  <c r="X914" i="18"/>
  <c r="A914" i="18"/>
  <c r="U913" i="18"/>
  <c r="AF913" i="18"/>
  <c r="U912" i="18"/>
  <c r="X912" i="18"/>
  <c r="U911" i="18"/>
  <c r="AF911" i="18"/>
  <c r="Z910" i="18"/>
  <c r="U910" i="18"/>
  <c r="X910" i="18"/>
  <c r="U909" i="18"/>
  <c r="AF909" i="18"/>
  <c r="U908" i="18"/>
  <c r="X908" i="18"/>
  <c r="U907" i="18"/>
  <c r="AF907" i="18"/>
  <c r="U906" i="18"/>
  <c r="X906" i="18"/>
  <c r="U905" i="18"/>
  <c r="AF905" i="18"/>
  <c r="AA904" i="18"/>
  <c r="U904" i="18"/>
  <c r="X904" i="18"/>
  <c r="U903" i="18"/>
  <c r="AF903" i="18"/>
  <c r="U902" i="18"/>
  <c r="X902" i="18"/>
  <c r="X901" i="18"/>
  <c r="U901" i="18"/>
  <c r="AF901" i="18"/>
  <c r="U900" i="18"/>
  <c r="X900" i="18"/>
  <c r="U899" i="18"/>
  <c r="AF899" i="18"/>
  <c r="Y898" i="18"/>
  <c r="U898" i="18"/>
  <c r="A898" i="18" s="1"/>
  <c r="X898" i="18"/>
  <c r="U897" i="18"/>
  <c r="AF897" i="18"/>
  <c r="U896" i="18"/>
  <c r="X896" i="18"/>
  <c r="U895" i="18"/>
  <c r="AF895" i="18"/>
  <c r="U894" i="18"/>
  <c r="X894" i="18"/>
  <c r="U893" i="18"/>
  <c r="AF893" i="18"/>
  <c r="U892" i="18"/>
  <c r="X892" i="18"/>
  <c r="U891" i="18"/>
  <c r="AF891" i="18"/>
  <c r="Y890" i="18"/>
  <c r="U890" i="18"/>
  <c r="X890" i="18"/>
  <c r="A890" i="18"/>
  <c r="U889" i="18"/>
  <c r="AF889" i="18"/>
  <c r="U888" i="18"/>
  <c r="X888" i="18"/>
  <c r="U887" i="18"/>
  <c r="AF887" i="18"/>
  <c r="Z886" i="18"/>
  <c r="U886" i="18"/>
  <c r="X886" i="18"/>
  <c r="U885" i="18"/>
  <c r="AA884" i="18"/>
  <c r="U884" i="18"/>
  <c r="X884" i="18"/>
  <c r="A884" i="18"/>
  <c r="X883" i="18"/>
  <c r="U883" i="18"/>
  <c r="W883" i="18"/>
  <c r="U882" i="18"/>
  <c r="X882" i="18"/>
  <c r="U881" i="18"/>
  <c r="W881" i="18"/>
  <c r="Z880" i="18"/>
  <c r="U880" i="18"/>
  <c r="X880" i="18"/>
  <c r="U879" i="18"/>
  <c r="AC879" i="18"/>
  <c r="Y878" i="18"/>
  <c r="U878" i="18"/>
  <c r="X878" i="18"/>
  <c r="U877" i="18"/>
  <c r="U876" i="18"/>
  <c r="X876" i="18"/>
  <c r="AF875" i="18"/>
  <c r="U875" i="18"/>
  <c r="U874" i="18"/>
  <c r="X874" i="18"/>
  <c r="A874" i="18"/>
  <c r="AC873" i="18"/>
  <c r="U873" i="18"/>
  <c r="AF873" i="18"/>
  <c r="Y872" i="18"/>
  <c r="U872" i="18"/>
  <c r="X872" i="18"/>
  <c r="A872" i="18"/>
  <c r="U871" i="18"/>
  <c r="U870" i="18"/>
  <c r="X870" i="18"/>
  <c r="U869" i="18"/>
  <c r="AF869" i="18"/>
  <c r="AB868" i="18"/>
  <c r="U868" i="18"/>
  <c r="X868" i="18"/>
  <c r="A868" i="18"/>
  <c r="U867" i="18"/>
  <c r="AF867" i="18"/>
  <c r="AA866" i="18"/>
  <c r="U866" i="18"/>
  <c r="A866" i="18" s="1"/>
  <c r="X866" i="18"/>
  <c r="U865" i="18"/>
  <c r="AF865" i="18"/>
  <c r="AA864" i="18"/>
  <c r="Y864" i="18"/>
  <c r="U864" i="18"/>
  <c r="X864" i="18"/>
  <c r="U863" i="18"/>
  <c r="W863" i="18"/>
  <c r="AA862" i="18"/>
  <c r="U862" i="18"/>
  <c r="A862" i="18" s="1"/>
  <c r="X862" i="18"/>
  <c r="X861" i="18"/>
  <c r="U861" i="18"/>
  <c r="A861" i="18"/>
  <c r="AB860" i="18"/>
  <c r="W860" i="18"/>
  <c r="U860" i="18"/>
  <c r="AC860" i="18"/>
  <c r="X859" i="18"/>
  <c r="U859" i="18"/>
  <c r="AC859" i="18"/>
  <c r="U858" i="18"/>
  <c r="Z858" i="18"/>
  <c r="U857" i="18"/>
  <c r="AC857" i="18"/>
  <c r="U856" i="18"/>
  <c r="Z856" i="18"/>
  <c r="AA855" i="18"/>
  <c r="U855" i="18"/>
  <c r="AC855" i="18"/>
  <c r="U854" i="18"/>
  <c r="Z854" i="18"/>
  <c r="U853" i="18"/>
  <c r="AC853" i="18"/>
  <c r="AF852" i="18"/>
  <c r="U852" i="18"/>
  <c r="Z852" i="18"/>
  <c r="U851" i="18"/>
  <c r="AC851" i="18"/>
  <c r="AB850" i="18"/>
  <c r="W850" i="18"/>
  <c r="U850" i="18"/>
  <c r="A850" i="18" s="1"/>
  <c r="Z850" i="18"/>
  <c r="AA849" i="18"/>
  <c r="U849" i="18"/>
  <c r="AC849" i="18"/>
  <c r="U848" i="18"/>
  <c r="Z848" i="18"/>
  <c r="U847" i="18"/>
  <c r="AC847" i="18"/>
  <c r="AA846" i="18"/>
  <c r="U846" i="18"/>
  <c r="Z846" i="18"/>
  <c r="Y845" i="18"/>
  <c r="U845" i="18"/>
  <c r="AC845" i="18"/>
  <c r="U844" i="18"/>
  <c r="Z844" i="18"/>
  <c r="U843" i="18"/>
  <c r="AC843" i="18"/>
  <c r="U842" i="18"/>
  <c r="Z842" i="18"/>
  <c r="W841" i="18"/>
  <c r="U841" i="18"/>
  <c r="AC841" i="18"/>
  <c r="U840" i="18"/>
  <c r="Z840" i="18"/>
  <c r="U839" i="18"/>
  <c r="AC839" i="18"/>
  <c r="U838" i="18"/>
  <c r="Z838" i="18"/>
  <c r="A838" i="18"/>
  <c r="U837" i="18"/>
  <c r="AC837" i="18"/>
  <c r="U836" i="18"/>
  <c r="Z836" i="18"/>
  <c r="U835" i="18"/>
  <c r="AC835" i="18"/>
  <c r="U834" i="18"/>
  <c r="Z834" i="18"/>
  <c r="U833" i="18"/>
  <c r="AC833" i="18"/>
  <c r="AF832" i="18"/>
  <c r="U832" i="18"/>
  <c r="Z832" i="18"/>
  <c r="U831" i="18"/>
  <c r="AC831" i="18"/>
  <c r="AB830" i="18"/>
  <c r="U830" i="18"/>
  <c r="Z830" i="18"/>
  <c r="A830" i="18"/>
  <c r="U829" i="18"/>
  <c r="AC829" i="18"/>
  <c r="AA828" i="18"/>
  <c r="U828" i="18"/>
  <c r="A828" i="18" s="1"/>
  <c r="Z828" i="18"/>
  <c r="U827" i="18"/>
  <c r="AC827" i="18"/>
  <c r="U826" i="18"/>
  <c r="Z826" i="18"/>
  <c r="X825" i="18"/>
  <c r="W825" i="18"/>
  <c r="U825" i="18"/>
  <c r="AC825" i="18"/>
  <c r="U824" i="18"/>
  <c r="Z824" i="18"/>
  <c r="U823" i="18"/>
  <c r="AC823" i="18"/>
  <c r="U822" i="18"/>
  <c r="A822" i="18" s="1"/>
  <c r="Z822" i="18"/>
  <c r="U821" i="18"/>
  <c r="AC821" i="18"/>
  <c r="U820" i="18"/>
  <c r="Z820" i="18"/>
  <c r="A820" i="18"/>
  <c r="AF819" i="18"/>
  <c r="U819" i="18"/>
  <c r="AC819" i="18"/>
  <c r="AF818" i="18"/>
  <c r="U818" i="18"/>
  <c r="Z818" i="18"/>
  <c r="U817" i="18"/>
  <c r="AC817" i="18"/>
  <c r="U816" i="18"/>
  <c r="A816" i="18"/>
  <c r="U815" i="18"/>
  <c r="AC815" i="18"/>
  <c r="U814" i="18"/>
  <c r="AF814" i="18"/>
  <c r="A814" i="18"/>
  <c r="Z813" i="18"/>
  <c r="U813" i="18"/>
  <c r="AC813" i="18"/>
  <c r="U812" i="18"/>
  <c r="U811" i="18"/>
  <c r="AC811" i="18"/>
  <c r="U810" i="18"/>
  <c r="AF810" i="18"/>
  <c r="Y809" i="18"/>
  <c r="U809" i="18"/>
  <c r="AC809" i="18"/>
  <c r="U808" i="18"/>
  <c r="U807" i="18"/>
  <c r="AF807" i="18"/>
  <c r="U806" i="18"/>
  <c r="AB806" i="18"/>
  <c r="U805" i="18"/>
  <c r="AF805" i="18"/>
  <c r="A805" i="18"/>
  <c r="U804" i="18"/>
  <c r="A804" i="18"/>
  <c r="Y803" i="18"/>
  <c r="U803" i="18"/>
  <c r="AF803" i="18"/>
  <c r="U802" i="18"/>
  <c r="A802" i="18"/>
  <c r="AB801" i="18"/>
  <c r="U801" i="18"/>
  <c r="AF801" i="18"/>
  <c r="U800" i="18"/>
  <c r="A800" i="18"/>
  <c r="U799" i="18"/>
  <c r="AF799" i="18"/>
  <c r="AC798" i="18"/>
  <c r="U798" i="18"/>
  <c r="AB798" i="18"/>
  <c r="U797" i="18"/>
  <c r="A797" i="18" s="1"/>
  <c r="AF797" i="18"/>
  <c r="U796" i="18"/>
  <c r="U795" i="18"/>
  <c r="AF795" i="18"/>
  <c r="U794" i="18"/>
  <c r="AB793" i="18"/>
  <c r="U793" i="18"/>
  <c r="AF793" i="18"/>
  <c r="U792" i="18"/>
  <c r="U791" i="18"/>
  <c r="A791" i="18" s="1"/>
  <c r="AF791" i="18"/>
  <c r="AB790" i="18"/>
  <c r="U790" i="18"/>
  <c r="A790" i="18"/>
  <c r="U789" i="18"/>
  <c r="AF789" i="18"/>
  <c r="U788" i="18"/>
  <c r="AC788" i="18"/>
  <c r="U764" i="18"/>
  <c r="AF764" i="18"/>
  <c r="U763" i="18"/>
  <c r="Y763" i="18"/>
  <c r="U762" i="18"/>
  <c r="AF762" i="18"/>
  <c r="AB761" i="18"/>
  <c r="Y761" i="18"/>
  <c r="U761" i="18"/>
  <c r="AA761" i="18"/>
  <c r="U760" i="18"/>
  <c r="U759" i="18"/>
  <c r="AA759" i="18"/>
  <c r="U758" i="18"/>
  <c r="X758" i="18"/>
  <c r="U757" i="18"/>
  <c r="AA757" i="18"/>
  <c r="A757" i="18"/>
  <c r="U756" i="18"/>
  <c r="AF756" i="18"/>
  <c r="U755" i="18"/>
  <c r="U754" i="18"/>
  <c r="AF754" i="18"/>
  <c r="U753" i="18"/>
  <c r="U752" i="18"/>
  <c r="AF752" i="18"/>
  <c r="Z751" i="18"/>
  <c r="U751" i="18"/>
  <c r="AA751" i="18"/>
  <c r="U750" i="18"/>
  <c r="U749" i="18"/>
  <c r="AA749" i="18"/>
  <c r="U748" i="18"/>
  <c r="U747" i="18"/>
  <c r="Z746" i="18"/>
  <c r="U746" i="18"/>
  <c r="AF746" i="18"/>
  <c r="U745" i="18"/>
  <c r="A745" i="18"/>
  <c r="U744" i="18"/>
  <c r="AF744" i="18"/>
  <c r="U743" i="18"/>
  <c r="U742" i="18"/>
  <c r="AF742" i="18"/>
  <c r="Z741" i="18"/>
  <c r="U741" i="18"/>
  <c r="AA741" i="18"/>
  <c r="U740" i="18"/>
  <c r="U739" i="18"/>
  <c r="AA739" i="18"/>
  <c r="X738" i="18"/>
  <c r="U738" i="18"/>
  <c r="U737" i="18"/>
  <c r="U736" i="18"/>
  <c r="AF736" i="18"/>
  <c r="U735" i="18"/>
  <c r="U734" i="18"/>
  <c r="AF734" i="18"/>
  <c r="U733" i="18"/>
  <c r="U732" i="18"/>
  <c r="U731" i="18"/>
  <c r="AA731" i="18"/>
  <c r="U730" i="18"/>
  <c r="U729" i="18"/>
  <c r="AA729" i="18"/>
  <c r="U728" i="18"/>
  <c r="AF728" i="18"/>
  <c r="U727" i="18"/>
  <c r="U726" i="18"/>
  <c r="AF726" i="18"/>
  <c r="U725" i="18"/>
  <c r="U724" i="18"/>
  <c r="AF724" i="18"/>
  <c r="U723" i="18"/>
  <c r="Z723" i="18"/>
  <c r="U722" i="18"/>
  <c r="U721" i="18"/>
  <c r="AA721" i="18"/>
  <c r="U720" i="18"/>
  <c r="Z719" i="18"/>
  <c r="U719" i="18"/>
  <c r="AA719" i="18"/>
  <c r="U718" i="18"/>
  <c r="AF718" i="18"/>
  <c r="U717" i="18"/>
  <c r="U716" i="18"/>
  <c r="AF716" i="18"/>
  <c r="U715" i="18"/>
  <c r="U714" i="18"/>
  <c r="AF714" i="18"/>
  <c r="U713" i="18"/>
  <c r="Z713" i="18"/>
  <c r="U712" i="18"/>
  <c r="Z711" i="18"/>
  <c r="U711" i="18"/>
  <c r="AA711" i="18"/>
  <c r="U710" i="18"/>
  <c r="U709" i="18"/>
  <c r="AA709" i="18"/>
  <c r="W708" i="18"/>
  <c r="U708" i="18"/>
  <c r="U707" i="18"/>
  <c r="A707" i="18"/>
  <c r="U706" i="18"/>
  <c r="AF706" i="18"/>
  <c r="U705" i="18"/>
  <c r="Y705" i="18"/>
  <c r="U704" i="18"/>
  <c r="Z704" i="18"/>
  <c r="X703" i="18"/>
  <c r="U703" i="18"/>
  <c r="Y703" i="18"/>
  <c r="AF702" i="18"/>
  <c r="Z702" i="18"/>
  <c r="U702" i="18"/>
  <c r="A702" i="18"/>
  <c r="U701" i="18"/>
  <c r="Y701" i="18"/>
  <c r="U700" i="18"/>
  <c r="A700" i="18"/>
  <c r="U699" i="18"/>
  <c r="Y699" i="18"/>
  <c r="U698" i="18"/>
  <c r="AF698" i="18"/>
  <c r="U697" i="18"/>
  <c r="Y697" i="18"/>
  <c r="U696" i="18"/>
  <c r="AC696" i="18"/>
  <c r="U695" i="18"/>
  <c r="Y695" i="18"/>
  <c r="U694" i="18"/>
  <c r="AC694" i="18"/>
  <c r="U693" i="18"/>
  <c r="Y693" i="18"/>
  <c r="U692" i="18"/>
  <c r="AC692" i="18"/>
  <c r="Z691" i="18"/>
  <c r="X691" i="18"/>
  <c r="U691" i="18"/>
  <c r="Y691" i="18"/>
  <c r="Z690" i="18"/>
  <c r="X690" i="18"/>
  <c r="U690" i="18"/>
  <c r="AC690" i="18"/>
  <c r="AA689" i="18"/>
  <c r="X689" i="18"/>
  <c r="U689" i="18"/>
  <c r="A689" i="18" s="1"/>
  <c r="Y689" i="18"/>
  <c r="U688" i="18"/>
  <c r="AC688" i="18"/>
  <c r="U687" i="18"/>
  <c r="Y687" i="18"/>
  <c r="U686" i="18"/>
  <c r="AC686" i="18"/>
  <c r="U685" i="18"/>
  <c r="Y685" i="18"/>
  <c r="U684" i="18"/>
  <c r="Z684" i="18"/>
  <c r="U683" i="18"/>
  <c r="A683" i="18" s="1"/>
  <c r="Y683" i="18"/>
  <c r="U682" i="18"/>
  <c r="U681" i="18"/>
  <c r="Y680" i="18"/>
  <c r="U680" i="18"/>
  <c r="A680" i="18" s="1"/>
  <c r="AC680" i="18"/>
  <c r="U679" i="18"/>
  <c r="U678" i="18"/>
  <c r="AB678" i="18"/>
  <c r="U677" i="18"/>
  <c r="U676" i="18"/>
  <c r="U675" i="18"/>
  <c r="AB675" i="18"/>
  <c r="U674" i="18"/>
  <c r="U673" i="18"/>
  <c r="A673" i="18"/>
  <c r="AF672" i="18"/>
  <c r="U672" i="18"/>
  <c r="A672" i="18" s="1"/>
  <c r="Z672" i="18"/>
  <c r="U671" i="18"/>
  <c r="A671" i="18" s="1"/>
  <c r="AA671" i="18"/>
  <c r="Z670" i="18"/>
  <c r="U670" i="18"/>
  <c r="U669" i="18"/>
  <c r="A669" i="18" s="1"/>
  <c r="U668" i="18"/>
  <c r="W668" i="18"/>
  <c r="U667" i="18"/>
  <c r="AB667" i="18"/>
  <c r="U666" i="18"/>
  <c r="U665" i="18"/>
  <c r="Y665" i="18"/>
  <c r="U664" i="18"/>
  <c r="AB664" i="18"/>
  <c r="U663" i="18"/>
  <c r="Y663" i="18"/>
  <c r="AF662" i="18"/>
  <c r="U662" i="18"/>
  <c r="AC662" i="18"/>
  <c r="AB661" i="18"/>
  <c r="AA661" i="18"/>
  <c r="U661" i="18"/>
  <c r="Y661" i="18"/>
  <c r="Y660" i="18"/>
  <c r="U660" i="18"/>
  <c r="AC660" i="18"/>
  <c r="U659" i="18"/>
  <c r="U658" i="18"/>
  <c r="A658" i="18"/>
  <c r="U657" i="18"/>
  <c r="A657" i="18"/>
  <c r="U656" i="18"/>
  <c r="U655" i="18"/>
  <c r="AF655" i="18"/>
  <c r="U654" i="18"/>
  <c r="AB654" i="18"/>
  <c r="U653" i="18"/>
  <c r="AC653" i="18"/>
  <c r="U652" i="18"/>
  <c r="W652" i="18"/>
  <c r="Z651" i="18"/>
  <c r="U651" i="18"/>
  <c r="A651" i="18" s="1"/>
  <c r="AC651" i="18"/>
  <c r="U650" i="18"/>
  <c r="AF650" i="18"/>
  <c r="U649" i="18"/>
  <c r="AF649" i="18"/>
  <c r="AF648" i="18"/>
  <c r="U648" i="18"/>
  <c r="AC648" i="18"/>
  <c r="X647" i="18"/>
  <c r="U647" i="18"/>
  <c r="AC647" i="18"/>
  <c r="U646" i="18"/>
  <c r="AA646" i="18"/>
  <c r="U645" i="18"/>
  <c r="U644" i="18"/>
  <c r="W644" i="18"/>
  <c r="U643" i="18"/>
  <c r="AF643" i="18"/>
  <c r="U642" i="18"/>
  <c r="U641" i="18"/>
  <c r="AC641" i="18"/>
  <c r="U640" i="18"/>
  <c r="AF640" i="18"/>
  <c r="AA639" i="18"/>
  <c r="W639" i="18"/>
  <c r="U639" i="18"/>
  <c r="AC639" i="18"/>
  <c r="U638" i="18"/>
  <c r="W638" i="18"/>
  <c r="AA637" i="18"/>
  <c r="U637" i="18"/>
  <c r="AC637" i="18"/>
  <c r="AB636" i="18"/>
  <c r="U636" i="18"/>
  <c r="AC636" i="18"/>
  <c r="AA635" i="18"/>
  <c r="U635" i="18"/>
  <c r="AC635" i="18"/>
  <c r="U611" i="18"/>
  <c r="Y611" i="18"/>
  <c r="U610" i="18"/>
  <c r="W610" i="18"/>
  <c r="AA609" i="18"/>
  <c r="U609" i="18"/>
  <c r="AF609" i="18"/>
  <c r="U608" i="18"/>
  <c r="U607" i="18"/>
  <c r="U606" i="18"/>
  <c r="AA606" i="18"/>
  <c r="U605" i="18"/>
  <c r="U604" i="18"/>
  <c r="AF604" i="18"/>
  <c r="U603" i="18"/>
  <c r="U602" i="18"/>
  <c r="AF602" i="18"/>
  <c r="U601" i="18"/>
  <c r="AF601" i="18"/>
  <c r="U600" i="18"/>
  <c r="U599" i="18"/>
  <c r="AA599" i="18"/>
  <c r="U598" i="18"/>
  <c r="W598" i="18"/>
  <c r="U597" i="18"/>
  <c r="U596" i="18"/>
  <c r="U595" i="18"/>
  <c r="X595" i="18"/>
  <c r="U594" i="18"/>
  <c r="AA594" i="18"/>
  <c r="U593" i="18"/>
  <c r="AF593" i="18"/>
  <c r="U592" i="18"/>
  <c r="U591" i="18"/>
  <c r="AA591" i="18"/>
  <c r="U590" i="18"/>
  <c r="AB590" i="18"/>
  <c r="U589" i="18"/>
  <c r="U588" i="18"/>
  <c r="U587" i="18"/>
  <c r="AA587" i="18"/>
  <c r="U586" i="18"/>
  <c r="W586" i="18"/>
  <c r="U585" i="18"/>
  <c r="U584" i="18"/>
  <c r="AB584" i="18"/>
  <c r="U583" i="18"/>
  <c r="U582" i="18"/>
  <c r="AF582" i="18"/>
  <c r="U581" i="18"/>
  <c r="X581" i="18"/>
  <c r="U580" i="18"/>
  <c r="Y579" i="18"/>
  <c r="U579" i="18"/>
  <c r="AF579" i="18"/>
  <c r="U578" i="18"/>
  <c r="U577" i="18"/>
  <c r="U576" i="18"/>
  <c r="AB576" i="18"/>
  <c r="U575" i="18"/>
  <c r="Z575" i="18"/>
  <c r="U574" i="18"/>
  <c r="W574" i="18"/>
  <c r="U573" i="18"/>
  <c r="W572" i="18"/>
  <c r="U572" i="18"/>
  <c r="AA572" i="18"/>
  <c r="U571" i="18"/>
  <c r="X571" i="18"/>
  <c r="U570" i="18"/>
  <c r="AA570" i="18"/>
  <c r="U569" i="18"/>
  <c r="Y569" i="18"/>
  <c r="U568" i="18"/>
  <c r="U567" i="18"/>
  <c r="Y567" i="18"/>
  <c r="U566" i="18"/>
  <c r="U565" i="18"/>
  <c r="Y565" i="18"/>
  <c r="U564" i="18"/>
  <c r="Y563" i="18"/>
  <c r="U563" i="18"/>
  <c r="U562" i="18"/>
  <c r="U561" i="18"/>
  <c r="Y561" i="18"/>
  <c r="U560" i="18"/>
  <c r="U559" i="18"/>
  <c r="U558" i="18"/>
  <c r="U557" i="18"/>
  <c r="U556" i="18"/>
  <c r="AB556" i="18"/>
  <c r="U555" i="18"/>
  <c r="Y555" i="18"/>
  <c r="U554" i="18"/>
  <c r="AB554" i="18"/>
  <c r="U553" i="18"/>
  <c r="Z553" i="18"/>
  <c r="U552" i="18"/>
  <c r="U551" i="18"/>
  <c r="AC551" i="18"/>
  <c r="Z550" i="18"/>
  <c r="U550" i="18"/>
  <c r="AC550" i="18"/>
  <c r="U549" i="18"/>
  <c r="AC549" i="18"/>
  <c r="U548" i="18"/>
  <c r="Z548" i="18"/>
  <c r="U547" i="18"/>
  <c r="AF547" i="18"/>
  <c r="U546" i="18"/>
  <c r="AC546" i="18"/>
  <c r="AA545" i="18"/>
  <c r="U545" i="18"/>
  <c r="Z545" i="18"/>
  <c r="U544" i="18"/>
  <c r="Z544" i="18"/>
  <c r="U543" i="18"/>
  <c r="Z543" i="18"/>
  <c r="U542" i="18"/>
  <c r="AC542" i="18"/>
  <c r="U541" i="18"/>
  <c r="W541" i="18"/>
  <c r="U540" i="18"/>
  <c r="Z540" i="18"/>
  <c r="U539" i="18"/>
  <c r="AF539" i="18"/>
  <c r="U538" i="18"/>
  <c r="U537" i="18"/>
  <c r="U536" i="18"/>
  <c r="AC536" i="18"/>
  <c r="U535" i="18"/>
  <c r="AA535" i="18"/>
  <c r="U534" i="18"/>
  <c r="X533" i="18"/>
  <c r="U533" i="18"/>
  <c r="Z533" i="18"/>
  <c r="U532" i="18"/>
  <c r="W531" i="18"/>
  <c r="U531" i="18"/>
  <c r="AC531" i="18"/>
  <c r="U530" i="18"/>
  <c r="U529" i="18"/>
  <c r="AC529" i="18"/>
  <c r="U528" i="18"/>
  <c r="AB528" i="18"/>
  <c r="U527" i="18"/>
  <c r="U526" i="18"/>
  <c r="Y525" i="18"/>
  <c r="U525" i="18"/>
  <c r="AF525" i="18"/>
  <c r="U524" i="18"/>
  <c r="Z524" i="18"/>
  <c r="U523" i="18"/>
  <c r="Y523" i="18"/>
  <c r="U522" i="18"/>
  <c r="A522" i="18"/>
  <c r="U521" i="18"/>
  <c r="U520" i="18"/>
  <c r="U519" i="18"/>
  <c r="Z519" i="18"/>
  <c r="U518" i="18"/>
  <c r="U517" i="18"/>
  <c r="W517" i="18"/>
  <c r="U516" i="18"/>
  <c r="AC516" i="18"/>
  <c r="U515" i="18"/>
  <c r="X515" i="18"/>
  <c r="U514" i="18"/>
  <c r="AB514" i="18"/>
  <c r="U513" i="18"/>
  <c r="Y513" i="18"/>
  <c r="U512" i="18"/>
  <c r="AC512" i="18"/>
  <c r="U511" i="18"/>
  <c r="U510" i="18"/>
  <c r="U509" i="18"/>
  <c r="AA509" i="18"/>
  <c r="U508" i="18"/>
  <c r="U507" i="18"/>
  <c r="X507" i="18"/>
  <c r="U506" i="18"/>
  <c r="U505" i="18"/>
  <c r="U504" i="18"/>
  <c r="W504" i="18"/>
  <c r="U503" i="18"/>
  <c r="U502" i="18"/>
  <c r="U501" i="18"/>
  <c r="U500" i="18"/>
  <c r="U499" i="18"/>
  <c r="W499" i="18"/>
  <c r="U498" i="18"/>
  <c r="AF498" i="18"/>
  <c r="U497" i="18"/>
  <c r="AF497" i="18"/>
  <c r="U496" i="18"/>
  <c r="Y496" i="18"/>
  <c r="U495" i="18"/>
  <c r="AC495" i="18"/>
  <c r="U494" i="18"/>
  <c r="Y494" i="18"/>
  <c r="U493" i="18"/>
  <c r="U492" i="18"/>
  <c r="X492" i="18"/>
  <c r="U491" i="18"/>
  <c r="AF491" i="18"/>
  <c r="U490" i="18"/>
  <c r="Y490" i="18"/>
  <c r="U489" i="18"/>
  <c r="AF489" i="18"/>
  <c r="U488" i="18"/>
  <c r="U487" i="18"/>
  <c r="AA487" i="18"/>
  <c r="U486" i="18"/>
  <c r="Z486" i="18"/>
  <c r="U485" i="18"/>
  <c r="W485" i="18"/>
  <c r="U484" i="18"/>
  <c r="X484" i="18"/>
  <c r="U483" i="18"/>
  <c r="AF483" i="18"/>
  <c r="U482" i="18"/>
  <c r="X482" i="18"/>
  <c r="U458" i="18"/>
  <c r="AF458" i="18"/>
  <c r="U457" i="18"/>
  <c r="AA457" i="18"/>
  <c r="U456" i="18"/>
  <c r="AA456" i="18"/>
  <c r="U455" i="18"/>
  <c r="AB455" i="18"/>
  <c r="U454" i="18"/>
  <c r="X454" i="18"/>
  <c r="U453" i="18"/>
  <c r="AA453" i="18"/>
  <c r="U452" i="18"/>
  <c r="U451" i="18"/>
  <c r="W451" i="18"/>
  <c r="U450" i="18"/>
  <c r="X450" i="18"/>
  <c r="U449" i="18"/>
  <c r="AB449" i="18"/>
  <c r="U448" i="18"/>
  <c r="Z448" i="18"/>
  <c r="U447" i="18"/>
  <c r="U446" i="18"/>
  <c r="U445" i="18"/>
  <c r="AA445" i="18"/>
  <c r="U444" i="18"/>
  <c r="AF444" i="18"/>
  <c r="U443" i="18"/>
  <c r="AB443" i="18"/>
  <c r="U442" i="18"/>
  <c r="AF442" i="18"/>
  <c r="U441" i="18"/>
  <c r="U440" i="18"/>
  <c r="A440" i="18"/>
  <c r="U439" i="18"/>
  <c r="AA439" i="18"/>
  <c r="U438" i="18"/>
  <c r="AF438" i="18"/>
  <c r="U437" i="18"/>
  <c r="U436" i="18"/>
  <c r="AA436" i="18"/>
  <c r="U435" i="18"/>
  <c r="X435" i="18"/>
  <c r="U434" i="18"/>
  <c r="U433" i="18"/>
  <c r="AB433" i="18"/>
  <c r="U432" i="18"/>
  <c r="U431" i="18"/>
  <c r="AA431" i="18"/>
  <c r="U430" i="18"/>
  <c r="AF430" i="18"/>
  <c r="U429" i="18"/>
  <c r="U428" i="18"/>
  <c r="AB428" i="18"/>
  <c r="U427" i="18"/>
  <c r="U426" i="18"/>
  <c r="AA426" i="18"/>
  <c r="U425" i="18"/>
  <c r="U424" i="18"/>
  <c r="X424" i="18"/>
  <c r="U423" i="18"/>
  <c r="W423" i="18"/>
  <c r="U422" i="18"/>
  <c r="U421" i="18"/>
  <c r="AF421" i="18"/>
  <c r="A421" i="18"/>
  <c r="U420" i="18"/>
  <c r="AB420" i="18"/>
  <c r="U419" i="18"/>
  <c r="W419" i="18"/>
  <c r="U418" i="18"/>
  <c r="U417" i="18"/>
  <c r="U416" i="18"/>
  <c r="U415" i="18"/>
  <c r="U414" i="18"/>
  <c r="AA414" i="18"/>
  <c r="U413" i="18"/>
  <c r="AF413" i="18"/>
  <c r="U412" i="18"/>
  <c r="AF412" i="18"/>
  <c r="U411" i="18"/>
  <c r="U410" i="18"/>
  <c r="AF410" i="18"/>
  <c r="U409" i="18"/>
  <c r="AF409" i="18"/>
  <c r="U408" i="18"/>
  <c r="AA408" i="18"/>
  <c r="U407" i="18"/>
  <c r="U406" i="18"/>
  <c r="U405" i="18"/>
  <c r="AF405" i="18"/>
  <c r="U404" i="18"/>
  <c r="Y404" i="18"/>
  <c r="U403" i="18"/>
  <c r="AF403" i="18"/>
  <c r="U402" i="18"/>
  <c r="U401" i="18"/>
  <c r="U400" i="18"/>
  <c r="Z400" i="18"/>
  <c r="U399" i="18"/>
  <c r="W399" i="18"/>
  <c r="U398" i="18"/>
  <c r="AA398" i="18"/>
  <c r="U397" i="18"/>
  <c r="AC397" i="18"/>
  <c r="U396" i="18"/>
  <c r="AA396" i="18"/>
  <c r="U395" i="18"/>
  <c r="U394" i="18"/>
  <c r="X394" i="18"/>
  <c r="U393" i="18"/>
  <c r="AF393" i="18"/>
  <c r="U392" i="18"/>
  <c r="Z392" i="18"/>
  <c r="U391" i="18"/>
  <c r="AF391" i="18"/>
  <c r="U390" i="18"/>
  <c r="AA390" i="18"/>
  <c r="U389" i="18"/>
  <c r="AC389" i="18"/>
  <c r="U388" i="18"/>
  <c r="Y388" i="18"/>
  <c r="U387" i="18"/>
  <c r="Y387" i="18"/>
  <c r="U386" i="18"/>
  <c r="X386" i="18"/>
  <c r="U385" i="18"/>
  <c r="AC385" i="18"/>
  <c r="U384" i="18"/>
  <c r="Y384" i="18"/>
  <c r="U383" i="18"/>
  <c r="U382" i="18"/>
  <c r="AA382" i="18"/>
  <c r="U381" i="18"/>
  <c r="U380" i="18"/>
  <c r="Z380" i="18"/>
  <c r="U379" i="18"/>
  <c r="X379" i="18"/>
  <c r="U378" i="18"/>
  <c r="W378" i="18"/>
  <c r="U377" i="18"/>
  <c r="X377" i="18"/>
  <c r="U376" i="18"/>
  <c r="U375" i="18"/>
  <c r="U374" i="18"/>
  <c r="AA374" i="18"/>
  <c r="U373" i="18"/>
  <c r="X373" i="18"/>
  <c r="U372" i="18"/>
  <c r="AF372" i="18"/>
  <c r="U371" i="18"/>
  <c r="U370" i="18"/>
  <c r="AF370" i="18"/>
  <c r="U369" i="18"/>
  <c r="U368" i="18"/>
  <c r="AF368" i="18"/>
  <c r="U367" i="18"/>
  <c r="Y367" i="18"/>
  <c r="U366" i="18"/>
  <c r="U365" i="18"/>
  <c r="U364" i="18"/>
  <c r="X364" i="18"/>
  <c r="U363" i="18"/>
  <c r="W363" i="18"/>
  <c r="U362" i="18"/>
  <c r="U361" i="18"/>
  <c r="X361" i="18"/>
  <c r="U360" i="18"/>
  <c r="U359" i="18"/>
  <c r="AF359" i="18"/>
  <c r="U358" i="18"/>
  <c r="W358" i="18"/>
  <c r="U357" i="18"/>
  <c r="X357" i="18"/>
  <c r="U356" i="18"/>
  <c r="U355" i="18"/>
  <c r="AB355" i="18"/>
  <c r="U354" i="18"/>
  <c r="U353" i="18"/>
  <c r="AC353" i="18"/>
  <c r="U352" i="18"/>
  <c r="U351" i="18"/>
  <c r="W351" i="18"/>
  <c r="U350" i="18"/>
  <c r="W350" i="18"/>
  <c r="U349" i="18"/>
  <c r="U348" i="18"/>
  <c r="Z348" i="18"/>
  <c r="U347" i="18"/>
  <c r="A347" i="18"/>
  <c r="U346" i="18"/>
  <c r="W346" i="18"/>
  <c r="U345" i="18"/>
  <c r="X345" i="18"/>
  <c r="U344" i="18"/>
  <c r="U343" i="18"/>
  <c r="AC343" i="18"/>
  <c r="U342" i="18"/>
  <c r="AF342" i="18"/>
  <c r="U341" i="18"/>
  <c r="U340" i="18"/>
  <c r="AC340" i="18"/>
  <c r="U339" i="18"/>
  <c r="Y339" i="18"/>
  <c r="U338" i="18"/>
  <c r="AF338" i="18"/>
  <c r="U337" i="18"/>
  <c r="U336" i="18"/>
  <c r="U335" i="18"/>
  <c r="AC335" i="18"/>
  <c r="U334" i="18"/>
  <c r="W334" i="18"/>
  <c r="U333" i="18"/>
  <c r="U332" i="18"/>
  <c r="U331" i="18"/>
  <c r="W331" i="18"/>
  <c r="U330" i="18"/>
  <c r="U329" i="18"/>
  <c r="AF329" i="18"/>
  <c r="U305" i="18"/>
  <c r="X305" i="18"/>
  <c r="U304" i="18"/>
  <c r="AC304" i="18"/>
  <c r="U303" i="18"/>
  <c r="U302" i="18"/>
  <c r="U301" i="18"/>
  <c r="U300" i="18"/>
  <c r="U299" i="18"/>
  <c r="U298" i="18"/>
  <c r="U297" i="18"/>
  <c r="U296" i="18"/>
  <c r="AB296" i="18"/>
  <c r="U295" i="18"/>
  <c r="AF295" i="18"/>
  <c r="U294" i="18"/>
  <c r="U293" i="18"/>
  <c r="AF292" i="18"/>
  <c r="U292" i="18"/>
  <c r="W292" i="18"/>
  <c r="U291" i="18"/>
  <c r="AF291" i="18"/>
  <c r="U290" i="18"/>
  <c r="U289" i="18"/>
  <c r="AF289" i="18"/>
  <c r="U288" i="18"/>
  <c r="U287" i="18"/>
  <c r="U286" i="18"/>
  <c r="AF286" i="18"/>
  <c r="U285" i="18"/>
  <c r="U284" i="18"/>
  <c r="U283" i="18"/>
  <c r="AF283" i="18"/>
  <c r="U282" i="18"/>
  <c r="AF282" i="18"/>
  <c r="U281" i="18"/>
  <c r="U280" i="18"/>
  <c r="U279" i="18"/>
  <c r="X279" i="18"/>
  <c r="U278" i="18"/>
  <c r="U277" i="18"/>
  <c r="Y277" i="18"/>
  <c r="U276" i="18"/>
  <c r="U275" i="18"/>
  <c r="U274" i="18"/>
  <c r="W274" i="18"/>
  <c r="U273" i="18"/>
  <c r="U272" i="18"/>
  <c r="AF272" i="18"/>
  <c r="U271" i="18"/>
  <c r="AF271" i="18"/>
  <c r="U270" i="18"/>
  <c r="U269" i="18"/>
  <c r="X269" i="18"/>
  <c r="U268" i="18"/>
  <c r="W268" i="18"/>
  <c r="U267" i="18"/>
  <c r="AF267" i="18"/>
  <c r="U266" i="18"/>
  <c r="A266" i="18"/>
  <c r="U265" i="18"/>
  <c r="AF265" i="18"/>
  <c r="U264" i="18"/>
  <c r="U263" i="18"/>
  <c r="AF263" i="18"/>
  <c r="U262" i="18"/>
  <c r="U261" i="18"/>
  <c r="U260" i="18"/>
  <c r="W260" i="18"/>
  <c r="U259" i="18"/>
  <c r="AF259" i="18"/>
  <c r="U258" i="18"/>
  <c r="U257" i="18"/>
  <c r="AF257" i="18"/>
  <c r="U256" i="18"/>
  <c r="AF256" i="18"/>
  <c r="U255" i="18"/>
  <c r="AC255" i="18"/>
  <c r="U254" i="18"/>
  <c r="U253" i="18"/>
  <c r="AF253" i="18"/>
  <c r="U252" i="18"/>
  <c r="U251" i="18"/>
  <c r="AF251" i="18"/>
  <c r="U250" i="18"/>
  <c r="AC250" i="18"/>
  <c r="U249" i="18"/>
  <c r="AC249" i="18"/>
  <c r="U248" i="18"/>
  <c r="Y248" i="18"/>
  <c r="U247" i="18"/>
  <c r="AF247" i="18"/>
  <c r="U246" i="18"/>
  <c r="AF246" i="18"/>
  <c r="U245" i="18"/>
  <c r="U244" i="18"/>
  <c r="AC244" i="18"/>
  <c r="U243" i="18"/>
  <c r="AA243" i="18"/>
  <c r="U242" i="18"/>
  <c r="AC242" i="18"/>
  <c r="U241" i="18"/>
  <c r="U240" i="18"/>
  <c r="U239" i="18"/>
  <c r="U238" i="18"/>
  <c r="AC238" i="18"/>
  <c r="U237" i="18"/>
  <c r="Z237" i="18"/>
  <c r="U236" i="18"/>
  <c r="AC236" i="18"/>
  <c r="U235" i="18"/>
  <c r="W235" i="18"/>
  <c r="U234" i="18"/>
  <c r="AC234" i="18"/>
  <c r="U233" i="18"/>
  <c r="AA233" i="18"/>
  <c r="U232" i="18"/>
  <c r="W232" i="18"/>
  <c r="U231" i="18"/>
  <c r="AC231" i="18"/>
  <c r="U230" i="18"/>
  <c r="U229" i="18"/>
  <c r="U228" i="18"/>
  <c r="AF228" i="18"/>
  <c r="U227" i="18"/>
  <c r="A227" i="18"/>
  <c r="U226" i="18"/>
  <c r="W226" i="18"/>
  <c r="U225" i="18"/>
  <c r="U224" i="18"/>
  <c r="AC224" i="18"/>
  <c r="U223" i="18"/>
  <c r="AC223" i="18"/>
  <c r="U222" i="18"/>
  <c r="W222" i="18"/>
  <c r="U221" i="18"/>
  <c r="U220" i="18"/>
  <c r="AA220" i="18"/>
  <c r="U219" i="18"/>
  <c r="A219" i="18"/>
  <c r="U218" i="18"/>
  <c r="AF218" i="18"/>
  <c r="U217" i="18"/>
  <c r="AA217" i="18"/>
  <c r="U216" i="18"/>
  <c r="AF216" i="18"/>
  <c r="U215" i="18"/>
  <c r="W215" i="18"/>
  <c r="U214" i="18"/>
  <c r="X214" i="18"/>
  <c r="U213" i="18"/>
  <c r="AA213" i="18"/>
  <c r="U212" i="18"/>
  <c r="AA212" i="18"/>
  <c r="U211" i="18"/>
  <c r="W211" i="18"/>
  <c r="U210" i="18"/>
  <c r="AC210" i="18"/>
  <c r="U209" i="18"/>
  <c r="AB209" i="18"/>
  <c r="U208" i="18"/>
  <c r="AF208" i="18"/>
  <c r="U207" i="18"/>
  <c r="U206" i="18"/>
  <c r="X206" i="18"/>
  <c r="U205" i="18"/>
  <c r="U204" i="18"/>
  <c r="AC204" i="18"/>
  <c r="U203" i="18"/>
  <c r="U202" i="18"/>
  <c r="Z202" i="18"/>
  <c r="U201" i="18"/>
  <c r="Y201" i="18"/>
  <c r="U200" i="18"/>
  <c r="U199" i="18"/>
  <c r="AB199" i="18"/>
  <c r="U198" i="18"/>
  <c r="U197" i="18"/>
  <c r="Y197" i="18"/>
  <c r="U196" i="18"/>
  <c r="X196" i="18"/>
  <c r="U195" i="18"/>
  <c r="AB195" i="18"/>
  <c r="U194" i="18"/>
  <c r="Z194" i="18"/>
  <c r="U193" i="18"/>
  <c r="U192" i="18"/>
  <c r="U191" i="18"/>
  <c r="AC191" i="18"/>
  <c r="U190" i="18"/>
  <c r="U189" i="18"/>
  <c r="U188" i="18"/>
  <c r="AC188" i="18"/>
  <c r="U187" i="18"/>
  <c r="U186" i="18"/>
  <c r="Z186" i="18"/>
  <c r="U185" i="18"/>
  <c r="U184" i="18"/>
  <c r="U183" i="18"/>
  <c r="Z183" i="18"/>
  <c r="U182" i="18"/>
  <c r="AC182" i="18"/>
  <c r="U181" i="18"/>
  <c r="Y181" i="18"/>
  <c r="U180" i="18"/>
  <c r="X180" i="18"/>
  <c r="U179" i="18"/>
  <c r="AB179" i="18"/>
  <c r="U178" i="18"/>
  <c r="Z178" i="18"/>
  <c r="U177" i="18"/>
  <c r="U176" i="18"/>
  <c r="U151" i="18"/>
  <c r="X151" i="18"/>
  <c r="U150" i="18"/>
  <c r="U149" i="18"/>
  <c r="U148" i="18"/>
  <c r="AC148" i="18"/>
  <c r="U147" i="18"/>
  <c r="AF147" i="18"/>
  <c r="U146" i="18"/>
  <c r="U145" i="18"/>
  <c r="U144" i="18"/>
  <c r="A144" i="18"/>
  <c r="U143" i="18"/>
  <c r="X143" i="18"/>
  <c r="U142" i="18"/>
  <c r="AB142" i="18"/>
  <c r="U141" i="18"/>
  <c r="U140" i="18"/>
  <c r="AC140" i="18"/>
  <c r="U139" i="18"/>
  <c r="AF139" i="18"/>
  <c r="U138" i="18"/>
  <c r="U137" i="18"/>
  <c r="U136" i="18"/>
  <c r="U135" i="18"/>
  <c r="Z135" i="18"/>
  <c r="U134" i="18"/>
  <c r="AB134" i="18"/>
  <c r="U133" i="18"/>
  <c r="U132" i="18"/>
  <c r="AC132" i="18"/>
  <c r="U131" i="18"/>
  <c r="AF131" i="18"/>
  <c r="U130" i="18"/>
  <c r="U129" i="18"/>
  <c r="U128" i="18"/>
  <c r="A128" i="18"/>
  <c r="U127" i="18"/>
  <c r="Y127" i="18"/>
  <c r="U126" i="18"/>
  <c r="AB126" i="18"/>
  <c r="U125" i="18"/>
  <c r="X125" i="18"/>
  <c r="U124" i="18"/>
  <c r="AC124" i="18"/>
  <c r="U123" i="18"/>
  <c r="AF123" i="18"/>
  <c r="U122" i="18"/>
  <c r="U121" i="18"/>
  <c r="AF121" i="18"/>
  <c r="U120" i="18"/>
  <c r="U119" i="18"/>
  <c r="AF119" i="18"/>
  <c r="U118" i="18"/>
  <c r="U117" i="18"/>
  <c r="AF117" i="18"/>
  <c r="U116" i="18"/>
  <c r="AC116" i="18"/>
  <c r="U115" i="18"/>
  <c r="AF115" i="18"/>
  <c r="U114" i="18"/>
  <c r="U113" i="18"/>
  <c r="AF113" i="18"/>
  <c r="U112" i="18"/>
  <c r="U111" i="18"/>
  <c r="U110" i="18"/>
  <c r="U109" i="18"/>
  <c r="AF109" i="18"/>
  <c r="U108" i="18"/>
  <c r="U107" i="18"/>
  <c r="AF107" i="18"/>
  <c r="U106" i="18"/>
  <c r="U105" i="18"/>
  <c r="AF105" i="18"/>
  <c r="U104" i="18"/>
  <c r="U103" i="18"/>
  <c r="AF103" i="18"/>
  <c r="U102" i="18"/>
  <c r="AB102" i="18"/>
  <c r="U101" i="18"/>
  <c r="AF101" i="18"/>
  <c r="U100" i="18"/>
  <c r="U99" i="18"/>
  <c r="AF99" i="18"/>
  <c r="U98" i="18"/>
  <c r="Z98" i="18"/>
  <c r="U97" i="18"/>
  <c r="AF97" i="18"/>
  <c r="U96" i="18"/>
  <c r="Z96" i="18"/>
  <c r="U95" i="18"/>
  <c r="AF95" i="18"/>
  <c r="U94" i="18"/>
  <c r="AC94" i="18"/>
  <c r="U93" i="18"/>
  <c r="Y93" i="18"/>
  <c r="U92" i="18"/>
  <c r="AC92" i="18"/>
  <c r="U91" i="18"/>
  <c r="Y91" i="18"/>
  <c r="U90" i="18"/>
  <c r="AC90" i="18"/>
  <c r="U89" i="18"/>
  <c r="Y89" i="18"/>
  <c r="U88" i="18"/>
  <c r="AC88" i="18"/>
  <c r="U87" i="18"/>
  <c r="Y87" i="18"/>
  <c r="U86" i="18"/>
  <c r="AC86" i="18"/>
  <c r="U85" i="18"/>
  <c r="Y85" i="18"/>
  <c r="U84" i="18"/>
  <c r="AC84" i="18"/>
  <c r="U83" i="18"/>
  <c r="Y83" i="18"/>
  <c r="U82" i="18"/>
  <c r="AC82" i="18"/>
  <c r="U81" i="18"/>
  <c r="U80" i="18"/>
  <c r="AC80" i="18"/>
  <c r="U79" i="18"/>
  <c r="Y79" i="18"/>
  <c r="U78" i="18"/>
  <c r="AC78" i="18"/>
  <c r="U77" i="18"/>
  <c r="Y77" i="18"/>
  <c r="U76" i="18"/>
  <c r="AC76" i="18"/>
  <c r="U75" i="18"/>
  <c r="Y75" i="18"/>
  <c r="U74" i="18"/>
  <c r="AC74" i="18"/>
  <c r="U73" i="18"/>
  <c r="Y73" i="18"/>
  <c r="U72" i="18"/>
  <c r="AC72" i="18"/>
  <c r="U71" i="18"/>
  <c r="Y71" i="18"/>
  <c r="U70" i="18"/>
  <c r="W70" i="18"/>
  <c r="U69" i="18"/>
  <c r="Y69" i="18"/>
  <c r="U68" i="18"/>
  <c r="AC68" i="18"/>
  <c r="U67" i="18"/>
  <c r="Y67" i="18"/>
  <c r="U66" i="18"/>
  <c r="AC66" i="18"/>
  <c r="U65" i="18"/>
  <c r="Y65" i="18"/>
  <c r="U64" i="18"/>
  <c r="U63" i="18"/>
  <c r="U62" i="18"/>
  <c r="AC62" i="18"/>
  <c r="U61" i="18"/>
  <c r="Y61" i="18"/>
  <c r="U60" i="18"/>
  <c r="AC60" i="18"/>
  <c r="U59" i="18"/>
  <c r="Y59" i="18"/>
  <c r="U58" i="18"/>
  <c r="AC58" i="18"/>
  <c r="U57" i="18"/>
  <c r="Y57" i="18"/>
  <c r="U56" i="18"/>
  <c r="AC56" i="18"/>
  <c r="U55" i="18"/>
  <c r="Y55" i="18"/>
  <c r="U54" i="18"/>
  <c r="AC54" i="18"/>
  <c r="U53" i="18"/>
  <c r="U52" i="18"/>
  <c r="AC52" i="18"/>
  <c r="U51" i="18"/>
  <c r="Y51" i="18"/>
  <c r="U50" i="18"/>
  <c r="AC50" i="18"/>
  <c r="U49" i="18"/>
  <c r="Y49" i="18"/>
  <c r="U48" i="18"/>
  <c r="AC48" i="18"/>
  <c r="U47" i="18"/>
  <c r="Y47" i="18"/>
  <c r="U46" i="18"/>
  <c r="AC46" i="18"/>
  <c r="U45" i="18"/>
  <c r="AC45" i="18"/>
  <c r="U44" i="18"/>
  <c r="U43" i="18"/>
  <c r="AB43" i="18"/>
  <c r="U42" i="18"/>
  <c r="X42" i="18"/>
  <c r="U41" i="18"/>
  <c r="AB41" i="18"/>
  <c r="U40" i="18"/>
  <c r="X40" i="18"/>
  <c r="U39" i="18"/>
  <c r="AB39" i="18"/>
  <c r="U38" i="18"/>
  <c r="Y38" i="18"/>
  <c r="U37" i="18"/>
  <c r="AB37" i="18"/>
  <c r="U36" i="18"/>
  <c r="U35" i="18"/>
  <c r="AB35" i="18"/>
  <c r="U34" i="18"/>
  <c r="X34" i="18"/>
  <c r="U33" i="18"/>
  <c r="AB33" i="18"/>
  <c r="U32" i="18"/>
  <c r="X32" i="18"/>
  <c r="U31" i="18"/>
  <c r="AB31" i="18"/>
  <c r="U30" i="18"/>
  <c r="Y30" i="18"/>
  <c r="U29" i="18"/>
  <c r="AB29" i="18"/>
  <c r="U28" i="18"/>
  <c r="X28" i="18"/>
  <c r="U27" i="18"/>
  <c r="AB27" i="18"/>
  <c r="U26" i="18"/>
  <c r="X26" i="18"/>
  <c r="U25" i="18"/>
  <c r="AB25" i="18"/>
  <c r="U24" i="18"/>
  <c r="X24" i="18"/>
  <c r="U23" i="18"/>
  <c r="AB23" i="18"/>
  <c r="U22" i="18"/>
  <c r="X22" i="18"/>
  <c r="AF305" i="17"/>
  <c r="U305" i="17"/>
  <c r="AC305" i="17"/>
  <c r="U304" i="17"/>
  <c r="X304" i="17"/>
  <c r="U303" i="17"/>
  <c r="AC303" i="17"/>
  <c r="U302" i="17"/>
  <c r="X302" i="17"/>
  <c r="U301" i="17"/>
  <c r="AC301" i="17"/>
  <c r="Y300" i="17"/>
  <c r="U300" i="17"/>
  <c r="X300" i="17"/>
  <c r="W299" i="17"/>
  <c r="U299" i="17"/>
  <c r="AC299" i="17"/>
  <c r="Y298" i="17"/>
  <c r="U298" i="17"/>
  <c r="X298" i="17"/>
  <c r="AF297" i="17"/>
  <c r="U297" i="17"/>
  <c r="AC297" i="17"/>
  <c r="U296" i="17"/>
  <c r="X296" i="17"/>
  <c r="U295" i="17"/>
  <c r="AC295" i="17"/>
  <c r="Z294" i="17"/>
  <c r="U294" i="17"/>
  <c r="X294" i="17"/>
  <c r="U293" i="17"/>
  <c r="AC293" i="17"/>
  <c r="Z292" i="17"/>
  <c r="U292" i="17"/>
  <c r="X292" i="17"/>
  <c r="U291" i="17"/>
  <c r="AC291" i="17"/>
  <c r="Z290" i="17"/>
  <c r="U290" i="17"/>
  <c r="X290" i="17"/>
  <c r="AF289" i="17"/>
  <c r="W289" i="17"/>
  <c r="U289" i="17"/>
  <c r="AC289" i="17"/>
  <c r="U288" i="17"/>
  <c r="X288" i="17"/>
  <c r="U287" i="17"/>
  <c r="AC287" i="17"/>
  <c r="U286" i="17"/>
  <c r="X286" i="17"/>
  <c r="U285" i="17"/>
  <c r="AC285" i="17"/>
  <c r="Y284" i="17"/>
  <c r="U284" i="17"/>
  <c r="X284" i="17"/>
  <c r="U283" i="17"/>
  <c r="AC283" i="17"/>
  <c r="U282" i="17"/>
  <c r="X282" i="17"/>
  <c r="AF281" i="17"/>
  <c r="W281" i="17"/>
  <c r="U281" i="17"/>
  <c r="AC281" i="17"/>
  <c r="U280" i="17"/>
  <c r="X280" i="17"/>
  <c r="U279" i="17"/>
  <c r="AC279" i="17"/>
  <c r="U278" i="17"/>
  <c r="X278" i="17"/>
  <c r="U277" i="17"/>
  <c r="AC277" i="17"/>
  <c r="U276" i="17"/>
  <c r="X276" i="17"/>
  <c r="U275" i="17"/>
  <c r="AC275" i="17"/>
  <c r="Y274" i="17"/>
  <c r="U274" i="17"/>
  <c r="X274" i="17"/>
  <c r="W273" i="17"/>
  <c r="U273" i="17"/>
  <c r="AC273" i="17"/>
  <c r="U272" i="17"/>
  <c r="X272" i="17"/>
  <c r="AF271" i="17"/>
  <c r="U271" i="17"/>
  <c r="AC271" i="17"/>
  <c r="U270" i="17"/>
  <c r="X270" i="17"/>
  <c r="U269" i="17"/>
  <c r="AC269" i="17"/>
  <c r="Z268" i="17"/>
  <c r="U268" i="17"/>
  <c r="X268" i="17"/>
  <c r="U267" i="17"/>
  <c r="AC267" i="17"/>
  <c r="U266" i="17"/>
  <c r="X266" i="17"/>
  <c r="AF265" i="17"/>
  <c r="U265" i="17"/>
  <c r="AC265" i="17"/>
  <c r="U264" i="17"/>
  <c r="X264" i="17"/>
  <c r="U263" i="17"/>
  <c r="AC263" i="17"/>
  <c r="U262" i="17"/>
  <c r="X262" i="17"/>
  <c r="U261" i="17"/>
  <c r="AC261" i="17"/>
  <c r="U260" i="17"/>
  <c r="X260" i="17"/>
  <c r="U259" i="17"/>
  <c r="AC259" i="17"/>
  <c r="U258" i="17"/>
  <c r="X258" i="17"/>
  <c r="AF257" i="17"/>
  <c r="W257" i="17"/>
  <c r="U257" i="17"/>
  <c r="AC257" i="17"/>
  <c r="U256" i="17"/>
  <c r="X256" i="17"/>
  <c r="U255" i="17"/>
  <c r="AF255" i="17"/>
  <c r="Y254" i="17"/>
  <c r="U254" i="17"/>
  <c r="AA254" i="17"/>
  <c r="U253" i="17"/>
  <c r="AF253" i="17"/>
  <c r="U252" i="17"/>
  <c r="Y252" i="17"/>
  <c r="W251" i="17"/>
  <c r="U251" i="17"/>
  <c r="U250" i="17"/>
  <c r="U249" i="17"/>
  <c r="A249" i="17" s="1"/>
  <c r="AF249" i="17"/>
  <c r="U248" i="17"/>
  <c r="AC248" i="17"/>
  <c r="U247" i="17"/>
  <c r="A247" i="17"/>
  <c r="Z246" i="17"/>
  <c r="X246" i="17"/>
  <c r="U246" i="17"/>
  <c r="AC246" i="17"/>
  <c r="U245" i="17"/>
  <c r="AC245" i="17"/>
  <c r="U244" i="17"/>
  <c r="AC244" i="17"/>
  <c r="U243" i="17"/>
  <c r="U242" i="17"/>
  <c r="AC242" i="17"/>
  <c r="U241" i="17"/>
  <c r="AC241" i="17"/>
  <c r="U240" i="17"/>
  <c r="AC240" i="17"/>
  <c r="U239" i="17"/>
  <c r="AB239" i="17"/>
  <c r="Y238" i="17"/>
  <c r="U238" i="17"/>
  <c r="AC238" i="17"/>
  <c r="U237" i="17"/>
  <c r="A237" i="17" s="1"/>
  <c r="AF236" i="17"/>
  <c r="U236" i="17"/>
  <c r="A236" i="17" s="1"/>
  <c r="AC236" i="17"/>
  <c r="U235" i="17"/>
  <c r="AC235" i="17"/>
  <c r="U234" i="17"/>
  <c r="AC234" i="17"/>
  <c r="U233" i="17"/>
  <c r="AC233" i="17"/>
  <c r="U232" i="17"/>
  <c r="AC232" i="17"/>
  <c r="U231" i="17"/>
  <c r="A231" i="17"/>
  <c r="U230" i="17"/>
  <c r="AC230" i="17"/>
  <c r="U229" i="17"/>
  <c r="AC229" i="17"/>
  <c r="Y228" i="17"/>
  <c r="U228" i="17"/>
  <c r="A228" i="17" s="1"/>
  <c r="AC228" i="17"/>
  <c r="U227" i="17"/>
  <c r="AC227" i="17"/>
  <c r="U226" i="17"/>
  <c r="AC226" i="17"/>
  <c r="AC225" i="17"/>
  <c r="U225" i="17"/>
  <c r="AB225" i="17"/>
  <c r="AB224" i="17"/>
  <c r="U224" i="17"/>
  <c r="AC224" i="17"/>
  <c r="AB223" i="17"/>
  <c r="U223" i="17"/>
  <c r="AF222" i="17"/>
  <c r="Z222" i="17"/>
  <c r="U222" i="17"/>
  <c r="AC222" i="17"/>
  <c r="A222" i="17"/>
  <c r="U221" i="17"/>
  <c r="W220" i="17"/>
  <c r="U220" i="17"/>
  <c r="AC220" i="17"/>
  <c r="U219" i="17"/>
  <c r="Z218" i="17"/>
  <c r="X218" i="17"/>
  <c r="U218" i="17"/>
  <c r="AC218" i="17"/>
  <c r="U217" i="17"/>
  <c r="A217" i="17"/>
  <c r="AB216" i="17"/>
  <c r="X216" i="17"/>
  <c r="U216" i="17"/>
  <c r="AC216" i="17"/>
  <c r="U215" i="17"/>
  <c r="U214" i="17"/>
  <c r="AC214" i="17"/>
  <c r="U213" i="17"/>
  <c r="AC213" i="17"/>
  <c r="AB212" i="17"/>
  <c r="U212" i="17"/>
  <c r="AC212" i="17"/>
  <c r="AB211" i="17"/>
  <c r="U211" i="17"/>
  <c r="A211" i="17" s="1"/>
  <c r="AC211" i="17"/>
  <c r="Z210" i="17"/>
  <c r="U210" i="17"/>
  <c r="AC210" i="17"/>
  <c r="A210" i="17"/>
  <c r="U209" i="17"/>
  <c r="Z208" i="17"/>
  <c r="U208" i="17"/>
  <c r="AC208" i="17"/>
  <c r="AB207" i="17"/>
  <c r="U207" i="17"/>
  <c r="Z206" i="17"/>
  <c r="U206" i="17"/>
  <c r="AC206" i="17"/>
  <c r="A206" i="17"/>
  <c r="U205" i="17"/>
  <c r="U204" i="17"/>
  <c r="AC204" i="17"/>
  <c r="AB203" i="17"/>
  <c r="U203" i="17"/>
  <c r="U202" i="17"/>
  <c r="AC202" i="17"/>
  <c r="U201" i="17"/>
  <c r="X200" i="17"/>
  <c r="U200" i="17"/>
  <c r="AC200" i="17"/>
  <c r="U199" i="17"/>
  <c r="AF198" i="17"/>
  <c r="Z198" i="17"/>
  <c r="U198" i="17"/>
  <c r="AC198" i="17"/>
  <c r="A198" i="17"/>
  <c r="U197" i="17"/>
  <c r="Z196" i="17"/>
  <c r="X196" i="17"/>
  <c r="U196" i="17"/>
  <c r="AC196" i="17"/>
  <c r="U195" i="17"/>
  <c r="AC195" i="17"/>
  <c r="U194" i="17"/>
  <c r="AC194" i="17"/>
  <c r="AC193" i="17"/>
  <c r="U193" i="17"/>
  <c r="Y192" i="17"/>
  <c r="U192" i="17"/>
  <c r="AC192" i="17"/>
  <c r="U191" i="17"/>
  <c r="AB191" i="17"/>
  <c r="U190" i="17"/>
  <c r="AC190" i="17"/>
  <c r="U189" i="17"/>
  <c r="X189" i="17"/>
  <c r="Z188" i="17"/>
  <c r="X188" i="17"/>
  <c r="U188" i="17"/>
  <c r="AC188" i="17"/>
  <c r="U187" i="17"/>
  <c r="AB186" i="17"/>
  <c r="Y186" i="17"/>
  <c r="U186" i="17"/>
  <c r="AC186" i="17"/>
  <c r="U185" i="17"/>
  <c r="AA185" i="17"/>
  <c r="U184" i="17"/>
  <c r="AC184" i="17"/>
  <c r="U183" i="17"/>
  <c r="A183" i="17" s="1"/>
  <c r="X183" i="17"/>
  <c r="U182" i="17"/>
  <c r="AC182" i="17"/>
  <c r="U181" i="17"/>
  <c r="A181" i="17"/>
  <c r="U180" i="17"/>
  <c r="AC180" i="17"/>
  <c r="U179" i="17"/>
  <c r="A179" i="17" s="1"/>
  <c r="AC179" i="17"/>
  <c r="AB178" i="17"/>
  <c r="U178" i="17"/>
  <c r="A178" i="17"/>
  <c r="U177" i="17"/>
  <c r="AA177" i="17"/>
  <c r="X176" i="17"/>
  <c r="U176" i="17"/>
  <c r="AF176" i="17"/>
  <c r="U152" i="17"/>
  <c r="AF152" i="17"/>
  <c r="U151" i="17"/>
  <c r="AA151" i="17"/>
  <c r="U150" i="17"/>
  <c r="AF150" i="17"/>
  <c r="U149" i="17"/>
  <c r="A149" i="17" s="1"/>
  <c r="AA149" i="17"/>
  <c r="Z148" i="17"/>
  <c r="U148" i="17"/>
  <c r="AF148" i="17"/>
  <c r="U147" i="17"/>
  <c r="AA147" i="17"/>
  <c r="U146" i="17"/>
  <c r="AF146" i="17"/>
  <c r="U145" i="17"/>
  <c r="AA145" i="17"/>
  <c r="U144" i="17"/>
  <c r="AF144" i="17"/>
  <c r="U143" i="17"/>
  <c r="AA143" i="17"/>
  <c r="U142" i="17"/>
  <c r="AF142" i="17"/>
  <c r="AB141" i="17"/>
  <c r="U141" i="17"/>
  <c r="A141" i="17" s="1"/>
  <c r="AA141" i="17"/>
  <c r="U140" i="17"/>
  <c r="AF140" i="17"/>
  <c r="AB139" i="17"/>
  <c r="U139" i="17"/>
  <c r="AA139" i="17"/>
  <c r="U138" i="17"/>
  <c r="AF138" i="17"/>
  <c r="U137" i="17"/>
  <c r="AA137" i="17"/>
  <c r="Z136" i="17"/>
  <c r="U136" i="17"/>
  <c r="AF136" i="17"/>
  <c r="U135" i="17"/>
  <c r="AA135" i="17"/>
  <c r="U134" i="17"/>
  <c r="AF134" i="17"/>
  <c r="U133" i="17"/>
  <c r="AA133" i="17"/>
  <c r="U132" i="17"/>
  <c r="AF132" i="17"/>
  <c r="U131" i="17"/>
  <c r="AA131" i="17"/>
  <c r="U130" i="17"/>
  <c r="AF130" i="17"/>
  <c r="U129" i="17"/>
  <c r="AA129" i="17"/>
  <c r="U128" i="17"/>
  <c r="AF128" i="17"/>
  <c r="AB127" i="17"/>
  <c r="U127" i="17"/>
  <c r="A127" i="17" s="1"/>
  <c r="AA127" i="17"/>
  <c r="U126" i="17"/>
  <c r="AF126" i="17"/>
  <c r="U125" i="17"/>
  <c r="AA125" i="17"/>
  <c r="U124" i="17"/>
  <c r="AF124" i="17"/>
  <c r="U123" i="17"/>
  <c r="AA123" i="17"/>
  <c r="U122" i="17"/>
  <c r="AF122" i="17"/>
  <c r="U121" i="17"/>
  <c r="AA121" i="17"/>
  <c r="U120" i="17"/>
  <c r="AF120" i="17"/>
  <c r="U119" i="17"/>
  <c r="AA119" i="17"/>
  <c r="U118" i="17"/>
  <c r="AF118" i="17"/>
  <c r="U117" i="17"/>
  <c r="AA117" i="17"/>
  <c r="U116" i="17"/>
  <c r="AF116" i="17"/>
  <c r="U115" i="17"/>
  <c r="AA115" i="17"/>
  <c r="U114" i="17"/>
  <c r="AF114" i="17"/>
  <c r="AB113" i="17"/>
  <c r="Z113" i="17"/>
  <c r="U113" i="17"/>
  <c r="AA113" i="17"/>
  <c r="U112" i="17"/>
  <c r="AF112" i="17"/>
  <c r="U111" i="17"/>
  <c r="AA111" i="17"/>
  <c r="U110" i="17"/>
  <c r="AF110" i="17"/>
  <c r="U109" i="17"/>
  <c r="AA109" i="17"/>
  <c r="U108" i="17"/>
  <c r="AF108" i="17"/>
  <c r="U107" i="17"/>
  <c r="AA107" i="17"/>
  <c r="U106" i="17"/>
  <c r="AF106" i="17"/>
  <c r="U105" i="17"/>
  <c r="AA105" i="17"/>
  <c r="A105" i="17"/>
  <c r="X104" i="17"/>
  <c r="U104" i="17"/>
  <c r="AF104" i="17"/>
  <c r="U103" i="17"/>
  <c r="AA103" i="17"/>
  <c r="U102" i="17"/>
  <c r="AF102" i="17"/>
  <c r="U101" i="17"/>
  <c r="AA101" i="17"/>
  <c r="U100" i="17"/>
  <c r="AF100" i="17"/>
  <c r="U99" i="17"/>
  <c r="AA99" i="17"/>
  <c r="U98" i="17"/>
  <c r="Y98" i="17"/>
  <c r="AB97" i="17"/>
  <c r="Z97" i="17"/>
  <c r="U97" i="17"/>
  <c r="Y97" i="17"/>
  <c r="U96" i="17"/>
  <c r="AC96" i="17"/>
  <c r="A96" i="17"/>
  <c r="AA95" i="17"/>
  <c r="U95" i="17"/>
  <c r="Z95" i="17"/>
  <c r="U94" i="17"/>
  <c r="AC94" i="17"/>
  <c r="U93" i="17"/>
  <c r="Z93" i="17"/>
  <c r="U92" i="17"/>
  <c r="AC92" i="17"/>
  <c r="U91" i="17"/>
  <c r="Z91" i="17"/>
  <c r="U90" i="17"/>
  <c r="AC90" i="17"/>
  <c r="U89" i="17"/>
  <c r="A89" i="17" s="1"/>
  <c r="Z89" i="17"/>
  <c r="U88" i="17"/>
  <c r="AC88" i="17"/>
  <c r="AA87" i="17"/>
  <c r="U87" i="17"/>
  <c r="Z87" i="17"/>
  <c r="U86" i="17"/>
  <c r="AC86" i="17"/>
  <c r="AA85" i="17"/>
  <c r="U85" i="17"/>
  <c r="Z85" i="17"/>
  <c r="U84" i="17"/>
  <c r="AC84" i="17"/>
  <c r="U83" i="17"/>
  <c r="Z83" i="17"/>
  <c r="U82" i="17"/>
  <c r="AC82" i="17"/>
  <c r="U81" i="17"/>
  <c r="Z81" i="17"/>
  <c r="U80" i="17"/>
  <c r="AC80" i="17"/>
  <c r="U79" i="17"/>
  <c r="Z79" i="17"/>
  <c r="Z78" i="17"/>
  <c r="W78" i="17"/>
  <c r="U78" i="17"/>
  <c r="AC78" i="17"/>
  <c r="U77" i="17"/>
  <c r="Z77" i="17"/>
  <c r="AF76" i="17"/>
  <c r="U76" i="17"/>
  <c r="AC76" i="17"/>
  <c r="U75" i="17"/>
  <c r="Z75" i="17"/>
  <c r="AF74" i="17"/>
  <c r="AB74" i="17"/>
  <c r="W74" i="17"/>
  <c r="U74" i="17"/>
  <c r="AC74" i="17"/>
  <c r="U73" i="17"/>
  <c r="Z73" i="17"/>
  <c r="AF72" i="17"/>
  <c r="U72" i="17"/>
  <c r="A72" i="17" s="1"/>
  <c r="AC72" i="17"/>
  <c r="U71" i="17"/>
  <c r="Z71" i="17"/>
  <c r="AF70" i="17"/>
  <c r="U70" i="17"/>
  <c r="AC70" i="17"/>
  <c r="U69" i="17"/>
  <c r="Z69" i="17"/>
  <c r="U68" i="17"/>
  <c r="AC68" i="17"/>
  <c r="U67" i="17"/>
  <c r="Z67" i="17"/>
  <c r="U66" i="17"/>
  <c r="AC66" i="17"/>
  <c r="AA65" i="17"/>
  <c r="U65" i="17"/>
  <c r="Z65" i="17"/>
  <c r="U64" i="17"/>
  <c r="AC64" i="17"/>
  <c r="U63" i="17"/>
  <c r="Z63" i="17"/>
  <c r="U62" i="17"/>
  <c r="AC62" i="17"/>
  <c r="U61" i="17"/>
  <c r="Z61" i="17"/>
  <c r="U60" i="17"/>
  <c r="AC60" i="17"/>
  <c r="AB59" i="17"/>
  <c r="U59" i="17"/>
  <c r="A59" i="17" s="1"/>
  <c r="Z59" i="17"/>
  <c r="U58" i="17"/>
  <c r="AC58" i="17"/>
  <c r="U57" i="17"/>
  <c r="Z57" i="17"/>
  <c r="AF56" i="17"/>
  <c r="U56" i="17"/>
  <c r="A56" i="17" s="1"/>
  <c r="AC56" i="17"/>
  <c r="U55" i="17"/>
  <c r="Z55" i="17"/>
  <c r="U54" i="17"/>
  <c r="AC54" i="17"/>
  <c r="U53" i="17"/>
  <c r="Z53" i="17"/>
  <c r="U52" i="17"/>
  <c r="AC52" i="17"/>
  <c r="AA51" i="17"/>
  <c r="U51" i="17"/>
  <c r="A51" i="17" s="1"/>
  <c r="Z51" i="17"/>
  <c r="U50" i="17"/>
  <c r="AC50" i="17"/>
  <c r="U49" i="17"/>
  <c r="Z49" i="17"/>
  <c r="U48" i="17"/>
  <c r="AC48" i="17"/>
  <c r="U47" i="17"/>
  <c r="Z47" i="17"/>
  <c r="U46" i="17"/>
  <c r="AC46" i="17"/>
  <c r="U45" i="17"/>
  <c r="Z45" i="17"/>
  <c r="AF44" i="17"/>
  <c r="U44" i="17"/>
  <c r="AC44" i="17"/>
  <c r="U43" i="17"/>
  <c r="Z43" i="17"/>
  <c r="AF42" i="17"/>
  <c r="AB42" i="17"/>
  <c r="U42" i="17"/>
  <c r="AC42" i="17"/>
  <c r="U41" i="17"/>
  <c r="Z41" i="17"/>
  <c r="Y40" i="17"/>
  <c r="X40" i="17"/>
  <c r="W40" i="17"/>
  <c r="U40" i="17"/>
  <c r="A40" i="17" s="1"/>
  <c r="AC40" i="17"/>
  <c r="U39" i="17"/>
  <c r="A39" i="17" s="1"/>
  <c r="AB39" i="17"/>
  <c r="U38" i="17"/>
  <c r="AC38" i="17"/>
  <c r="U37" i="17"/>
  <c r="AA37" i="17"/>
  <c r="U36" i="17"/>
  <c r="AC36" i="17"/>
  <c r="U35" i="17"/>
  <c r="A35" i="17"/>
  <c r="U34" i="17"/>
  <c r="AC34" i="17"/>
  <c r="U33" i="17"/>
  <c r="U32" i="17"/>
  <c r="AC32" i="17"/>
  <c r="U31" i="17"/>
  <c r="AC31" i="17"/>
  <c r="U30" i="17"/>
  <c r="AC30" i="17"/>
  <c r="U29" i="17"/>
  <c r="U28" i="17"/>
  <c r="AC28" i="17"/>
  <c r="U27" i="17"/>
  <c r="AA27" i="17"/>
  <c r="AF26" i="17"/>
  <c r="AB26" i="17"/>
  <c r="U26" i="17"/>
  <c r="AC26" i="17"/>
  <c r="U25" i="17"/>
  <c r="A25" i="17"/>
  <c r="U24" i="17"/>
  <c r="AC24" i="17"/>
  <c r="AA23" i="17"/>
  <c r="U23" i="17"/>
  <c r="AB23" i="17"/>
  <c r="U1071" i="16"/>
  <c r="AF1071" i="16"/>
  <c r="U1070" i="16"/>
  <c r="AA1070" i="16"/>
  <c r="U1069" i="16"/>
  <c r="AF1069" i="16"/>
  <c r="U1068" i="16"/>
  <c r="AA1068" i="16"/>
  <c r="U1067" i="16"/>
  <c r="AF1067" i="16"/>
  <c r="U1066" i="16"/>
  <c r="AA1066" i="16"/>
  <c r="U1065" i="16"/>
  <c r="AF1065" i="16"/>
  <c r="U1064" i="16"/>
  <c r="AA1064" i="16"/>
  <c r="U1063" i="16"/>
  <c r="AF1063" i="16"/>
  <c r="U1062" i="16"/>
  <c r="AA1062" i="16"/>
  <c r="U1061" i="16"/>
  <c r="AF1061" i="16"/>
  <c r="U1060" i="16"/>
  <c r="A1060" i="16" s="1"/>
  <c r="AA1060" i="16"/>
  <c r="U1059" i="16"/>
  <c r="AF1059" i="16"/>
  <c r="U1058" i="16"/>
  <c r="AA1058" i="16"/>
  <c r="U1057" i="16"/>
  <c r="AF1057" i="16"/>
  <c r="U1056" i="16"/>
  <c r="AA1056" i="16"/>
  <c r="U1055" i="16"/>
  <c r="AF1055" i="16"/>
  <c r="U1054" i="16"/>
  <c r="AA1054" i="16"/>
  <c r="U1053" i="16"/>
  <c r="AF1053" i="16"/>
  <c r="U1052" i="16"/>
  <c r="AA1052" i="16"/>
  <c r="U1051" i="16"/>
  <c r="AF1051" i="16"/>
  <c r="U1050" i="16"/>
  <c r="AA1050" i="16"/>
  <c r="U1049" i="16"/>
  <c r="AF1049" i="16"/>
  <c r="U1048" i="16"/>
  <c r="AA1048" i="16"/>
  <c r="U1047" i="16"/>
  <c r="AF1047" i="16"/>
  <c r="U1046" i="16"/>
  <c r="AA1046" i="16"/>
  <c r="U1045" i="16"/>
  <c r="AF1045" i="16"/>
  <c r="Z1044" i="16"/>
  <c r="U1044" i="16"/>
  <c r="A1044" i="16" s="1"/>
  <c r="AA1044" i="16"/>
  <c r="U1043" i="16"/>
  <c r="AF1043" i="16"/>
  <c r="U1042" i="16"/>
  <c r="AA1042" i="16"/>
  <c r="U1041" i="16"/>
  <c r="AF1041" i="16"/>
  <c r="U1040" i="16"/>
  <c r="AA1040" i="16"/>
  <c r="U1039" i="16"/>
  <c r="AF1039" i="16"/>
  <c r="U1038" i="16"/>
  <c r="A1038" i="16" s="1"/>
  <c r="AA1038" i="16"/>
  <c r="U1037" i="16"/>
  <c r="AF1037" i="16"/>
  <c r="U1036" i="16"/>
  <c r="AA1036" i="16"/>
  <c r="U1035" i="16"/>
  <c r="AF1035" i="16"/>
  <c r="U1034" i="16"/>
  <c r="AA1034" i="16"/>
  <c r="U1033" i="16"/>
  <c r="AF1033" i="16"/>
  <c r="U1032" i="16"/>
  <c r="AA1032" i="16"/>
  <c r="U1031" i="16"/>
  <c r="AF1031" i="16"/>
  <c r="U1030" i="16"/>
  <c r="AA1030" i="16"/>
  <c r="U1029" i="16"/>
  <c r="AF1029" i="16"/>
  <c r="U1028" i="16"/>
  <c r="AA1028" i="16"/>
  <c r="U1027" i="16"/>
  <c r="AF1027" i="16"/>
  <c r="U1026" i="16"/>
  <c r="AA1026" i="16"/>
  <c r="U1025" i="16"/>
  <c r="AF1025" i="16"/>
  <c r="U1024" i="16"/>
  <c r="AA1024" i="16"/>
  <c r="U1023" i="16"/>
  <c r="AF1023" i="16"/>
  <c r="U1022" i="16"/>
  <c r="AA1022" i="16"/>
  <c r="U1021" i="16"/>
  <c r="AF1021" i="16"/>
  <c r="U1020" i="16"/>
  <c r="AA1020" i="16"/>
  <c r="U1019" i="16"/>
  <c r="AF1019" i="16"/>
  <c r="U1018" i="16"/>
  <c r="AA1018" i="16"/>
  <c r="U1017" i="16"/>
  <c r="AF1017" i="16"/>
  <c r="U1016" i="16"/>
  <c r="AA1016" i="16"/>
  <c r="U1015" i="16"/>
  <c r="AF1015" i="16"/>
  <c r="U1014" i="16"/>
  <c r="U1013" i="16"/>
  <c r="AF1013" i="16"/>
  <c r="U1012" i="16"/>
  <c r="U1011" i="16"/>
  <c r="AF1011" i="16"/>
  <c r="U1010" i="16"/>
  <c r="AC1010" i="16"/>
  <c r="U1009" i="16"/>
  <c r="AF1009" i="16"/>
  <c r="U1008" i="16"/>
  <c r="U1007" i="16"/>
  <c r="AF1007" i="16"/>
  <c r="U1006" i="16"/>
  <c r="U1005" i="16"/>
  <c r="AF1005" i="16"/>
  <c r="U1004" i="16"/>
  <c r="AC1004" i="16"/>
  <c r="U1003" i="16"/>
  <c r="AF1003" i="16"/>
  <c r="U1002" i="16"/>
  <c r="U1001" i="16"/>
  <c r="AF1001" i="16"/>
  <c r="U1000" i="16"/>
  <c r="AC1000" i="16"/>
  <c r="U999" i="16"/>
  <c r="AF999" i="16"/>
  <c r="U998" i="16"/>
  <c r="U997" i="16"/>
  <c r="AF997" i="16"/>
  <c r="U996" i="16"/>
  <c r="U995" i="16"/>
  <c r="AF995" i="16"/>
  <c r="U994" i="16"/>
  <c r="U993" i="16"/>
  <c r="AC993" i="16"/>
  <c r="U992" i="16"/>
  <c r="U991" i="16"/>
  <c r="AC991" i="16"/>
  <c r="U990" i="16"/>
  <c r="Z989" i="16"/>
  <c r="U989" i="16"/>
  <c r="AC989" i="16"/>
  <c r="U988" i="16"/>
  <c r="U987" i="16"/>
  <c r="AC987" i="16"/>
  <c r="U986" i="16"/>
  <c r="A986" i="16"/>
  <c r="U985" i="16"/>
  <c r="AC985" i="16"/>
  <c r="U984" i="16"/>
  <c r="A984" i="16"/>
  <c r="U983" i="16"/>
  <c r="AC983" i="16"/>
  <c r="U982" i="16"/>
  <c r="AC982" i="16"/>
  <c r="U981" i="16"/>
  <c r="AC981" i="16"/>
  <c r="U980" i="16"/>
  <c r="U979" i="16"/>
  <c r="AC979" i="16"/>
  <c r="U978" i="16"/>
  <c r="AC978" i="16"/>
  <c r="U977" i="16"/>
  <c r="AC977" i="16"/>
  <c r="U976" i="16"/>
  <c r="U975" i="16"/>
  <c r="AC975" i="16"/>
  <c r="U974" i="16"/>
  <c r="AB974" i="16"/>
  <c r="U973" i="16"/>
  <c r="AC973" i="16"/>
  <c r="U972" i="16"/>
  <c r="AB972" i="16"/>
  <c r="U971" i="16"/>
  <c r="AC971" i="16"/>
  <c r="U970" i="16"/>
  <c r="U969" i="16"/>
  <c r="AC969" i="16"/>
  <c r="U968" i="16"/>
  <c r="U967" i="16"/>
  <c r="AC967" i="16"/>
  <c r="U966" i="16"/>
  <c r="U965" i="16"/>
  <c r="AC965" i="16"/>
  <c r="U964" i="16"/>
  <c r="AB964" i="16"/>
  <c r="U963" i="16"/>
  <c r="AC963" i="16"/>
  <c r="U962" i="16"/>
  <c r="AA962" i="16"/>
  <c r="U961" i="16"/>
  <c r="AF961" i="16"/>
  <c r="U960" i="16"/>
  <c r="X960" i="16"/>
  <c r="U959" i="16"/>
  <c r="AF959" i="16"/>
  <c r="Y958" i="16"/>
  <c r="U958" i="16"/>
  <c r="X958" i="16"/>
  <c r="U957" i="16"/>
  <c r="U956" i="16"/>
  <c r="X956" i="16"/>
  <c r="U955" i="16"/>
  <c r="AF955" i="16"/>
  <c r="U954" i="16"/>
  <c r="X954" i="16"/>
  <c r="U953" i="16"/>
  <c r="AC953" i="16"/>
  <c r="U952" i="16"/>
  <c r="X952" i="16"/>
  <c r="U951" i="16"/>
  <c r="AF951" i="16"/>
  <c r="U950" i="16"/>
  <c r="X950" i="16"/>
  <c r="U949" i="16"/>
  <c r="AF949" i="16"/>
  <c r="U948" i="16"/>
  <c r="X948" i="16"/>
  <c r="U947" i="16"/>
  <c r="U946" i="16"/>
  <c r="X946" i="16"/>
  <c r="U945" i="16"/>
  <c r="AF945" i="16"/>
  <c r="U944" i="16"/>
  <c r="X944" i="16"/>
  <c r="U943" i="16"/>
  <c r="AF943" i="16"/>
  <c r="U942" i="16"/>
  <c r="X942" i="16"/>
  <c r="U918" i="16"/>
  <c r="U917" i="16"/>
  <c r="X917" i="16"/>
  <c r="U916" i="16"/>
  <c r="U915" i="16"/>
  <c r="A915" i="16"/>
  <c r="U914" i="16"/>
  <c r="AC914" i="16"/>
  <c r="U913" i="16"/>
  <c r="U912" i="16"/>
  <c r="U911" i="16"/>
  <c r="X911" i="16"/>
  <c r="U910" i="16"/>
  <c r="AC910" i="16"/>
  <c r="U909" i="16"/>
  <c r="X909" i="16"/>
  <c r="U908" i="16"/>
  <c r="U907" i="16"/>
  <c r="X907" i="16"/>
  <c r="U906" i="16"/>
  <c r="AC906" i="16"/>
  <c r="U905" i="16"/>
  <c r="U904" i="16"/>
  <c r="U903" i="16"/>
  <c r="A903" i="16"/>
  <c r="U902" i="16"/>
  <c r="AC902" i="16"/>
  <c r="U901" i="16"/>
  <c r="X901" i="16"/>
  <c r="U900" i="16"/>
  <c r="U899" i="16"/>
  <c r="X899" i="16"/>
  <c r="U898" i="16"/>
  <c r="U897" i="16"/>
  <c r="X897" i="16"/>
  <c r="U896" i="16"/>
  <c r="U895" i="16"/>
  <c r="X895" i="16"/>
  <c r="U894" i="16"/>
  <c r="Z894" i="16"/>
  <c r="U893" i="16"/>
  <c r="Y893" i="16"/>
  <c r="U892" i="16"/>
  <c r="U891" i="16"/>
  <c r="X891" i="16"/>
  <c r="U890" i="16"/>
  <c r="U889" i="16"/>
  <c r="X889" i="16"/>
  <c r="U888" i="16"/>
  <c r="U887" i="16"/>
  <c r="X887" i="16"/>
  <c r="U886" i="16"/>
  <c r="U885" i="16"/>
  <c r="X885" i="16"/>
  <c r="U884" i="16"/>
  <c r="U883" i="16"/>
  <c r="U882" i="16"/>
  <c r="Z882" i="16"/>
  <c r="U881" i="16"/>
  <c r="U880" i="16"/>
  <c r="U879" i="16"/>
  <c r="Y879" i="16"/>
  <c r="U878" i="16"/>
  <c r="Z878" i="16"/>
  <c r="U877" i="16"/>
  <c r="X877" i="16"/>
  <c r="U876" i="16"/>
  <c r="U875" i="16"/>
  <c r="X875" i="16"/>
  <c r="U874" i="16"/>
  <c r="U873" i="16"/>
  <c r="X873" i="16"/>
  <c r="U872" i="16"/>
  <c r="Z872" i="16"/>
  <c r="U871" i="16"/>
  <c r="U870" i="16"/>
  <c r="U869" i="16"/>
  <c r="Y869" i="16"/>
  <c r="U868" i="16"/>
  <c r="U867" i="16"/>
  <c r="X867" i="16"/>
  <c r="U866" i="16"/>
  <c r="Z866" i="16"/>
  <c r="U865" i="16"/>
  <c r="X865" i="16"/>
  <c r="U864" i="16"/>
  <c r="U863" i="16"/>
  <c r="X863" i="16"/>
  <c r="U862" i="16"/>
  <c r="Z862" i="16"/>
  <c r="U861" i="16"/>
  <c r="U860" i="16"/>
  <c r="AA860" i="16"/>
  <c r="U859" i="16"/>
  <c r="AF859" i="16"/>
  <c r="U858" i="16"/>
  <c r="U857" i="16"/>
  <c r="U856" i="16"/>
  <c r="AA856" i="16"/>
  <c r="U855" i="16"/>
  <c r="AF855" i="16"/>
  <c r="U854" i="16"/>
  <c r="U853" i="16"/>
  <c r="U852" i="16"/>
  <c r="AA852" i="16"/>
  <c r="U851" i="16"/>
  <c r="AF851" i="16"/>
  <c r="U850" i="16"/>
  <c r="U849" i="16"/>
  <c r="A849" i="16" s="1"/>
  <c r="U848" i="16"/>
  <c r="AA848" i="16"/>
  <c r="U847" i="16"/>
  <c r="AF847" i="16"/>
  <c r="U846" i="16"/>
  <c r="U845" i="16"/>
  <c r="AF845" i="16"/>
  <c r="U844" i="16"/>
  <c r="AA844" i="16"/>
  <c r="U843" i="16"/>
  <c r="X843" i="16"/>
  <c r="U842" i="16"/>
  <c r="U841" i="16"/>
  <c r="AF841" i="16"/>
  <c r="U840" i="16"/>
  <c r="U839" i="16"/>
  <c r="AF839" i="16"/>
  <c r="U838" i="16"/>
  <c r="AC838" i="16"/>
  <c r="U837" i="16"/>
  <c r="X837" i="16"/>
  <c r="U836" i="16"/>
  <c r="X836" i="16"/>
  <c r="U835" i="16"/>
  <c r="AB835" i="16"/>
  <c r="U834" i="16"/>
  <c r="U833" i="16"/>
  <c r="U832" i="16"/>
  <c r="AF832" i="16"/>
  <c r="U831" i="16"/>
  <c r="Y831" i="16"/>
  <c r="U830" i="16"/>
  <c r="AC830" i="16"/>
  <c r="U829" i="16"/>
  <c r="Y829" i="16"/>
  <c r="U828" i="16"/>
  <c r="AC828" i="16"/>
  <c r="U827" i="16"/>
  <c r="Y827" i="16"/>
  <c r="U826" i="16"/>
  <c r="AC826" i="16"/>
  <c r="U825" i="16"/>
  <c r="Y825" i="16"/>
  <c r="U824" i="16"/>
  <c r="AC824" i="16"/>
  <c r="U823" i="16"/>
  <c r="Y823" i="16"/>
  <c r="U822" i="16"/>
  <c r="AC822" i="16"/>
  <c r="U821" i="16"/>
  <c r="Y821" i="16"/>
  <c r="U820" i="16"/>
  <c r="AC820" i="16"/>
  <c r="U819" i="16"/>
  <c r="Y819" i="16"/>
  <c r="U818" i="16"/>
  <c r="AC818" i="16"/>
  <c r="U817" i="16"/>
  <c r="Y817" i="16"/>
  <c r="U816" i="16"/>
  <c r="AC816" i="16"/>
  <c r="U815" i="16"/>
  <c r="Y815" i="16"/>
  <c r="U814" i="16"/>
  <c r="AC814" i="16"/>
  <c r="U813" i="16"/>
  <c r="Y813" i="16"/>
  <c r="U812" i="16"/>
  <c r="AC812" i="16"/>
  <c r="U811" i="16"/>
  <c r="Y811" i="16"/>
  <c r="U810" i="16"/>
  <c r="AC810" i="16"/>
  <c r="U809" i="16"/>
  <c r="Y809" i="16"/>
  <c r="U808" i="16"/>
  <c r="AC808" i="16"/>
  <c r="U807" i="16"/>
  <c r="Y807" i="16"/>
  <c r="U806" i="16"/>
  <c r="AC806" i="16"/>
  <c r="U805" i="16"/>
  <c r="Y805" i="16"/>
  <c r="U804" i="16"/>
  <c r="AC804" i="16"/>
  <c r="U803" i="16"/>
  <c r="Y803" i="16"/>
  <c r="U802" i="16"/>
  <c r="AC802" i="16"/>
  <c r="U801" i="16"/>
  <c r="Y801" i="16"/>
  <c r="U800" i="16"/>
  <c r="AC800" i="16"/>
  <c r="U799" i="16"/>
  <c r="Y799" i="16"/>
  <c r="U798" i="16"/>
  <c r="AC798" i="16"/>
  <c r="U797" i="16"/>
  <c r="U796" i="16"/>
  <c r="AC796" i="16"/>
  <c r="U795" i="16"/>
  <c r="AF795" i="16"/>
  <c r="U794" i="16"/>
  <c r="AC794" i="16"/>
  <c r="U793" i="16"/>
  <c r="Z793" i="16"/>
  <c r="U792" i="16"/>
  <c r="AC792" i="16"/>
  <c r="U791" i="16"/>
  <c r="AB791" i="16"/>
  <c r="U790" i="16"/>
  <c r="AC790" i="16"/>
  <c r="U789" i="16"/>
  <c r="U765" i="16"/>
  <c r="U764" i="16"/>
  <c r="U763" i="16"/>
  <c r="U762" i="16"/>
  <c r="AB762" i="16"/>
  <c r="U761" i="16"/>
  <c r="AF761" i="16"/>
  <c r="U760" i="16"/>
  <c r="U759" i="16"/>
  <c r="U758" i="16"/>
  <c r="U757" i="16"/>
  <c r="AF757" i="16"/>
  <c r="U756" i="16"/>
  <c r="X755" i="16"/>
  <c r="U755" i="16"/>
  <c r="AF755" i="16"/>
  <c r="U754" i="16"/>
  <c r="U753" i="16"/>
  <c r="AF753" i="16"/>
  <c r="U752" i="16"/>
  <c r="AC752" i="16"/>
  <c r="U751" i="16"/>
  <c r="X751" i="16"/>
  <c r="U750" i="16"/>
  <c r="U749" i="16"/>
  <c r="AF749" i="16"/>
  <c r="U748" i="16"/>
  <c r="U747" i="16"/>
  <c r="AF747" i="16"/>
  <c r="U746" i="16"/>
  <c r="U745" i="16"/>
  <c r="AF745" i="16"/>
  <c r="U744" i="16"/>
  <c r="X744" i="16"/>
  <c r="U743" i="16"/>
  <c r="AF743" i="16"/>
  <c r="U742" i="16"/>
  <c r="U741" i="16"/>
  <c r="AF741" i="16"/>
  <c r="U740" i="16"/>
  <c r="U739" i="16"/>
  <c r="U738" i="16"/>
  <c r="AC738" i="16"/>
  <c r="U737" i="16"/>
  <c r="AC737" i="16"/>
  <c r="U736" i="16"/>
  <c r="AC736" i="16"/>
  <c r="U735" i="16"/>
  <c r="U734" i="16"/>
  <c r="AC734" i="16"/>
  <c r="U733" i="16"/>
  <c r="AC733" i="16"/>
  <c r="U732" i="16"/>
  <c r="AC732" i="16"/>
  <c r="U731" i="16"/>
  <c r="AC731" i="16"/>
  <c r="U730" i="16"/>
  <c r="AC730" i="16"/>
  <c r="U729" i="16"/>
  <c r="U728" i="16"/>
  <c r="AC728" i="16"/>
  <c r="U727" i="16"/>
  <c r="AC727" i="16"/>
  <c r="U726" i="16"/>
  <c r="U725" i="16"/>
  <c r="AC725" i="16"/>
  <c r="U724" i="16"/>
  <c r="AC724" i="16"/>
  <c r="U723" i="16"/>
  <c r="AB723" i="16"/>
  <c r="U722" i="16"/>
  <c r="AC722" i="16"/>
  <c r="U721" i="16"/>
  <c r="AC721" i="16"/>
  <c r="U720" i="16"/>
  <c r="AC720" i="16"/>
  <c r="U719" i="16"/>
  <c r="U718" i="16"/>
  <c r="AC718" i="16"/>
  <c r="U717" i="16"/>
  <c r="AC717" i="16"/>
  <c r="U716" i="16"/>
  <c r="U715" i="16"/>
  <c r="A715" i="16" s="1"/>
  <c r="AC715" i="16"/>
  <c r="U714" i="16"/>
  <c r="A714" i="16"/>
  <c r="U713" i="16"/>
  <c r="AC713" i="16"/>
  <c r="U712" i="16"/>
  <c r="X712" i="16"/>
  <c r="U711" i="16"/>
  <c r="AC711" i="16"/>
  <c r="U710" i="16"/>
  <c r="U709" i="16"/>
  <c r="AC709" i="16"/>
  <c r="U708" i="16"/>
  <c r="AC708" i="16"/>
  <c r="U707" i="16"/>
  <c r="U706" i="16"/>
  <c r="U705" i="16"/>
  <c r="U704" i="16"/>
  <c r="AC704" i="16"/>
  <c r="U703" i="16"/>
  <c r="AA703" i="16"/>
  <c r="U702" i="16"/>
  <c r="AC702" i="16"/>
  <c r="U701" i="16"/>
  <c r="U700" i="16"/>
  <c r="W700" i="16"/>
  <c r="U699" i="16"/>
  <c r="U698" i="16"/>
  <c r="AF698" i="16"/>
  <c r="U697" i="16"/>
  <c r="U696" i="16"/>
  <c r="U695" i="16"/>
  <c r="U694" i="16"/>
  <c r="AC694" i="16"/>
  <c r="U693" i="16"/>
  <c r="AA693" i="16"/>
  <c r="U692" i="16"/>
  <c r="AC692" i="16"/>
  <c r="U691" i="16"/>
  <c r="U690" i="16"/>
  <c r="AC690" i="16"/>
  <c r="U689" i="16"/>
  <c r="U688" i="16"/>
  <c r="U687" i="16"/>
  <c r="U686" i="16"/>
  <c r="AC686" i="16"/>
  <c r="U685" i="16"/>
  <c r="U684" i="16"/>
  <c r="AF684" i="16"/>
  <c r="U683" i="16"/>
  <c r="U682" i="16"/>
  <c r="AF682" i="16"/>
  <c r="U681" i="16"/>
  <c r="U680" i="16"/>
  <c r="AF680" i="16"/>
  <c r="U679" i="16"/>
  <c r="A679" i="16"/>
  <c r="U678" i="16"/>
  <c r="AC678" i="16"/>
  <c r="U677" i="16"/>
  <c r="AA677" i="16"/>
  <c r="U676" i="16"/>
  <c r="AC676" i="16"/>
  <c r="U675" i="16"/>
  <c r="U674" i="16"/>
  <c r="AC674" i="16"/>
  <c r="U673" i="16"/>
  <c r="U672" i="16"/>
  <c r="AC672" i="16"/>
  <c r="U671" i="16"/>
  <c r="U670" i="16"/>
  <c r="AC670" i="16"/>
  <c r="U669" i="16"/>
  <c r="U668" i="16"/>
  <c r="AC668" i="16"/>
  <c r="U667" i="16"/>
  <c r="A667" i="16"/>
  <c r="U666" i="16"/>
  <c r="AC666" i="16"/>
  <c r="U665" i="16"/>
  <c r="U664" i="16"/>
  <c r="AC664" i="16"/>
  <c r="U663" i="16"/>
  <c r="U662" i="16"/>
  <c r="U661" i="16"/>
  <c r="U660" i="16"/>
  <c r="AF660" i="16"/>
  <c r="U659" i="16"/>
  <c r="U658" i="16"/>
  <c r="AF658" i="16"/>
  <c r="U657" i="16"/>
  <c r="AC657" i="16"/>
  <c r="U656" i="16"/>
  <c r="AF656" i="16"/>
  <c r="U655" i="16"/>
  <c r="AB655" i="16"/>
  <c r="U654" i="16"/>
  <c r="AF654" i="16"/>
  <c r="U653" i="16"/>
  <c r="AF653" i="16"/>
  <c r="U652" i="16"/>
  <c r="AF652" i="16"/>
  <c r="U651" i="16"/>
  <c r="AF651" i="16"/>
  <c r="U650" i="16"/>
  <c r="AF650" i="16"/>
  <c r="U649" i="16"/>
  <c r="AF649" i="16"/>
  <c r="U648" i="16"/>
  <c r="W648" i="16"/>
  <c r="U647" i="16"/>
  <c r="A647" i="16"/>
  <c r="U646" i="16"/>
  <c r="U645" i="16"/>
  <c r="AA645" i="16"/>
  <c r="U644" i="16"/>
  <c r="AC644" i="16"/>
  <c r="U643" i="16"/>
  <c r="A643" i="16"/>
  <c r="U642" i="16"/>
  <c r="AC642" i="16"/>
  <c r="U641" i="16"/>
  <c r="AF641" i="16"/>
  <c r="U640" i="16"/>
  <c r="AC640" i="16"/>
  <c r="U639" i="16"/>
  <c r="AC639" i="16"/>
  <c r="U638" i="16"/>
  <c r="AF638" i="16"/>
  <c r="U637" i="16"/>
  <c r="AC637" i="16"/>
  <c r="U636" i="16"/>
  <c r="AF636" i="16"/>
  <c r="U612" i="16"/>
  <c r="U611" i="16"/>
  <c r="A611" i="16" s="1"/>
  <c r="AA611" i="16"/>
  <c r="U610" i="16"/>
  <c r="U609" i="16"/>
  <c r="AB609" i="16"/>
  <c r="U608" i="16"/>
  <c r="U607" i="16"/>
  <c r="A607" i="16" s="1"/>
  <c r="AA607" i="16"/>
  <c r="U606" i="16"/>
  <c r="U605" i="16"/>
  <c r="AA605" i="16"/>
  <c r="U604" i="16"/>
  <c r="U603" i="16"/>
  <c r="A603" i="16" s="1"/>
  <c r="AA603" i="16"/>
  <c r="U602" i="16"/>
  <c r="X602" i="16"/>
  <c r="U601" i="16"/>
  <c r="AA601" i="16"/>
  <c r="U600" i="16"/>
  <c r="U599" i="16"/>
  <c r="AA599" i="16"/>
  <c r="U598" i="16"/>
  <c r="U597" i="16"/>
  <c r="AA597" i="16"/>
  <c r="U596" i="16"/>
  <c r="U595" i="16"/>
  <c r="AA595" i="16"/>
  <c r="U594" i="16"/>
  <c r="U593" i="16"/>
  <c r="AA593" i="16"/>
  <c r="U592" i="16"/>
  <c r="U591" i="16"/>
  <c r="U590" i="16"/>
  <c r="U589" i="16"/>
  <c r="U588" i="16"/>
  <c r="U587" i="16"/>
  <c r="U586" i="16"/>
  <c r="AF586" i="16"/>
  <c r="U585" i="16"/>
  <c r="U584" i="16"/>
  <c r="AF584" i="16"/>
  <c r="U583" i="16"/>
  <c r="U582" i="16"/>
  <c r="AF582" i="16"/>
  <c r="U581" i="16"/>
  <c r="U580" i="16"/>
  <c r="U579" i="16"/>
  <c r="AA579" i="16"/>
  <c r="U578" i="16"/>
  <c r="U577" i="16"/>
  <c r="U576" i="16"/>
  <c r="Z576" i="16"/>
  <c r="U575" i="16"/>
  <c r="U574" i="16"/>
  <c r="Z574" i="16"/>
  <c r="U573" i="16"/>
  <c r="AA573" i="16"/>
  <c r="U572" i="16"/>
  <c r="U571" i="16"/>
  <c r="A571" i="16" s="1"/>
  <c r="AA571" i="16"/>
  <c r="U570" i="16"/>
  <c r="U569" i="16"/>
  <c r="AB569" i="16"/>
  <c r="U568" i="16"/>
  <c r="U567" i="16"/>
  <c r="A567" i="16" s="1"/>
  <c r="AA567" i="16"/>
  <c r="U566" i="16"/>
  <c r="X566" i="16"/>
  <c r="U565" i="16"/>
  <c r="U564" i="16"/>
  <c r="U563" i="16"/>
  <c r="U562" i="16"/>
  <c r="AF562" i="16"/>
  <c r="U561" i="16"/>
  <c r="U560" i="16"/>
  <c r="AF560" i="16"/>
  <c r="U559" i="16"/>
  <c r="W559" i="16"/>
  <c r="U558" i="16"/>
  <c r="AA558" i="16"/>
  <c r="U557" i="16"/>
  <c r="AA557" i="16"/>
  <c r="U556" i="16"/>
  <c r="U555" i="16"/>
  <c r="Y555" i="16"/>
  <c r="U554" i="16"/>
  <c r="AF554" i="16"/>
  <c r="U553" i="16"/>
  <c r="AC553" i="16"/>
  <c r="U552" i="16"/>
  <c r="U551" i="16"/>
  <c r="U550" i="16"/>
  <c r="U549" i="16"/>
  <c r="AC549" i="16"/>
  <c r="U548" i="16"/>
  <c r="U547" i="16"/>
  <c r="Z547" i="16"/>
  <c r="U546" i="16"/>
  <c r="W546" i="16"/>
  <c r="U545" i="16"/>
  <c r="AC545" i="16"/>
  <c r="U544" i="16"/>
  <c r="AF544" i="16"/>
  <c r="U543" i="16"/>
  <c r="U542" i="16"/>
  <c r="W542" i="16"/>
  <c r="U541" i="16"/>
  <c r="AC541" i="16"/>
  <c r="U540" i="16"/>
  <c r="U539" i="16"/>
  <c r="AC539" i="16"/>
  <c r="U538" i="16"/>
  <c r="U537" i="16"/>
  <c r="AC537" i="16"/>
  <c r="U536" i="16"/>
  <c r="Y536" i="16"/>
  <c r="U535" i="16"/>
  <c r="U534" i="16"/>
  <c r="U533" i="16"/>
  <c r="U532" i="16"/>
  <c r="U531" i="16"/>
  <c r="U530" i="16"/>
  <c r="Y530" i="16"/>
  <c r="U529" i="16"/>
  <c r="AC529" i="16"/>
  <c r="U528" i="16"/>
  <c r="AC528" i="16"/>
  <c r="U527" i="16"/>
  <c r="U526" i="16"/>
  <c r="U525" i="16"/>
  <c r="AC525" i="16"/>
  <c r="U524" i="16"/>
  <c r="Y524" i="16"/>
  <c r="U523" i="16"/>
  <c r="U522" i="16"/>
  <c r="AF522" i="16"/>
  <c r="U521" i="16"/>
  <c r="AC521" i="16"/>
  <c r="U520" i="16"/>
  <c r="U519" i="16"/>
  <c r="Z519" i="16"/>
  <c r="U518" i="16"/>
  <c r="U517" i="16"/>
  <c r="U516" i="16"/>
  <c r="AF516" i="16"/>
  <c r="U515" i="16"/>
  <c r="U514" i="16"/>
  <c r="U513" i="16"/>
  <c r="U512" i="16"/>
  <c r="U511" i="16"/>
  <c r="U510" i="16"/>
  <c r="AF510" i="16"/>
  <c r="U509" i="16"/>
  <c r="U508" i="16"/>
  <c r="W508" i="16"/>
  <c r="U507" i="16"/>
  <c r="Y507" i="16"/>
  <c r="U506" i="16"/>
  <c r="Z506" i="16"/>
  <c r="U505" i="16"/>
  <c r="AC505" i="16"/>
  <c r="U504" i="16"/>
  <c r="W504" i="16"/>
  <c r="U503" i="16"/>
  <c r="AF503" i="16"/>
  <c r="U502" i="16"/>
  <c r="AF502" i="16"/>
  <c r="U501" i="16"/>
  <c r="AC501" i="16"/>
  <c r="U500" i="16"/>
  <c r="W500" i="16"/>
  <c r="U499" i="16"/>
  <c r="AF499" i="16"/>
  <c r="U498" i="16"/>
  <c r="U497" i="16"/>
  <c r="U496" i="16"/>
  <c r="AC496" i="16"/>
  <c r="U495" i="16"/>
  <c r="AA495" i="16"/>
  <c r="U494" i="16"/>
  <c r="U493" i="16"/>
  <c r="AC493" i="16"/>
  <c r="U492" i="16"/>
  <c r="U491" i="16"/>
  <c r="AF491" i="16"/>
  <c r="U490" i="16"/>
  <c r="AC490" i="16"/>
  <c r="U489" i="16"/>
  <c r="U488" i="16"/>
  <c r="AC488" i="16"/>
  <c r="U487" i="16"/>
  <c r="AF487" i="16"/>
  <c r="U486" i="16"/>
  <c r="AC486" i="16"/>
  <c r="U485" i="16"/>
  <c r="U484" i="16"/>
  <c r="AC484" i="16"/>
  <c r="U483" i="16"/>
  <c r="U459" i="16"/>
  <c r="AF459" i="16"/>
  <c r="U458" i="16"/>
  <c r="AA458" i="16"/>
  <c r="U457" i="16"/>
  <c r="AF457" i="16"/>
  <c r="U456" i="16"/>
  <c r="Z456" i="16"/>
  <c r="U455" i="16"/>
  <c r="U454" i="16"/>
  <c r="AA454" i="16"/>
  <c r="U453" i="16"/>
  <c r="U452" i="16"/>
  <c r="AA452" i="16"/>
  <c r="U451" i="16"/>
  <c r="U450" i="16"/>
  <c r="U449" i="16"/>
  <c r="AC449" i="16"/>
  <c r="U448" i="16"/>
  <c r="AB448" i="16"/>
  <c r="U447" i="16"/>
  <c r="U446" i="16"/>
  <c r="U445" i="16"/>
  <c r="U444" i="16"/>
  <c r="U443" i="16"/>
  <c r="X443" i="16"/>
  <c r="U442" i="16"/>
  <c r="AB442" i="16"/>
  <c r="U441" i="16"/>
  <c r="U440" i="16"/>
  <c r="AB440" i="16"/>
  <c r="U439" i="16"/>
  <c r="X439" i="16"/>
  <c r="U438" i="16"/>
  <c r="AB438" i="16"/>
  <c r="U437" i="16"/>
  <c r="AC437" i="16"/>
  <c r="U436" i="16"/>
  <c r="AB436" i="16"/>
  <c r="U435" i="16"/>
  <c r="AC435" i="16"/>
  <c r="U434" i="16"/>
  <c r="Z434" i="16"/>
  <c r="U433" i="16"/>
  <c r="X433" i="16"/>
  <c r="U432" i="16"/>
  <c r="U431" i="16"/>
  <c r="U430" i="16"/>
  <c r="U429" i="16"/>
  <c r="AC429" i="16"/>
  <c r="U428" i="16"/>
  <c r="Y428" i="16"/>
  <c r="U427" i="16"/>
  <c r="U426" i="16"/>
  <c r="U425" i="16"/>
  <c r="U424" i="16"/>
  <c r="U423" i="16"/>
  <c r="U422" i="16"/>
  <c r="U421" i="16"/>
  <c r="U420" i="16"/>
  <c r="AB420" i="16"/>
  <c r="U419" i="16"/>
  <c r="Y419" i="16"/>
  <c r="U418" i="16"/>
  <c r="Y418" i="16"/>
  <c r="U417" i="16"/>
  <c r="Z417" i="16"/>
  <c r="U416" i="16"/>
  <c r="AC416" i="16"/>
  <c r="U415" i="16"/>
  <c r="AC415" i="16"/>
  <c r="U414" i="16"/>
  <c r="U413" i="16"/>
  <c r="U412" i="16"/>
  <c r="Y412" i="16"/>
  <c r="U411" i="16"/>
  <c r="U410" i="16"/>
  <c r="Y410" i="16"/>
  <c r="U409" i="16"/>
  <c r="AC409" i="16"/>
  <c r="U408" i="16"/>
  <c r="U407" i="16"/>
  <c r="U406" i="16"/>
  <c r="U405" i="16"/>
  <c r="U404" i="16"/>
  <c r="U403" i="16"/>
  <c r="AC403" i="16"/>
  <c r="U402" i="16"/>
  <c r="AC402" i="16"/>
  <c r="U401" i="16"/>
  <c r="W401" i="16"/>
  <c r="U400" i="16"/>
  <c r="A400" i="16"/>
  <c r="U399" i="16"/>
  <c r="U398" i="16"/>
  <c r="U397" i="16"/>
  <c r="W397" i="16"/>
  <c r="U396" i="16"/>
  <c r="AB396" i="16"/>
  <c r="U395" i="16"/>
  <c r="W395" i="16"/>
  <c r="U394" i="16"/>
  <c r="AF394" i="16"/>
  <c r="U393" i="16"/>
  <c r="W393" i="16"/>
  <c r="U392" i="16"/>
  <c r="U391" i="16"/>
  <c r="U390" i="16"/>
  <c r="X390" i="16"/>
  <c r="U389" i="16"/>
  <c r="U388" i="16"/>
  <c r="U387" i="16"/>
  <c r="W387" i="16"/>
  <c r="U386" i="16"/>
  <c r="A386" i="16" s="1"/>
  <c r="AF386" i="16"/>
  <c r="U385" i="16"/>
  <c r="W385" i="16"/>
  <c r="U384" i="16"/>
  <c r="AF384" i="16"/>
  <c r="U383" i="16"/>
  <c r="U382" i="16"/>
  <c r="U381" i="16"/>
  <c r="W381" i="16"/>
  <c r="U380" i="16"/>
  <c r="U379" i="16"/>
  <c r="W379" i="16"/>
  <c r="U378" i="16"/>
  <c r="AF378" i="16"/>
  <c r="U377" i="16"/>
  <c r="W377" i="16"/>
  <c r="U376" i="16"/>
  <c r="AB376" i="16"/>
  <c r="U375" i="16"/>
  <c r="U374" i="16"/>
  <c r="W374" i="16"/>
  <c r="U373" i="16"/>
  <c r="U372" i="16"/>
  <c r="X372" i="16"/>
  <c r="U371" i="16"/>
  <c r="AA371" i="16"/>
  <c r="U370" i="16"/>
  <c r="Z370" i="16"/>
  <c r="U369" i="16"/>
  <c r="AC369" i="16"/>
  <c r="U368" i="16"/>
  <c r="X368" i="16"/>
  <c r="U367" i="16"/>
  <c r="AC367" i="16"/>
  <c r="U366" i="16"/>
  <c r="X366" i="16"/>
  <c r="U365" i="16"/>
  <c r="AC365" i="16"/>
  <c r="U364" i="16"/>
  <c r="W364" i="16"/>
  <c r="U363" i="16"/>
  <c r="AA363" i="16"/>
  <c r="U362" i="16"/>
  <c r="Z362" i="16"/>
  <c r="U361" i="16"/>
  <c r="X361" i="16"/>
  <c r="U360" i="16"/>
  <c r="U359" i="16"/>
  <c r="W359" i="16"/>
  <c r="U358" i="16"/>
  <c r="U357" i="16"/>
  <c r="AC357" i="16"/>
  <c r="U356" i="16"/>
  <c r="X356" i="16"/>
  <c r="U355" i="16"/>
  <c r="AF355" i="16"/>
  <c r="U354" i="16"/>
  <c r="Z354" i="16"/>
  <c r="U353" i="16"/>
  <c r="U352" i="16"/>
  <c r="X352" i="16"/>
  <c r="U351" i="16"/>
  <c r="AC351" i="16"/>
  <c r="U350" i="16"/>
  <c r="AF350" i="16"/>
  <c r="U349" i="16"/>
  <c r="Y349" i="16"/>
  <c r="U348" i="16"/>
  <c r="AF348" i="16"/>
  <c r="U347" i="16"/>
  <c r="W347" i="16"/>
  <c r="U346" i="16"/>
  <c r="U345" i="16"/>
  <c r="AC345" i="16"/>
  <c r="U344" i="16"/>
  <c r="W344" i="16"/>
  <c r="U343" i="16"/>
  <c r="U342" i="16"/>
  <c r="AF342" i="16"/>
  <c r="U341" i="16"/>
  <c r="U340" i="16"/>
  <c r="U339" i="16"/>
  <c r="AA339" i="16"/>
  <c r="U338" i="16"/>
  <c r="U337" i="16"/>
  <c r="Y337" i="16"/>
  <c r="U336" i="16"/>
  <c r="Z336" i="16"/>
  <c r="U335" i="16"/>
  <c r="Y335" i="16"/>
  <c r="U334" i="16"/>
  <c r="AF334" i="16"/>
  <c r="U333" i="16"/>
  <c r="Y333" i="16"/>
  <c r="U332" i="16"/>
  <c r="AF332" i="16"/>
  <c r="U331" i="16"/>
  <c r="U330" i="16"/>
  <c r="AC330" i="16"/>
  <c r="U306" i="16"/>
  <c r="AB306" i="16"/>
  <c r="U305" i="16"/>
  <c r="AA305" i="16"/>
  <c r="U304" i="16"/>
  <c r="Z304" i="16"/>
  <c r="U303" i="16"/>
  <c r="U302" i="16"/>
  <c r="AA302" i="16"/>
  <c r="U301" i="16"/>
  <c r="U300" i="16"/>
  <c r="AF300" i="16"/>
  <c r="U299" i="16"/>
  <c r="AA299" i="16"/>
  <c r="U298" i="16"/>
  <c r="AB298" i="16"/>
  <c r="U297" i="16"/>
  <c r="U296" i="16"/>
  <c r="AF296" i="16"/>
  <c r="U295" i="16"/>
  <c r="AA295" i="16"/>
  <c r="U294" i="16"/>
  <c r="AB294" i="16"/>
  <c r="U293" i="16"/>
  <c r="AA293" i="16"/>
  <c r="U292" i="16"/>
  <c r="AB292" i="16"/>
  <c r="U291" i="16"/>
  <c r="U290" i="16"/>
  <c r="AA290" i="16"/>
  <c r="U289" i="16"/>
  <c r="U288" i="16"/>
  <c r="X288" i="16"/>
  <c r="U287" i="16"/>
  <c r="AA287" i="16"/>
  <c r="U286" i="16"/>
  <c r="X286" i="16"/>
  <c r="U285" i="16"/>
  <c r="AA285" i="16"/>
  <c r="U284" i="16"/>
  <c r="AF284" i="16"/>
  <c r="U283" i="16"/>
  <c r="U282" i="16"/>
  <c r="AB282" i="16"/>
  <c r="U281" i="16"/>
  <c r="U280" i="16"/>
  <c r="AF280" i="16"/>
  <c r="U279" i="16"/>
  <c r="AA279" i="16"/>
  <c r="U278" i="16"/>
  <c r="U277" i="16"/>
  <c r="U276" i="16"/>
  <c r="AF276" i="16"/>
  <c r="U275" i="16"/>
  <c r="AA275" i="16"/>
  <c r="U274" i="16"/>
  <c r="AB274" i="16"/>
  <c r="U273" i="16"/>
  <c r="AA273" i="16"/>
  <c r="U272" i="16"/>
  <c r="AA272" i="16"/>
  <c r="U271" i="16"/>
  <c r="U270" i="16"/>
  <c r="AF270" i="16"/>
  <c r="U269" i="16"/>
  <c r="AB269" i="16"/>
  <c r="U268" i="16"/>
  <c r="U267" i="16"/>
  <c r="AB267" i="16"/>
  <c r="U266" i="16"/>
  <c r="U265" i="16"/>
  <c r="X265" i="16"/>
  <c r="U264" i="16"/>
  <c r="AF264" i="16"/>
  <c r="U263" i="16"/>
  <c r="X263" i="16"/>
  <c r="U262" i="16"/>
  <c r="Y262" i="16"/>
  <c r="U261" i="16"/>
  <c r="X261" i="16"/>
  <c r="U260" i="16"/>
  <c r="AB260" i="16"/>
  <c r="U259" i="16"/>
  <c r="U258" i="16"/>
  <c r="Z258" i="16"/>
  <c r="U257" i="16"/>
  <c r="AF257" i="16"/>
  <c r="U256" i="16"/>
  <c r="X256" i="16"/>
  <c r="U255" i="16"/>
  <c r="AB255" i="16"/>
  <c r="U254" i="16"/>
  <c r="AC254" i="16"/>
  <c r="U253" i="16"/>
  <c r="AF253" i="16"/>
  <c r="U252" i="16"/>
  <c r="U251" i="16"/>
  <c r="U250" i="16"/>
  <c r="U249" i="16"/>
  <c r="U248" i="16"/>
  <c r="Y248" i="16"/>
  <c r="U247" i="16"/>
  <c r="X247" i="16"/>
  <c r="U246" i="16"/>
  <c r="AF246" i="16"/>
  <c r="U245" i="16"/>
  <c r="X245" i="16"/>
  <c r="U244" i="16"/>
  <c r="AF244" i="16"/>
  <c r="U243" i="16"/>
  <c r="X243" i="16"/>
  <c r="U242" i="16"/>
  <c r="U241" i="16"/>
  <c r="U240" i="16"/>
  <c r="AB240" i="16"/>
  <c r="U239" i="16"/>
  <c r="X239" i="16"/>
  <c r="U238" i="16"/>
  <c r="Y238" i="16"/>
  <c r="U237" i="16"/>
  <c r="AA237" i="16"/>
  <c r="U236" i="16"/>
  <c r="AF236" i="16"/>
  <c r="U235" i="16"/>
  <c r="U234" i="16"/>
  <c r="U233" i="16"/>
  <c r="U232" i="16"/>
  <c r="AB232" i="16"/>
  <c r="U231" i="16"/>
  <c r="X231" i="16"/>
  <c r="U230" i="16"/>
  <c r="AF230" i="16"/>
  <c r="U229" i="16"/>
  <c r="U228" i="16"/>
  <c r="AF228" i="16"/>
  <c r="U227" i="16"/>
  <c r="U226" i="16"/>
  <c r="U225" i="16"/>
  <c r="U224" i="16"/>
  <c r="U223" i="16"/>
  <c r="U222" i="16"/>
  <c r="U221" i="16"/>
  <c r="U220" i="16"/>
  <c r="U219" i="16"/>
  <c r="U218" i="16"/>
  <c r="U217" i="16"/>
  <c r="U216" i="16"/>
  <c r="U215" i="16"/>
  <c r="U214" i="16"/>
  <c r="U213" i="16"/>
  <c r="U212" i="16"/>
  <c r="AB212" i="16"/>
  <c r="U211" i="16"/>
  <c r="AB211" i="16"/>
  <c r="U210" i="16"/>
  <c r="AB210" i="16"/>
  <c r="U209" i="16"/>
  <c r="U208" i="16"/>
  <c r="U207" i="16"/>
  <c r="U206" i="16"/>
  <c r="AB206" i="16"/>
  <c r="U205" i="16"/>
  <c r="Z205" i="16"/>
  <c r="U204" i="16"/>
  <c r="AB204" i="16"/>
  <c r="U203" i="16"/>
  <c r="AB203" i="16"/>
  <c r="U202" i="16"/>
  <c r="W202" i="16"/>
  <c r="U201" i="16"/>
  <c r="AC201" i="16"/>
  <c r="U200" i="16"/>
  <c r="U199" i="16"/>
  <c r="AA199" i="16"/>
  <c r="U198" i="16"/>
  <c r="AA198" i="16"/>
  <c r="U197" i="16"/>
  <c r="AC197" i="16"/>
  <c r="U196" i="16"/>
  <c r="AA196" i="16"/>
  <c r="U195" i="16"/>
  <c r="AC195" i="16"/>
  <c r="U194" i="16"/>
  <c r="U193" i="16"/>
  <c r="AC193" i="16"/>
  <c r="U192" i="16"/>
  <c r="U191" i="16"/>
  <c r="U190" i="16"/>
  <c r="U189" i="16"/>
  <c r="U188" i="16"/>
  <c r="AA188" i="16"/>
  <c r="U187" i="16"/>
  <c r="U186" i="16"/>
  <c r="U185" i="16"/>
  <c r="AC185" i="16"/>
  <c r="U184" i="16"/>
  <c r="U183" i="16"/>
  <c r="U182" i="16"/>
  <c r="AA182" i="16"/>
  <c r="U181" i="16"/>
  <c r="AC181" i="16"/>
  <c r="U180" i="16"/>
  <c r="AA180" i="16"/>
  <c r="U179" i="16"/>
  <c r="AC179" i="16"/>
  <c r="U178" i="16"/>
  <c r="AA178" i="16"/>
  <c r="U177" i="16"/>
  <c r="U153" i="16"/>
  <c r="Y153" i="16"/>
  <c r="U152" i="16"/>
  <c r="U151" i="16"/>
  <c r="U150" i="16"/>
  <c r="AC150" i="16"/>
  <c r="U149" i="16"/>
  <c r="U148" i="16"/>
  <c r="X148" i="16"/>
  <c r="U147" i="16"/>
  <c r="AF147" i="16"/>
  <c r="U146" i="16"/>
  <c r="AC146" i="16"/>
  <c r="U145" i="16"/>
  <c r="U144" i="16"/>
  <c r="U143" i="16"/>
  <c r="AF143" i="16"/>
  <c r="U142" i="16"/>
  <c r="U141" i="16"/>
  <c r="U140" i="16"/>
  <c r="AC140" i="16"/>
  <c r="U139" i="16"/>
  <c r="AF139" i="16"/>
  <c r="U138" i="16"/>
  <c r="X138" i="16"/>
  <c r="U137" i="16"/>
  <c r="U136" i="16"/>
  <c r="AC136" i="16"/>
  <c r="U135" i="16"/>
  <c r="AF135" i="16"/>
  <c r="U134" i="16"/>
  <c r="X134" i="16"/>
  <c r="U133" i="16"/>
  <c r="AF133" i="16"/>
  <c r="U132" i="16"/>
  <c r="U131" i="16"/>
  <c r="Z131" i="16"/>
  <c r="U130" i="16"/>
  <c r="AC130" i="16"/>
  <c r="U129" i="16"/>
  <c r="AF129" i="16"/>
  <c r="U128" i="16"/>
  <c r="U127" i="16"/>
  <c r="U126" i="16"/>
  <c r="U125" i="16"/>
  <c r="AB125" i="16"/>
  <c r="U124" i="16"/>
  <c r="U123" i="16"/>
  <c r="AF123" i="16"/>
  <c r="U122" i="16"/>
  <c r="U121" i="16"/>
  <c r="U120" i="16"/>
  <c r="U119" i="16"/>
  <c r="U118" i="16"/>
  <c r="X118" i="16"/>
  <c r="U117" i="16"/>
  <c r="AF117" i="16"/>
  <c r="U116" i="16"/>
  <c r="AB116" i="16"/>
  <c r="U115" i="16"/>
  <c r="U114" i="16"/>
  <c r="AC114" i="16"/>
  <c r="U113" i="16"/>
  <c r="AF113" i="16"/>
  <c r="U112" i="16"/>
  <c r="U111" i="16"/>
  <c r="AF111" i="16"/>
  <c r="U110" i="16"/>
  <c r="AC110" i="16"/>
  <c r="U109" i="16"/>
  <c r="U108" i="16"/>
  <c r="U107" i="16"/>
  <c r="AF107" i="16"/>
  <c r="U106" i="16"/>
  <c r="AB106" i="16"/>
  <c r="U105" i="16"/>
  <c r="U104" i="16"/>
  <c r="U103" i="16"/>
  <c r="AF103" i="16"/>
  <c r="U102" i="16"/>
  <c r="U101" i="16"/>
  <c r="U100" i="16"/>
  <c r="U99" i="16"/>
  <c r="AF99" i="16"/>
  <c r="U98" i="16"/>
  <c r="U97" i="16"/>
  <c r="U96" i="16"/>
  <c r="AF96" i="16"/>
  <c r="U95" i="16"/>
  <c r="AA95" i="16"/>
  <c r="U94" i="16"/>
  <c r="U93" i="16"/>
  <c r="AA93" i="16"/>
  <c r="U92" i="16"/>
  <c r="AF92" i="16"/>
  <c r="U91" i="16"/>
  <c r="AA91" i="16"/>
  <c r="U90" i="16"/>
  <c r="U89" i="16"/>
  <c r="U88" i="16"/>
  <c r="AF88" i="16"/>
  <c r="U87" i="16"/>
  <c r="U86" i="16"/>
  <c r="U85" i="16"/>
  <c r="U84" i="16"/>
  <c r="AF84" i="16"/>
  <c r="U83" i="16"/>
  <c r="AA83" i="16"/>
  <c r="U82" i="16"/>
  <c r="AB82" i="16"/>
  <c r="U81" i="16"/>
  <c r="U80" i="16"/>
  <c r="AF80" i="16"/>
  <c r="U79" i="16"/>
  <c r="U78" i="16"/>
  <c r="U77" i="16"/>
  <c r="AA77" i="16"/>
  <c r="U76" i="16"/>
  <c r="Y76" i="16"/>
  <c r="U75" i="16"/>
  <c r="AA75" i="16"/>
  <c r="U74" i="16"/>
  <c r="AF74" i="16"/>
  <c r="U73" i="16"/>
  <c r="U72" i="16"/>
  <c r="U71" i="16"/>
  <c r="AA71" i="16"/>
  <c r="U70" i="16"/>
  <c r="U69" i="16"/>
  <c r="AA69" i="16"/>
  <c r="U68" i="16"/>
  <c r="AF68" i="16"/>
  <c r="U67" i="16"/>
  <c r="AA67" i="16"/>
  <c r="U66" i="16"/>
  <c r="AF66" i="16"/>
  <c r="U65" i="16"/>
  <c r="U64" i="16"/>
  <c r="U63" i="16"/>
  <c r="AA63" i="16"/>
  <c r="U62" i="16"/>
  <c r="U61" i="16"/>
  <c r="AA61" i="16"/>
  <c r="U60" i="16"/>
  <c r="U59" i="16"/>
  <c r="AA59" i="16"/>
  <c r="U58" i="16"/>
  <c r="U57" i="16"/>
  <c r="U56" i="16"/>
  <c r="Y56" i="16"/>
  <c r="U55" i="16"/>
  <c r="AB55" i="16"/>
  <c r="U54" i="16"/>
  <c r="U53" i="16"/>
  <c r="AA53" i="16"/>
  <c r="U52" i="16"/>
  <c r="Y52" i="16"/>
  <c r="U51" i="16"/>
  <c r="AA51" i="16"/>
  <c r="U50" i="16"/>
  <c r="U49" i="16"/>
  <c r="U48" i="16"/>
  <c r="X48" i="16"/>
  <c r="U47" i="16"/>
  <c r="U46" i="16"/>
  <c r="U45" i="16"/>
  <c r="AA45" i="16"/>
  <c r="U44" i="16"/>
  <c r="Y44" i="16"/>
  <c r="U43" i="16"/>
  <c r="AB43" i="16"/>
  <c r="U42" i="16"/>
  <c r="AF42" i="16"/>
  <c r="U41" i="16"/>
  <c r="U40" i="16"/>
  <c r="AF40" i="16"/>
  <c r="U39" i="16"/>
  <c r="U38" i="16"/>
  <c r="U37" i="16"/>
  <c r="U36" i="16"/>
  <c r="U35" i="16"/>
  <c r="AA35" i="16"/>
  <c r="U34" i="16"/>
  <c r="AF34" i="16"/>
  <c r="U33" i="16"/>
  <c r="AA33" i="16"/>
  <c r="U32" i="16"/>
  <c r="AF32" i="16"/>
  <c r="U31" i="16"/>
  <c r="AA31" i="16"/>
  <c r="U30" i="16"/>
  <c r="AF30" i="16"/>
  <c r="U29" i="16"/>
  <c r="AA29" i="16"/>
  <c r="U28" i="16"/>
  <c r="AF28" i="16"/>
  <c r="U27" i="16"/>
  <c r="AA27" i="16"/>
  <c r="U26" i="16"/>
  <c r="AF26" i="16"/>
  <c r="U25" i="16"/>
  <c r="AA25" i="16"/>
  <c r="U24" i="16"/>
  <c r="Z950" i="16" l="1"/>
  <c r="AB1000" i="16"/>
  <c r="Z676" i="16"/>
  <c r="AB1031" i="16"/>
  <c r="X1020" i="16"/>
  <c r="Y1062" i="16"/>
  <c r="Z1065" i="16"/>
  <c r="AA276" i="16"/>
  <c r="A749" i="16"/>
  <c r="AF963" i="16"/>
  <c r="X1017" i="16"/>
  <c r="Z803" i="16"/>
  <c r="A1006" i="16"/>
  <c r="A1010" i="16"/>
  <c r="AB1040" i="16"/>
  <c r="A694" i="16"/>
  <c r="Z800" i="16"/>
  <c r="Y851" i="16"/>
  <c r="Z1063" i="16"/>
  <c r="Y946" i="16"/>
  <c r="X1003" i="16"/>
  <c r="A807" i="16"/>
  <c r="A978" i="16"/>
  <c r="A1014" i="16"/>
  <c r="Y731" i="16"/>
  <c r="X749" i="16"/>
  <c r="AA794" i="16"/>
  <c r="Z814" i="16"/>
  <c r="AA817" i="16"/>
  <c r="AB839" i="16"/>
  <c r="A905" i="16"/>
  <c r="A968" i="16"/>
  <c r="X971" i="16"/>
  <c r="A990" i="16"/>
  <c r="A994" i="16"/>
  <c r="A1004" i="16"/>
  <c r="A1035" i="16"/>
  <c r="AB1038" i="16"/>
  <c r="Y1060" i="16"/>
  <c r="AB731" i="16"/>
  <c r="AB753" i="16"/>
  <c r="W825" i="16"/>
  <c r="Y828" i="16"/>
  <c r="AA944" i="16"/>
  <c r="AC964" i="16"/>
  <c r="X1011" i="16"/>
  <c r="X1035" i="16"/>
  <c r="X1057" i="16"/>
  <c r="AB1060" i="16"/>
  <c r="W670" i="16"/>
  <c r="A747" i="16"/>
  <c r="AA825" i="16"/>
  <c r="A855" i="16"/>
  <c r="A1005" i="16"/>
  <c r="X1032" i="16"/>
  <c r="A675" i="16"/>
  <c r="Y747" i="16"/>
  <c r="AA799" i="16"/>
  <c r="Y802" i="16"/>
  <c r="AA815" i="16"/>
  <c r="X855" i="16"/>
  <c r="X1005" i="16"/>
  <c r="A1012" i="16"/>
  <c r="Z1070" i="16"/>
  <c r="AB694" i="16"/>
  <c r="A745" i="16"/>
  <c r="A887" i="16"/>
  <c r="A891" i="16"/>
  <c r="Z952" i="16"/>
  <c r="A996" i="16"/>
  <c r="X999" i="16"/>
  <c r="Y1009" i="16"/>
  <c r="X1016" i="16"/>
  <c r="Z1019" i="16"/>
  <c r="A1031" i="16"/>
  <c r="X1061" i="16"/>
  <c r="X1067" i="16"/>
  <c r="Y806" i="16"/>
  <c r="Z809" i="16"/>
  <c r="AB845" i="16"/>
  <c r="A853" i="16"/>
  <c r="Z956" i="16"/>
  <c r="X977" i="16"/>
  <c r="AF28" i="20"/>
  <c r="Y50" i="20"/>
  <c r="Z86" i="20"/>
  <c r="W178" i="20"/>
  <c r="A189" i="20"/>
  <c r="A225" i="20"/>
  <c r="AF281" i="20"/>
  <c r="AA291" i="20"/>
  <c r="AA346" i="20"/>
  <c r="A360" i="20"/>
  <c r="A366" i="20"/>
  <c r="Y368" i="20"/>
  <c r="AF377" i="20"/>
  <c r="Z396" i="20"/>
  <c r="A439" i="20"/>
  <c r="AA484" i="20"/>
  <c r="AB486" i="20"/>
  <c r="W489" i="20"/>
  <c r="AA492" i="20"/>
  <c r="X494" i="20"/>
  <c r="AC499" i="20"/>
  <c r="AA504" i="20"/>
  <c r="AA506" i="20"/>
  <c r="W509" i="20"/>
  <c r="A513" i="20"/>
  <c r="W525" i="20"/>
  <c r="W533" i="20"/>
  <c r="A535" i="20"/>
  <c r="Y536" i="20"/>
  <c r="A540" i="20"/>
  <c r="A542" i="20"/>
  <c r="A577" i="20"/>
  <c r="A585" i="20"/>
  <c r="A596" i="20"/>
  <c r="A598" i="20"/>
  <c r="AB47" i="20"/>
  <c r="Z50" i="20"/>
  <c r="AA93" i="20"/>
  <c r="AF120" i="20"/>
  <c r="A179" i="20"/>
  <c r="AB225" i="20"/>
  <c r="AF230" i="20"/>
  <c r="Y239" i="20"/>
  <c r="A245" i="20"/>
  <c r="A256" i="20"/>
  <c r="A260" i="20"/>
  <c r="Z263" i="20"/>
  <c r="A336" i="20"/>
  <c r="AA344" i="20"/>
  <c r="Y360" i="20"/>
  <c r="Y362" i="20"/>
  <c r="AB368" i="20"/>
  <c r="AC381" i="20"/>
  <c r="Y390" i="20"/>
  <c r="AA396" i="20"/>
  <c r="A443" i="20"/>
  <c r="A449" i="20"/>
  <c r="AB484" i="20"/>
  <c r="AF489" i="20"/>
  <c r="X491" i="20"/>
  <c r="AB492" i="20"/>
  <c r="AA494" i="20"/>
  <c r="AB506" i="20"/>
  <c r="X509" i="20"/>
  <c r="W517" i="20"/>
  <c r="A519" i="20"/>
  <c r="A524" i="20"/>
  <c r="AB525" i="20"/>
  <c r="AB526" i="20"/>
  <c r="AF533" i="20"/>
  <c r="Z536" i="20"/>
  <c r="Z538" i="20"/>
  <c r="X540" i="20"/>
  <c r="W543" i="20"/>
  <c r="X550" i="20"/>
  <c r="A552" i="20"/>
  <c r="X553" i="20"/>
  <c r="W557" i="20"/>
  <c r="Y559" i="20"/>
  <c r="X568" i="20"/>
  <c r="X572" i="20"/>
  <c r="A575" i="20"/>
  <c r="A583" i="20"/>
  <c r="A593" i="20"/>
  <c r="AB594" i="20"/>
  <c r="A605" i="20"/>
  <c r="X609" i="20"/>
  <c r="AF93" i="20"/>
  <c r="Z239" i="20"/>
  <c r="AF263" i="20"/>
  <c r="AB344" i="20"/>
  <c r="Z360" i="20"/>
  <c r="AC491" i="20"/>
  <c r="AF517" i="20"/>
  <c r="AA538" i="20"/>
  <c r="AA540" i="20"/>
  <c r="X543" i="20"/>
  <c r="Y550" i="20"/>
  <c r="AB553" i="20"/>
  <c r="Z557" i="20"/>
  <c r="Z559" i="20"/>
  <c r="AB572" i="20"/>
  <c r="AB609" i="20"/>
  <c r="Y27" i="20"/>
  <c r="A33" i="20"/>
  <c r="Z71" i="20"/>
  <c r="AA78" i="20"/>
  <c r="A176" i="20"/>
  <c r="AA179" i="20"/>
  <c r="A229" i="20"/>
  <c r="AB237" i="20"/>
  <c r="A246" i="20"/>
  <c r="AF285" i="20"/>
  <c r="Y336" i="20"/>
  <c r="AF347" i="20"/>
  <c r="Z358" i="20"/>
  <c r="AB360" i="20"/>
  <c r="A431" i="20"/>
  <c r="A490" i="20"/>
  <c r="AB540" i="20"/>
  <c r="A549" i="20"/>
  <c r="AB550" i="20"/>
  <c r="AB557" i="20"/>
  <c r="A591" i="20"/>
  <c r="AB611" i="20"/>
  <c r="AB27" i="20"/>
  <c r="W37" i="20"/>
  <c r="X69" i="20"/>
  <c r="A180" i="20"/>
  <c r="A212" i="20"/>
  <c r="AB223" i="20"/>
  <c r="X229" i="20"/>
  <c r="AA336" i="20"/>
  <c r="AF342" i="20"/>
  <c r="AF358" i="20"/>
  <c r="AF360" i="20"/>
  <c r="Z372" i="20"/>
  <c r="AF388" i="20"/>
  <c r="A392" i="20"/>
  <c r="W397" i="20"/>
  <c r="Y400" i="20"/>
  <c r="Y431" i="20"/>
  <c r="AB443" i="20"/>
  <c r="X456" i="20"/>
  <c r="X490" i="20"/>
  <c r="W493" i="20"/>
  <c r="AA498" i="20"/>
  <c r="AF505" i="20"/>
  <c r="X513" i="20"/>
  <c r="A518" i="20"/>
  <c r="AA524" i="20"/>
  <c r="AA532" i="20"/>
  <c r="W549" i="20"/>
  <c r="Y552" i="20"/>
  <c r="AB561" i="20"/>
  <c r="A564" i="20"/>
  <c r="X566" i="20"/>
  <c r="Z569" i="20"/>
  <c r="X571" i="20"/>
  <c r="A573" i="20"/>
  <c r="X575" i="20"/>
  <c r="Y583" i="20"/>
  <c r="A586" i="20"/>
  <c r="X591" i="20"/>
  <c r="X593" i="20"/>
  <c r="Y605" i="20"/>
  <c r="A608" i="20"/>
  <c r="AF27" i="20"/>
  <c r="X67" i="20"/>
  <c r="Y69" i="20"/>
  <c r="W202" i="20"/>
  <c r="W220" i="20"/>
  <c r="W226" i="20"/>
  <c r="AA229" i="20"/>
  <c r="A268" i="20"/>
  <c r="W283" i="20"/>
  <c r="AB336" i="20"/>
  <c r="AF339" i="20"/>
  <c r="W354" i="20"/>
  <c r="AB372" i="20"/>
  <c r="AA400" i="20"/>
  <c r="AB403" i="20"/>
  <c r="AB437" i="20"/>
  <c r="AB453" i="20"/>
  <c r="X482" i="20"/>
  <c r="Y490" i="20"/>
  <c r="X510" i="20"/>
  <c r="X512" i="20"/>
  <c r="AF513" i="20"/>
  <c r="X516" i="20"/>
  <c r="X518" i="20"/>
  <c r="W521" i="20"/>
  <c r="AB524" i="20"/>
  <c r="W527" i="20"/>
  <c r="AB532" i="20"/>
  <c r="X534" i="20"/>
  <c r="A536" i="20"/>
  <c r="X537" i="20"/>
  <c r="AB539" i="20"/>
  <c r="A541" i="20"/>
  <c r="AB542" i="20"/>
  <c r="AF549" i="20"/>
  <c r="Z552" i="20"/>
  <c r="AB554" i="20"/>
  <c r="X556" i="20"/>
  <c r="AF561" i="20"/>
  <c r="X564" i="20"/>
  <c r="AB569" i="20"/>
  <c r="AB571" i="20"/>
  <c r="X573" i="20"/>
  <c r="Y575" i="20"/>
  <c r="A579" i="20"/>
  <c r="Z583" i="20"/>
  <c r="X586" i="20"/>
  <c r="Z591" i="20"/>
  <c r="Y593" i="20"/>
  <c r="X595" i="20"/>
  <c r="Z605" i="20"/>
  <c r="X608" i="20"/>
  <c r="AB64" i="20"/>
  <c r="AA69" i="20"/>
  <c r="W83" i="20"/>
  <c r="A184" i="20"/>
  <c r="W206" i="20"/>
  <c r="Z236" i="20"/>
  <c r="Z244" i="20"/>
  <c r="AA246" i="20"/>
  <c r="AF283" i="20"/>
  <c r="AF336" i="20"/>
  <c r="A352" i="20"/>
  <c r="AA354" i="20"/>
  <c r="AA370" i="20"/>
  <c r="AF387" i="20"/>
  <c r="AB400" i="20"/>
  <c r="AC403" i="20"/>
  <c r="A435" i="20"/>
  <c r="Y482" i="20"/>
  <c r="X484" i="20"/>
  <c r="AB490" i="20"/>
  <c r="X492" i="20"/>
  <c r="W501" i="20"/>
  <c r="X504" i="20"/>
  <c r="Z510" i="20"/>
  <c r="AA512" i="20"/>
  <c r="A514" i="20"/>
  <c r="AA516" i="20"/>
  <c r="Y518" i="20"/>
  <c r="X521" i="20"/>
  <c r="X526" i="20"/>
  <c r="X527" i="20"/>
  <c r="Y534" i="20"/>
  <c r="AB537" i="20"/>
  <c r="AF539" i="20"/>
  <c r="W541" i="20"/>
  <c r="A543" i="20"/>
  <c r="A545" i="20"/>
  <c r="A548" i="20"/>
  <c r="A550" i="20"/>
  <c r="A553" i="20"/>
  <c r="X558" i="20"/>
  <c r="AB560" i="20"/>
  <c r="A572" i="20"/>
  <c r="AB573" i="20"/>
  <c r="AB591" i="20"/>
  <c r="A594" i="20"/>
  <c r="Y595" i="20"/>
  <c r="X597" i="20"/>
  <c r="AB608" i="20"/>
  <c r="X610" i="20"/>
  <c r="Z62" i="19"/>
  <c r="AB174" i="19"/>
  <c r="W196" i="19"/>
  <c r="AC212" i="19"/>
  <c r="Y215" i="19"/>
  <c r="AF235" i="19"/>
  <c r="Z273" i="19"/>
  <c r="AA332" i="19"/>
  <c r="Z349" i="19"/>
  <c r="A354" i="19"/>
  <c r="AA366" i="19"/>
  <c r="A376" i="19"/>
  <c r="AB405" i="19"/>
  <c r="AA408" i="19"/>
  <c r="A485" i="19"/>
  <c r="AB490" i="19"/>
  <c r="A492" i="19"/>
  <c r="Z493" i="19"/>
  <c r="AA496" i="19"/>
  <c r="Z500" i="19"/>
  <c r="Y501" i="19"/>
  <c r="Z504" i="19"/>
  <c r="AB505" i="19"/>
  <c r="A514" i="19"/>
  <c r="X515" i="19"/>
  <c r="X526" i="19"/>
  <c r="Y569" i="19"/>
  <c r="Z571" i="19"/>
  <c r="AA589" i="19"/>
  <c r="Y591" i="19"/>
  <c r="Z595" i="19"/>
  <c r="A598" i="19"/>
  <c r="Z599" i="19"/>
  <c r="AA603" i="19"/>
  <c r="AA607" i="19"/>
  <c r="AB36" i="19"/>
  <c r="A40" i="19"/>
  <c r="AB47" i="19"/>
  <c r="AB62" i="19"/>
  <c r="Y196" i="19"/>
  <c r="X255" i="19"/>
  <c r="AA330" i="19"/>
  <c r="AA349" i="19"/>
  <c r="W354" i="19"/>
  <c r="A377" i="19"/>
  <c r="AB385" i="19"/>
  <c r="A406" i="19"/>
  <c r="Y414" i="19"/>
  <c r="A481" i="19"/>
  <c r="W485" i="19"/>
  <c r="AA487" i="19"/>
  <c r="W489" i="19"/>
  <c r="AF490" i="19"/>
  <c r="Z492" i="19"/>
  <c r="AB493" i="19"/>
  <c r="AB496" i="19"/>
  <c r="A498" i="19"/>
  <c r="W499" i="19"/>
  <c r="AA500" i="19"/>
  <c r="Z501" i="19"/>
  <c r="AA504" i="19"/>
  <c r="X508" i="19"/>
  <c r="A516" i="19"/>
  <c r="X524" i="19"/>
  <c r="Y526" i="19"/>
  <c r="A530" i="19"/>
  <c r="A538" i="19"/>
  <c r="Y546" i="19"/>
  <c r="Y548" i="19"/>
  <c r="AB550" i="19"/>
  <c r="AC560" i="19"/>
  <c r="AA569" i="19"/>
  <c r="AA571" i="19"/>
  <c r="AC574" i="19"/>
  <c r="Z587" i="19"/>
  <c r="A590" i="19"/>
  <c r="Z591" i="19"/>
  <c r="AA599" i="19"/>
  <c r="A602" i="19"/>
  <c r="W219" i="19"/>
  <c r="X221" i="19"/>
  <c r="Z255" i="19"/>
  <c r="A286" i="19"/>
  <c r="AB330" i="19"/>
  <c r="Y340" i="19"/>
  <c r="Z354" i="19"/>
  <c r="AF385" i="19"/>
  <c r="Y388" i="19"/>
  <c r="Y485" i="19"/>
  <c r="Z489" i="19"/>
  <c r="AA492" i="19"/>
  <c r="AF496" i="19"/>
  <c r="Z499" i="19"/>
  <c r="Y524" i="19"/>
  <c r="A556" i="19"/>
  <c r="A582" i="19"/>
  <c r="AA587" i="19"/>
  <c r="AA591" i="19"/>
  <c r="A594" i="19"/>
  <c r="A600" i="19"/>
  <c r="AB30" i="19"/>
  <c r="X78" i="19"/>
  <c r="AB109" i="19"/>
  <c r="AC211" i="19"/>
  <c r="X219" i="19"/>
  <c r="X346" i="19"/>
  <c r="X348" i="19"/>
  <c r="AF354" i="19"/>
  <c r="AB360" i="19"/>
  <c r="AB367" i="19"/>
  <c r="A371" i="19"/>
  <c r="AB380" i="19"/>
  <c r="Y406" i="19"/>
  <c r="A410" i="19"/>
  <c r="Z412" i="19"/>
  <c r="A433" i="19"/>
  <c r="A484" i="19"/>
  <c r="AB485" i="19"/>
  <c r="AB489" i="19"/>
  <c r="AB492" i="19"/>
  <c r="A494" i="19"/>
  <c r="AB499" i="19"/>
  <c r="AF500" i="19"/>
  <c r="AB524" i="19"/>
  <c r="A542" i="19"/>
  <c r="AC608" i="19"/>
  <c r="Z28" i="19"/>
  <c r="A35" i="19"/>
  <c r="AA75" i="19"/>
  <c r="Z78" i="19"/>
  <c r="AF211" i="19"/>
  <c r="AA219" i="19"/>
  <c r="Z328" i="19"/>
  <c r="Z344" i="19"/>
  <c r="Y348" i="19"/>
  <c r="A413" i="19"/>
  <c r="W484" i="19"/>
  <c r="W488" i="19"/>
  <c r="W491" i="19"/>
  <c r="AF492" i="19"/>
  <c r="Z494" i="19"/>
  <c r="AC516" i="19"/>
  <c r="AB522" i="19"/>
  <c r="X530" i="19"/>
  <c r="AB542" i="19"/>
  <c r="Z553" i="19"/>
  <c r="Z556" i="19"/>
  <c r="X559" i="19"/>
  <c r="X561" i="19"/>
  <c r="X565" i="19"/>
  <c r="Z579" i="19"/>
  <c r="AC582" i="19"/>
  <c r="AB590" i="19"/>
  <c r="AA28" i="19"/>
  <c r="Z295" i="19"/>
  <c r="A339" i="19"/>
  <c r="AA344" i="19"/>
  <c r="AA348" i="19"/>
  <c r="W505" i="19"/>
  <c r="AC512" i="19"/>
  <c r="AB530" i="19"/>
  <c r="X536" i="19"/>
  <c r="A546" i="19"/>
  <c r="AA553" i="19"/>
  <c r="AA559" i="19"/>
  <c r="Y561" i="19"/>
  <c r="AA565" i="19"/>
  <c r="AB600" i="19"/>
  <c r="Z605" i="19"/>
  <c r="X607" i="19"/>
  <c r="A143" i="19"/>
  <c r="A174" i="19"/>
  <c r="AF188" i="19"/>
  <c r="A202" i="19"/>
  <c r="AF209" i="19"/>
  <c r="A238" i="19"/>
  <c r="AF295" i="19"/>
  <c r="A332" i="19"/>
  <c r="Z350" i="19"/>
  <c r="AC355" i="19"/>
  <c r="A359" i="19"/>
  <c r="AA368" i="19"/>
  <c r="A372" i="19"/>
  <c r="AA375" i="19"/>
  <c r="AF378" i="19"/>
  <c r="A385" i="19"/>
  <c r="A387" i="19"/>
  <c r="Z410" i="19"/>
  <c r="A423" i="19"/>
  <c r="Z440" i="19"/>
  <c r="W445" i="19"/>
  <c r="AF484" i="19"/>
  <c r="AB486" i="19"/>
  <c r="AF488" i="19"/>
  <c r="Z490" i="19"/>
  <c r="AB491" i="19"/>
  <c r="AB494" i="19"/>
  <c r="A496" i="19"/>
  <c r="Z497" i="19"/>
  <c r="W500" i="19"/>
  <c r="X505" i="19"/>
  <c r="A508" i="19"/>
  <c r="Z561" i="19"/>
  <c r="X571" i="19"/>
  <c r="Z597" i="19"/>
  <c r="X599" i="19"/>
  <c r="AA605" i="19"/>
  <c r="Y607" i="19"/>
  <c r="X609" i="19"/>
  <c r="AB412" i="18"/>
  <c r="AF453" i="18"/>
  <c r="A439" i="18"/>
  <c r="Z529" i="18"/>
  <c r="X549" i="18"/>
  <c r="A578" i="18"/>
  <c r="A637" i="18"/>
  <c r="Y267" i="18"/>
  <c r="Y410" i="18"/>
  <c r="AA484" i="18"/>
  <c r="AA529" i="18"/>
  <c r="Y543" i="18"/>
  <c r="Z664" i="18"/>
  <c r="Z688" i="18"/>
  <c r="Z695" i="18"/>
  <c r="Z700" i="18"/>
  <c r="X705" i="18"/>
  <c r="Z729" i="18"/>
  <c r="A763" i="18"/>
  <c r="X795" i="18"/>
  <c r="W811" i="18"/>
  <c r="AA817" i="18"/>
  <c r="X827" i="18"/>
  <c r="AF835" i="18"/>
  <c r="W844" i="18"/>
  <c r="Y851" i="18"/>
  <c r="AB864" i="18"/>
  <c r="AA878" i="18"/>
  <c r="X917" i="18"/>
  <c r="X244" i="18"/>
  <c r="AC357" i="18"/>
  <c r="AB410" i="18"/>
  <c r="AF492" i="18"/>
  <c r="W519" i="18"/>
  <c r="AF543" i="18"/>
  <c r="Z601" i="18"/>
  <c r="Y635" i="18"/>
  <c r="AF664" i="18"/>
  <c r="X680" i="18"/>
  <c r="X683" i="18"/>
  <c r="AB695" i="18"/>
  <c r="AB698" i="18"/>
  <c r="AB700" i="18"/>
  <c r="AB705" i="18"/>
  <c r="A711" i="18"/>
  <c r="A741" i="18"/>
  <c r="A751" i="18"/>
  <c r="A755" i="18"/>
  <c r="Y757" i="18"/>
  <c r="Z763" i="18"/>
  <c r="A796" i="18"/>
  <c r="AF811" i="18"/>
  <c r="W823" i="18"/>
  <c r="AA825" i="18"/>
  <c r="Y827" i="18"/>
  <c r="Y829" i="18"/>
  <c r="Z831" i="18"/>
  <c r="AA833" i="18"/>
  <c r="A836" i="18"/>
  <c r="Z847" i="18"/>
  <c r="AA851" i="18"/>
  <c r="A854" i="18"/>
  <c r="X863" i="18"/>
  <c r="AC867" i="18"/>
  <c r="Z876" i="18"/>
  <c r="X893" i="18"/>
  <c r="AA896" i="18"/>
  <c r="Z902" i="18"/>
  <c r="A906" i="18"/>
  <c r="Y914" i="18"/>
  <c r="A389" i="18"/>
  <c r="AA444" i="18"/>
  <c r="Z823" i="18"/>
  <c r="AF827" i="18"/>
  <c r="AA831" i="18"/>
  <c r="AF833" i="18"/>
  <c r="AF851" i="18"/>
  <c r="AC863" i="18"/>
  <c r="Y874" i="18"/>
  <c r="A249" i="18"/>
  <c r="AB389" i="18"/>
  <c r="AB444" i="18"/>
  <c r="AF482" i="18"/>
  <c r="AA541" i="18"/>
  <c r="AF572" i="18"/>
  <c r="A606" i="18"/>
  <c r="A636" i="18"/>
  <c r="A641" i="18"/>
  <c r="Z653" i="18"/>
  <c r="AF660" i="18"/>
  <c r="A675" i="18"/>
  <c r="AB703" i="18"/>
  <c r="A794" i="18"/>
  <c r="A848" i="18"/>
  <c r="A860" i="18"/>
  <c r="AF863" i="18"/>
  <c r="AA872" i="18"/>
  <c r="AB874" i="18"/>
  <c r="AF879" i="18"/>
  <c r="AA882" i="18"/>
  <c r="X909" i="18"/>
  <c r="AA912" i="18"/>
  <c r="Y78" i="18"/>
  <c r="A335" i="18"/>
  <c r="AA386" i="18"/>
  <c r="AB665" i="18"/>
  <c r="Y684" i="18"/>
  <c r="X687" i="18"/>
  <c r="X694" i="18"/>
  <c r="AB696" i="18"/>
  <c r="AA699" i="18"/>
  <c r="AB706" i="18"/>
  <c r="W826" i="18"/>
  <c r="X843" i="18"/>
  <c r="AB848" i="18"/>
  <c r="AB854" i="18"/>
  <c r="W857" i="18"/>
  <c r="Z870" i="18"/>
  <c r="A878" i="18"/>
  <c r="AA888" i="18"/>
  <c r="Z894" i="18"/>
  <c r="Y906" i="18"/>
  <c r="X277" i="18"/>
  <c r="A426" i="18"/>
  <c r="AA551" i="18"/>
  <c r="W570" i="18"/>
  <c r="A600" i="18"/>
  <c r="AB648" i="18"/>
  <c r="X651" i="18"/>
  <c r="A661" i="18"/>
  <c r="Z663" i="18"/>
  <c r="A670" i="18"/>
  <c r="W672" i="18"/>
  <c r="A679" i="18"/>
  <c r="A685" i="18"/>
  <c r="AA687" i="18"/>
  <c r="AA691" i="18"/>
  <c r="Z694" i="18"/>
  <c r="Z709" i="18"/>
  <c r="A717" i="18"/>
  <c r="X742" i="18"/>
  <c r="AB749" i="18"/>
  <c r="X756" i="18"/>
  <c r="X791" i="18"/>
  <c r="AC794" i="18"/>
  <c r="Z807" i="18"/>
  <c r="AC810" i="18"/>
  <c r="AF826" i="18"/>
  <c r="W828" i="18"/>
  <c r="AA830" i="18"/>
  <c r="AB832" i="18"/>
  <c r="AF834" i="18"/>
  <c r="A844" i="18"/>
  <c r="AF850" i="18"/>
  <c r="AA852" i="18"/>
  <c r="AF857" i="18"/>
  <c r="Z862" i="18"/>
  <c r="A864" i="18"/>
  <c r="Y866" i="18"/>
  <c r="Y868" i="18"/>
  <c r="AF40" i="17"/>
  <c r="A43" i="17"/>
  <c r="AA49" i="17"/>
  <c r="X66" i="17"/>
  <c r="AA69" i="17"/>
  <c r="AA83" i="17"/>
  <c r="A177" i="17"/>
  <c r="AB179" i="17"/>
  <c r="Z184" i="17"/>
  <c r="X204" i="17"/>
  <c r="W206" i="17"/>
  <c r="X208" i="17"/>
  <c r="W210" i="17"/>
  <c r="X212" i="17"/>
  <c r="AB214" i="17"/>
  <c r="W222" i="17"/>
  <c r="X224" i="17"/>
  <c r="AB226" i="17"/>
  <c r="Y234" i="17"/>
  <c r="AF244" i="17"/>
  <c r="W259" i="17"/>
  <c r="Z262" i="17"/>
  <c r="W265" i="17"/>
  <c r="Z276" i="17"/>
  <c r="AF279" i="17"/>
  <c r="AF287" i="17"/>
  <c r="W295" i="17"/>
  <c r="Z302" i="17"/>
  <c r="AB43" i="17"/>
  <c r="W60" i="17"/>
  <c r="AB75" i="17"/>
  <c r="AA93" i="17"/>
  <c r="X108" i="17"/>
  <c r="Z111" i="17"/>
  <c r="Y131" i="17"/>
  <c r="AB177" i="17"/>
  <c r="Z202" i="17"/>
  <c r="Z204" i="17"/>
  <c r="AB217" i="17"/>
  <c r="W232" i="17"/>
  <c r="AF234" i="17"/>
  <c r="X242" i="17"/>
  <c r="AF295" i="17"/>
  <c r="W305" i="17"/>
  <c r="AC39" i="17"/>
  <c r="W56" i="17"/>
  <c r="AB58" i="17"/>
  <c r="AF60" i="17"/>
  <c r="A67" i="17"/>
  <c r="A70" i="17"/>
  <c r="W72" i="17"/>
  <c r="Z108" i="17"/>
  <c r="A185" i="17"/>
  <c r="AF202" i="17"/>
  <c r="AB204" i="17"/>
  <c r="AF206" i="17"/>
  <c r="AB208" i="17"/>
  <c r="AF210" i="17"/>
  <c r="Z242" i="17"/>
  <c r="A33" i="17"/>
  <c r="AF36" i="17"/>
  <c r="X50" i="17"/>
  <c r="AA53" i="17"/>
  <c r="X56" i="17"/>
  <c r="AF58" i="17"/>
  <c r="AA67" i="17"/>
  <c r="Y70" i="17"/>
  <c r="X72" i="17"/>
  <c r="Y74" i="17"/>
  <c r="X78" i="17"/>
  <c r="AA81" i="17"/>
  <c r="A88" i="17"/>
  <c r="A103" i="17"/>
  <c r="A115" i="17"/>
  <c r="Y129" i="17"/>
  <c r="A139" i="17"/>
  <c r="W180" i="17"/>
  <c r="AB185" i="17"/>
  <c r="X190" i="17"/>
  <c r="AB192" i="17"/>
  <c r="Z200" i="17"/>
  <c r="A225" i="17"/>
  <c r="X230" i="17"/>
  <c r="A233" i="17"/>
  <c r="W240" i="17"/>
  <c r="A243" i="17"/>
  <c r="W248" i="17"/>
  <c r="Z260" i="17"/>
  <c r="AF263" i="17"/>
  <c r="W283" i="17"/>
  <c r="Z298" i="17"/>
  <c r="Z300" i="17"/>
  <c r="W303" i="17"/>
  <c r="W44" i="17"/>
  <c r="Y56" i="17"/>
  <c r="AB70" i="17"/>
  <c r="Y72" i="17"/>
  <c r="Z74" i="17"/>
  <c r="W76" i="17"/>
  <c r="AB91" i="17"/>
  <c r="X106" i="17"/>
  <c r="Y115" i="17"/>
  <c r="AB129" i="17"/>
  <c r="X136" i="17"/>
  <c r="Y139" i="17"/>
  <c r="X178" i="17"/>
  <c r="Y180" i="17"/>
  <c r="Z190" i="17"/>
  <c r="A193" i="17"/>
  <c r="Z230" i="17"/>
  <c r="A234" i="17"/>
  <c r="W238" i="17"/>
  <c r="AC255" i="17"/>
  <c r="Z286" i="17"/>
  <c r="W291" i="17"/>
  <c r="AA298" i="17"/>
  <c r="AF303" i="17"/>
  <c r="Y258" i="17"/>
  <c r="W275" i="17"/>
  <c r="Z278" i="17"/>
  <c r="A189" i="17"/>
  <c r="A202" i="17"/>
  <c r="AF228" i="17"/>
  <c r="Y236" i="17"/>
  <c r="AB238" i="17"/>
  <c r="AB241" i="17"/>
  <c r="A244" i="17"/>
  <c r="W267" i="17"/>
  <c r="Z270" i="17"/>
  <c r="W297" i="17"/>
  <c r="AB101" i="17"/>
  <c r="Z124" i="17"/>
  <c r="Z143" i="17"/>
  <c r="Z150" i="17"/>
  <c r="AA181" i="17"/>
  <c r="X184" i="17"/>
  <c r="Y214" i="17"/>
  <c r="Y226" i="17"/>
  <c r="W234" i="17"/>
  <c r="Y244" i="17"/>
  <c r="AF273" i="17"/>
  <c r="Z284" i="17"/>
  <c r="W287" i="17"/>
  <c r="Y292" i="17"/>
  <c r="Z637" i="16"/>
  <c r="AA678" i="16"/>
  <c r="AA702" i="16"/>
  <c r="AB709" i="16"/>
  <c r="AB715" i="16"/>
  <c r="A830" i="16"/>
  <c r="A847" i="16"/>
  <c r="AA863" i="16"/>
  <c r="A1056" i="16"/>
  <c r="AF372" i="16"/>
  <c r="A587" i="16"/>
  <c r="W668" i="16"/>
  <c r="AB737" i="16"/>
  <c r="A754" i="16"/>
  <c r="Y757" i="16"/>
  <c r="A799" i="16"/>
  <c r="X816" i="16"/>
  <c r="Y822" i="16"/>
  <c r="X824" i="16"/>
  <c r="Y830" i="16"/>
  <c r="X847" i="16"/>
  <c r="A856" i="16"/>
  <c r="AB885" i="16"/>
  <c r="AA946" i="16"/>
  <c r="AA958" i="16"/>
  <c r="A1022" i="16"/>
  <c r="A1024" i="16"/>
  <c r="A1046" i="16"/>
  <c r="Y1058" i="16"/>
  <c r="AB645" i="16"/>
  <c r="W690" i="16"/>
  <c r="A703" i="16"/>
  <c r="Z727" i="16"/>
  <c r="A742" i="16"/>
  <c r="A758" i="16"/>
  <c r="A789" i="16"/>
  <c r="Z799" i="16"/>
  <c r="Y814" i="16"/>
  <c r="Z822" i="16"/>
  <c r="Z830" i="16"/>
  <c r="Y847" i="16"/>
  <c r="A854" i="16"/>
  <c r="A962" i="16"/>
  <c r="Z967" i="16"/>
  <c r="A974" i="16"/>
  <c r="Y983" i="16"/>
  <c r="W993" i="16"/>
  <c r="AF1014" i="16"/>
  <c r="A1020" i="16"/>
  <c r="A1023" i="16"/>
  <c r="X1024" i="16"/>
  <c r="Z1027" i="16"/>
  <c r="A1030" i="16"/>
  <c r="A1032" i="16"/>
  <c r="Z1046" i="16"/>
  <c r="X1049" i="16"/>
  <c r="AB1056" i="16"/>
  <c r="A113" i="16"/>
  <c r="A117" i="16"/>
  <c r="A129" i="16"/>
  <c r="A268" i="16"/>
  <c r="A287" i="16"/>
  <c r="A398" i="16"/>
  <c r="A561" i="16"/>
  <c r="A688" i="16"/>
  <c r="AA694" i="16"/>
  <c r="A702" i="16"/>
  <c r="A704" i="16"/>
  <c r="A739" i="16"/>
  <c r="A763" i="16"/>
  <c r="Z802" i="16"/>
  <c r="W817" i="16"/>
  <c r="Y820" i="16"/>
  <c r="A848" i="16"/>
  <c r="A873" i="16"/>
  <c r="A988" i="16"/>
  <c r="AB1020" i="16"/>
  <c r="A1028" i="16"/>
  <c r="A1050" i="16"/>
  <c r="A177" i="16"/>
  <c r="AF643" i="16"/>
  <c r="AA680" i="16"/>
  <c r="AA704" i="16"/>
  <c r="X711" i="16"/>
  <c r="Y725" i="16"/>
  <c r="Y749" i="16"/>
  <c r="Y812" i="16"/>
  <c r="W823" i="16"/>
  <c r="Z835" i="16"/>
  <c r="AB865" i="16"/>
  <c r="Y954" i="16"/>
  <c r="X991" i="16"/>
  <c r="AC994" i="16"/>
  <c r="X1015" i="16"/>
  <c r="X1023" i="16"/>
  <c r="X1025" i="16"/>
  <c r="X1028" i="16"/>
  <c r="Z1047" i="16"/>
  <c r="A681" i="16"/>
  <c r="A689" i="16"/>
  <c r="A705" i="16"/>
  <c r="Z711" i="16"/>
  <c r="A722" i="16"/>
  <c r="A732" i="16"/>
  <c r="A740" i="16"/>
  <c r="Z753" i="16"/>
  <c r="A791" i="16"/>
  <c r="AA823" i="16"/>
  <c r="Z891" i="16"/>
  <c r="A899" i="16"/>
  <c r="Z948" i="16"/>
  <c r="AA954" i="16"/>
  <c r="Y960" i="16"/>
  <c r="A966" i="16"/>
  <c r="Z1001" i="16"/>
  <c r="X1007" i="16"/>
  <c r="X1013" i="16"/>
  <c r="Z1023" i="16"/>
  <c r="AB1028" i="16"/>
  <c r="X1031" i="16"/>
  <c r="X1033" i="16"/>
  <c r="A1036" i="16"/>
  <c r="AB1042" i="16"/>
  <c r="W702" i="16"/>
  <c r="AB852" i="16"/>
  <c r="Z855" i="16"/>
  <c r="AA960" i="16"/>
  <c r="Y963" i="16"/>
  <c r="Y969" i="16"/>
  <c r="AC972" i="16"/>
  <c r="Y975" i="16"/>
  <c r="X985" i="16"/>
  <c r="A1008" i="16"/>
  <c r="AB1021" i="16"/>
  <c r="AB1023" i="16"/>
  <c r="Z1031" i="16"/>
  <c r="X1036" i="16"/>
  <c r="Z1045" i="16"/>
  <c r="X1051" i="16"/>
  <c r="AA604" i="20"/>
  <c r="A604" i="20"/>
  <c r="AB604" i="20"/>
  <c r="X604" i="20"/>
  <c r="AF485" i="20"/>
  <c r="AF488" i="20"/>
  <c r="A488" i="20"/>
  <c r="AB488" i="20"/>
  <c r="AA488" i="20"/>
  <c r="Y488" i="20"/>
  <c r="X488" i="20"/>
  <c r="AF500" i="20"/>
  <c r="Y500" i="20"/>
  <c r="X500" i="20"/>
  <c r="A500" i="20"/>
  <c r="AB500" i="20"/>
  <c r="AA500" i="20"/>
  <c r="A503" i="20"/>
  <c r="Y503" i="20"/>
  <c r="X503" i="20"/>
  <c r="AA515" i="20"/>
  <c r="A515" i="20"/>
  <c r="AB515" i="20"/>
  <c r="AF515" i="20"/>
  <c r="X515" i="20"/>
  <c r="W515" i="20"/>
  <c r="AF546" i="20"/>
  <c r="A546" i="20"/>
  <c r="AB546" i="20"/>
  <c r="AA546" i="20"/>
  <c r="Z546" i="20"/>
  <c r="Y546" i="20"/>
  <c r="X546" i="20"/>
  <c r="AF563" i="20"/>
  <c r="A563" i="20"/>
  <c r="AB563" i="20"/>
  <c r="Z563" i="20"/>
  <c r="Y563" i="20"/>
  <c r="X563" i="20"/>
  <c r="W563" i="20"/>
  <c r="AF607" i="20"/>
  <c r="A607" i="20"/>
  <c r="Z607" i="20"/>
  <c r="AB607" i="20"/>
  <c r="Y607" i="20"/>
  <c r="X607" i="20"/>
  <c r="A496" i="20"/>
  <c r="W502" i="20"/>
  <c r="AF502" i="20"/>
  <c r="A502" i="20"/>
  <c r="AB502" i="20"/>
  <c r="Z502" i="20"/>
  <c r="AA502" i="20"/>
  <c r="Y502" i="20"/>
  <c r="X502" i="20"/>
  <c r="AA531" i="20"/>
  <c r="A531" i="20"/>
  <c r="AB531" i="20"/>
  <c r="AF531" i="20"/>
  <c r="X531" i="20"/>
  <c r="W531" i="20"/>
  <c r="AA582" i="20"/>
  <c r="A582" i="20"/>
  <c r="AB582" i="20"/>
  <c r="X582" i="20"/>
  <c r="AA547" i="20"/>
  <c r="A547" i="20"/>
  <c r="AB547" i="20"/>
  <c r="AF547" i="20"/>
  <c r="X547" i="20"/>
  <c r="W547" i="20"/>
  <c r="AA578" i="20"/>
  <c r="A578" i="20"/>
  <c r="AB578" i="20"/>
  <c r="X578" i="20"/>
  <c r="AF508" i="20"/>
  <c r="A508" i="20"/>
  <c r="AB508" i="20"/>
  <c r="AA508" i="20"/>
  <c r="Z508" i="20"/>
  <c r="X508" i="20"/>
  <c r="AF589" i="20"/>
  <c r="A589" i="20"/>
  <c r="Z589" i="20"/>
  <c r="AB589" i="20"/>
  <c r="Y589" i="20"/>
  <c r="X589" i="20"/>
  <c r="AC483" i="20"/>
  <c r="X483" i="20"/>
  <c r="AF530" i="20"/>
  <c r="A530" i="20"/>
  <c r="AB530" i="20"/>
  <c r="AA530" i="20"/>
  <c r="Z530" i="20"/>
  <c r="Y530" i="20"/>
  <c r="X530" i="20"/>
  <c r="AF567" i="20"/>
  <c r="A567" i="20"/>
  <c r="AB567" i="20"/>
  <c r="Z567" i="20"/>
  <c r="Y567" i="20"/>
  <c r="X567" i="20"/>
  <c r="AF496" i="20"/>
  <c r="AB496" i="20"/>
  <c r="AA496" i="20"/>
  <c r="Z496" i="20"/>
  <c r="X496" i="20"/>
  <c r="AF497" i="20"/>
  <c r="X497" i="20"/>
  <c r="W497" i="20"/>
  <c r="AF511" i="20"/>
  <c r="AC554" i="20"/>
  <c r="AB587" i="20"/>
  <c r="AA482" i="20"/>
  <c r="Z486" i="20"/>
  <c r="X489" i="20"/>
  <c r="Z490" i="20"/>
  <c r="A492" i="20"/>
  <c r="Y494" i="20"/>
  <c r="Y498" i="20"/>
  <c r="AB504" i="20"/>
  <c r="A506" i="20"/>
  <c r="A507" i="20"/>
  <c r="AB509" i="20"/>
  <c r="AB510" i="20"/>
  <c r="A512" i="20"/>
  <c r="Y516" i="20"/>
  <c r="X517" i="20"/>
  <c r="Z518" i="20"/>
  <c r="AB519" i="20"/>
  <c r="AA520" i="20"/>
  <c r="AF521" i="20"/>
  <c r="AB522" i="20"/>
  <c r="Y532" i="20"/>
  <c r="X533" i="20"/>
  <c r="Z534" i="20"/>
  <c r="AB535" i="20"/>
  <c r="AA536" i="20"/>
  <c r="AF537" i="20"/>
  <c r="AB538" i="20"/>
  <c r="Y548" i="20"/>
  <c r="X549" i="20"/>
  <c r="Z550" i="20"/>
  <c r="AB551" i="20"/>
  <c r="AA552" i="20"/>
  <c r="AF553" i="20"/>
  <c r="A555" i="20"/>
  <c r="X557" i="20"/>
  <c r="AB558" i="20"/>
  <c r="AB559" i="20"/>
  <c r="A562" i="20"/>
  <c r="AB564" i="20"/>
  <c r="A566" i="20"/>
  <c r="AB568" i="20"/>
  <c r="Y571" i="20"/>
  <c r="A574" i="20"/>
  <c r="Z575" i="20"/>
  <c r="AB579" i="20"/>
  <c r="AB583" i="20"/>
  <c r="AB586" i="20"/>
  <c r="A588" i="20"/>
  <c r="A592" i="20"/>
  <c r="Z593" i="20"/>
  <c r="Z597" i="20"/>
  <c r="Z601" i="20"/>
  <c r="AB605" i="20"/>
  <c r="A609" i="20"/>
  <c r="Y611" i="20"/>
  <c r="AB482" i="20"/>
  <c r="AA486" i="20"/>
  <c r="AA490" i="20"/>
  <c r="Z494" i="20"/>
  <c r="Z498" i="20"/>
  <c r="A505" i="20"/>
  <c r="W507" i="20"/>
  <c r="AF509" i="20"/>
  <c r="A511" i="20"/>
  <c r="X514" i="20"/>
  <c r="Z516" i="20"/>
  <c r="AB517" i="20"/>
  <c r="AA518" i="20"/>
  <c r="AF519" i="20"/>
  <c r="AB520" i="20"/>
  <c r="A522" i="20"/>
  <c r="A523" i="20"/>
  <c r="X528" i="20"/>
  <c r="W529" i="20"/>
  <c r="Z532" i="20"/>
  <c r="AB533" i="20"/>
  <c r="AA534" i="20"/>
  <c r="AF535" i="20"/>
  <c r="AB536" i="20"/>
  <c r="A538" i="20"/>
  <c r="A539" i="20"/>
  <c r="X544" i="20"/>
  <c r="W545" i="20"/>
  <c r="Z548" i="20"/>
  <c r="AB549" i="20"/>
  <c r="AA550" i="20"/>
  <c r="AF551" i="20"/>
  <c r="AB552" i="20"/>
  <c r="A554" i="20"/>
  <c r="Y557" i="20"/>
  <c r="A559" i="20"/>
  <c r="AF559" i="20"/>
  <c r="A565" i="20"/>
  <c r="A569" i="20"/>
  <c r="Z571" i="20"/>
  <c r="X574" i="20"/>
  <c r="AB575" i="20"/>
  <c r="X577" i="20"/>
  <c r="A580" i="20"/>
  <c r="X581" i="20"/>
  <c r="A584" i="20"/>
  <c r="X585" i="20"/>
  <c r="A587" i="20"/>
  <c r="X592" i="20"/>
  <c r="AB593" i="20"/>
  <c r="X596" i="20"/>
  <c r="AB597" i="20"/>
  <c r="X600" i="20"/>
  <c r="AB601" i="20"/>
  <c r="X603" i="20"/>
  <c r="Z611" i="20"/>
  <c r="Y528" i="20"/>
  <c r="Y544" i="20"/>
  <c r="AB574" i="20"/>
  <c r="Y577" i="20"/>
  <c r="Y585" i="20"/>
  <c r="AB592" i="20"/>
  <c r="AB494" i="20"/>
  <c r="AB498" i="20"/>
  <c r="AB507" i="20"/>
  <c r="AA514" i="20"/>
  <c r="AB516" i="20"/>
  <c r="Z528" i="20"/>
  <c r="AB529" i="20"/>
  <c r="Z544" i="20"/>
  <c r="AB545" i="20"/>
  <c r="A576" i="20"/>
  <c r="Z577" i="20"/>
  <c r="Z581" i="20"/>
  <c r="Z585" i="20"/>
  <c r="A602" i="20"/>
  <c r="Z603" i="20"/>
  <c r="X507" i="20"/>
  <c r="Z514" i="20"/>
  <c r="X529" i="20"/>
  <c r="X545" i="20"/>
  <c r="Y581" i="20"/>
  <c r="AB596" i="20"/>
  <c r="AB600" i="20"/>
  <c r="Y603" i="20"/>
  <c r="Z484" i="20"/>
  <c r="Y492" i="20"/>
  <c r="A494" i="20"/>
  <c r="A498" i="20"/>
  <c r="W505" i="20"/>
  <c r="Z506" i="20"/>
  <c r="AF507" i="20"/>
  <c r="W511" i="20"/>
  <c r="Z512" i="20"/>
  <c r="AB513" i="20"/>
  <c r="AB514" i="20"/>
  <c r="A516" i="20"/>
  <c r="A517" i="20"/>
  <c r="X522" i="20"/>
  <c r="W523" i="20"/>
  <c r="Y524" i="20"/>
  <c r="X525" i="20"/>
  <c r="Z526" i="20"/>
  <c r="AB527" i="20"/>
  <c r="AA528" i="20"/>
  <c r="AF529" i="20"/>
  <c r="A532" i="20"/>
  <c r="X538" i="20"/>
  <c r="W539" i="20"/>
  <c r="Y540" i="20"/>
  <c r="X541" i="20"/>
  <c r="Z542" i="20"/>
  <c r="AB543" i="20"/>
  <c r="AA544" i="20"/>
  <c r="AF545" i="20"/>
  <c r="X554" i="20"/>
  <c r="X555" i="20"/>
  <c r="A557" i="20"/>
  <c r="A558" i="20"/>
  <c r="W559" i="20"/>
  <c r="Y561" i="20"/>
  <c r="AB562" i="20"/>
  <c r="X565" i="20"/>
  <c r="AB566" i="20"/>
  <c r="A568" i="20"/>
  <c r="X569" i="20"/>
  <c r="A571" i="20"/>
  <c r="Y573" i="20"/>
  <c r="X576" i="20"/>
  <c r="AB577" i="20"/>
  <c r="X580" i="20"/>
  <c r="AB581" i="20"/>
  <c r="X584" i="20"/>
  <c r="AB585" i="20"/>
  <c r="X587" i="20"/>
  <c r="AB588" i="20"/>
  <c r="Y591" i="20"/>
  <c r="Z595" i="20"/>
  <c r="Z599" i="20"/>
  <c r="X602" i="20"/>
  <c r="AB603" i="20"/>
  <c r="AB606" i="20"/>
  <c r="Y609" i="20"/>
  <c r="A611" i="20"/>
  <c r="X505" i="20"/>
  <c r="X511" i="20"/>
  <c r="Y522" i="20"/>
  <c r="X523" i="20"/>
  <c r="AF527" i="20"/>
  <c r="AB528" i="20"/>
  <c r="X536" i="20"/>
  <c r="W537" i="20"/>
  <c r="Y538" i="20"/>
  <c r="X539" i="20"/>
  <c r="Z540" i="20"/>
  <c r="AB541" i="20"/>
  <c r="AA542" i="20"/>
  <c r="AF543" i="20"/>
  <c r="AB544" i="20"/>
  <c r="X552" i="20"/>
  <c r="W553" i="20"/>
  <c r="Y555" i="20"/>
  <c r="X559" i="20"/>
  <c r="X560" i="20"/>
  <c r="Z561" i="20"/>
  <c r="Y565" i="20"/>
  <c r="Y569" i="20"/>
  <c r="Z573" i="20"/>
  <c r="AB576" i="20"/>
  <c r="X579" i="20"/>
  <c r="AB580" i="20"/>
  <c r="X583" i="20"/>
  <c r="AB584" i="20"/>
  <c r="Y587" i="20"/>
  <c r="X594" i="20"/>
  <c r="X598" i="20"/>
  <c r="AB602" i="20"/>
  <c r="X605" i="20"/>
  <c r="Z609" i="20"/>
  <c r="Z336" i="20"/>
  <c r="W338" i="20"/>
  <c r="AF344" i="20"/>
  <c r="AF346" i="20"/>
  <c r="A350" i="20"/>
  <c r="A354" i="20"/>
  <c r="AF367" i="20"/>
  <c r="AF369" i="20"/>
  <c r="AF370" i="20"/>
  <c r="AA388" i="20"/>
  <c r="Z390" i="20"/>
  <c r="AA394" i="20"/>
  <c r="AF399" i="20"/>
  <c r="Y414" i="20"/>
  <c r="A421" i="20"/>
  <c r="A427" i="20"/>
  <c r="X440" i="20"/>
  <c r="AB445" i="20"/>
  <c r="X450" i="20"/>
  <c r="AB455" i="20"/>
  <c r="Y332" i="20"/>
  <c r="AF334" i="20"/>
  <c r="Y338" i="20"/>
  <c r="A344" i="20"/>
  <c r="Y352" i="20"/>
  <c r="AF355" i="20"/>
  <c r="Y364" i="20"/>
  <c r="W366" i="20"/>
  <c r="A370" i="20"/>
  <c r="A384" i="20"/>
  <c r="AB388" i="20"/>
  <c r="AB390" i="20"/>
  <c r="AB394" i="20"/>
  <c r="A415" i="20"/>
  <c r="AB435" i="20"/>
  <c r="A441" i="20"/>
  <c r="X448" i="20"/>
  <c r="A451" i="20"/>
  <c r="Z332" i="20"/>
  <c r="Z352" i="20"/>
  <c r="AA364" i="20"/>
  <c r="Z366" i="20"/>
  <c r="A338" i="20"/>
  <c r="AA338" i="20"/>
  <c r="AA332" i="20"/>
  <c r="AA352" i="20"/>
  <c r="AB366" i="20"/>
  <c r="Y344" i="20"/>
  <c r="A346" i="20"/>
  <c r="AB352" i="20"/>
  <c r="AB358" i="20"/>
  <c r="AA360" i="20"/>
  <c r="AF366" i="20"/>
  <c r="Z368" i="20"/>
  <c r="Y370" i="20"/>
  <c r="AC391" i="20"/>
  <c r="A394" i="20"/>
  <c r="Z400" i="20"/>
  <c r="AB431" i="20"/>
  <c r="A437" i="20"/>
  <c r="AB441" i="20"/>
  <c r="AB451" i="20"/>
  <c r="A457" i="20"/>
  <c r="AB342" i="20"/>
  <c r="Z344" i="20"/>
  <c r="AF352" i="20"/>
  <c r="Z370" i="20"/>
  <c r="Y372" i="20"/>
  <c r="AC385" i="20"/>
  <c r="Z403" i="20"/>
  <c r="AB439" i="20"/>
  <c r="A445" i="20"/>
  <c r="AB449" i="20"/>
  <c r="A455" i="20"/>
  <c r="AB179" i="20"/>
  <c r="A193" i="20"/>
  <c r="X206" i="20"/>
  <c r="A215" i="20"/>
  <c r="Z220" i="20"/>
  <c r="AF223" i="20"/>
  <c r="AB230" i="20"/>
  <c r="W236" i="20"/>
  <c r="AF239" i="20"/>
  <c r="Z241" i="20"/>
  <c r="W244" i="20"/>
  <c r="AA263" i="20"/>
  <c r="Z265" i="20"/>
  <c r="Z283" i="20"/>
  <c r="W303" i="20"/>
  <c r="AF305" i="20"/>
  <c r="W188" i="20"/>
  <c r="AA193" i="20"/>
  <c r="W204" i="20"/>
  <c r="Z218" i="20"/>
  <c r="W299" i="20"/>
  <c r="X188" i="20"/>
  <c r="AB193" i="20"/>
  <c r="X204" i="20"/>
  <c r="AF218" i="20"/>
  <c r="A266" i="20"/>
  <c r="Y299" i="20"/>
  <c r="X178" i="20"/>
  <c r="W186" i="20"/>
  <c r="A194" i="20"/>
  <c r="X202" i="20"/>
  <c r="A207" i="20"/>
  <c r="A210" i="20"/>
  <c r="Z216" i="20"/>
  <c r="AB226" i="20"/>
  <c r="Z229" i="20"/>
  <c r="Z234" i="20"/>
  <c r="X240" i="20"/>
  <c r="AB272" i="20"/>
  <c r="Y279" i="20"/>
  <c r="W289" i="20"/>
  <c r="W291" i="20"/>
  <c r="Z299" i="20"/>
  <c r="A304" i="20"/>
  <c r="AB178" i="20"/>
  <c r="Z180" i="20"/>
  <c r="X186" i="20"/>
  <c r="Z192" i="20"/>
  <c r="X207" i="20"/>
  <c r="AB216" i="20"/>
  <c r="Z231" i="20"/>
  <c r="AA240" i="20"/>
  <c r="AB270" i="20"/>
  <c r="AA279" i="20"/>
  <c r="X287" i="20"/>
  <c r="Y289" i="20"/>
  <c r="X291" i="20"/>
  <c r="AA299" i="20"/>
  <c r="AB302" i="20"/>
  <c r="W184" i="20"/>
  <c r="AA189" i="20"/>
  <c r="AB192" i="20"/>
  <c r="AA225" i="20"/>
  <c r="A235" i="20"/>
  <c r="Y237" i="20"/>
  <c r="W239" i="20"/>
  <c r="AB240" i="20"/>
  <c r="AA245" i="20"/>
  <c r="X255" i="20"/>
  <c r="AC270" i="20"/>
  <c r="AF279" i="20"/>
  <c r="Z287" i="20"/>
  <c r="AA289" i="20"/>
  <c r="Y291" i="20"/>
  <c r="AF299" i="20"/>
  <c r="A177" i="20"/>
  <c r="X184" i="20"/>
  <c r="AF192" i="20"/>
  <c r="Z194" i="20"/>
  <c r="Z197" i="20"/>
  <c r="X203" i="20"/>
  <c r="Z211" i="20"/>
  <c r="Z255" i="20"/>
  <c r="X265" i="20"/>
  <c r="AF277" i="20"/>
  <c r="AA285" i="20"/>
  <c r="AA287" i="20"/>
  <c r="AF289" i="20"/>
  <c r="Z291" i="20"/>
  <c r="Y305" i="20"/>
  <c r="AC80" i="20"/>
  <c r="X83" i="20"/>
  <c r="Y31" i="20"/>
  <c r="W44" i="20"/>
  <c r="W50" i="20"/>
  <c r="AA64" i="20"/>
  <c r="Y83" i="20"/>
  <c r="A86" i="20"/>
  <c r="Z27" i="20"/>
  <c r="AA39" i="20"/>
  <c r="AB45" i="20"/>
  <c r="AA50" i="20"/>
  <c r="Z69" i="20"/>
  <c r="AA86" i="20"/>
  <c r="W92" i="20"/>
  <c r="W148" i="20"/>
  <c r="AA27" i="20"/>
  <c r="AB39" i="20"/>
  <c r="AF45" i="20"/>
  <c r="AA65" i="20"/>
  <c r="AC76" i="20"/>
  <c r="Z92" i="20"/>
  <c r="AF39" i="20"/>
  <c r="AF65" i="20"/>
  <c r="A68" i="20"/>
  <c r="AA92" i="20"/>
  <c r="AB92" i="20"/>
  <c r="A480" i="19"/>
  <c r="A482" i="19"/>
  <c r="A483" i="19"/>
  <c r="AF485" i="19"/>
  <c r="AF486" i="19"/>
  <c r="AB487" i="19"/>
  <c r="AB488" i="19"/>
  <c r="AA489" i="19"/>
  <c r="AA491" i="19"/>
  <c r="AA493" i="19"/>
  <c r="AD493" i="19" s="1"/>
  <c r="AA495" i="19"/>
  <c r="AA497" i="19"/>
  <c r="AA499" i="19"/>
  <c r="Z502" i="19"/>
  <c r="Y503" i="19"/>
  <c r="A513" i="19"/>
  <c r="A532" i="19"/>
  <c r="A534" i="19"/>
  <c r="AB544" i="19"/>
  <c r="A566" i="19"/>
  <c r="Z567" i="19"/>
  <c r="Z569" i="19"/>
  <c r="W483" i="19"/>
  <c r="AF483" i="19"/>
  <c r="Y520" i="19"/>
  <c r="X528" i="19"/>
  <c r="X555" i="19"/>
  <c r="X573" i="19"/>
  <c r="Z480" i="19"/>
  <c r="X482" i="19"/>
  <c r="X483" i="19"/>
  <c r="A486" i="19"/>
  <c r="A487" i="19"/>
  <c r="AF489" i="19"/>
  <c r="AF491" i="19"/>
  <c r="AF493" i="19"/>
  <c r="AF495" i="19"/>
  <c r="AF497" i="19"/>
  <c r="AF499" i="19"/>
  <c r="AB502" i="19"/>
  <c r="AA503" i="19"/>
  <c r="AC518" i="19"/>
  <c r="Y528" i="19"/>
  <c r="Y555" i="19"/>
  <c r="Y573" i="19"/>
  <c r="Y581" i="19"/>
  <c r="W480" i="19"/>
  <c r="W482" i="19"/>
  <c r="AC564" i="19"/>
  <c r="AA480" i="19"/>
  <c r="Z481" i="19"/>
  <c r="Z482" i="19"/>
  <c r="Y483" i="19"/>
  <c r="X484" i="19"/>
  <c r="X485" i="19"/>
  <c r="W486" i="19"/>
  <c r="W487" i="19"/>
  <c r="A488" i="19"/>
  <c r="A489" i="19"/>
  <c r="A491" i="19"/>
  <c r="A493" i="19"/>
  <c r="A495" i="19"/>
  <c r="A497" i="19"/>
  <c r="A499" i="19"/>
  <c r="AF501" i="19"/>
  <c r="AF502" i="19"/>
  <c r="AB503" i="19"/>
  <c r="AB504" i="19"/>
  <c r="AC505" i="19"/>
  <c r="A512" i="19"/>
  <c r="A519" i="19"/>
  <c r="AB528" i="19"/>
  <c r="Y530" i="19"/>
  <c r="X532" i="19"/>
  <c r="X534" i="19"/>
  <c r="A544" i="19"/>
  <c r="Z555" i="19"/>
  <c r="X557" i="19"/>
  <c r="AB560" i="19"/>
  <c r="Y563" i="19"/>
  <c r="Z573" i="19"/>
  <c r="X575" i="19"/>
  <c r="A580" i="19"/>
  <c r="Z581" i="19"/>
  <c r="X583" i="19"/>
  <c r="X585" i="19"/>
  <c r="X593" i="19"/>
  <c r="X601" i="19"/>
  <c r="A608" i="19"/>
  <c r="Y609" i="19"/>
  <c r="AF487" i="19"/>
  <c r="X509" i="19"/>
  <c r="X518" i="19"/>
  <c r="X581" i="19"/>
  <c r="Z483" i="19"/>
  <c r="X486" i="19"/>
  <c r="X487" i="19"/>
  <c r="AF503" i="19"/>
  <c r="Y532" i="19"/>
  <c r="AA555" i="19"/>
  <c r="AA573" i="19"/>
  <c r="AA581" i="19"/>
  <c r="Y585" i="19"/>
  <c r="Y593" i="19"/>
  <c r="Y601" i="19"/>
  <c r="AF480" i="19"/>
  <c r="AB481" i="19"/>
  <c r="AB482" i="19"/>
  <c r="AA483" i="19"/>
  <c r="AA484" i="19"/>
  <c r="Z485" i="19"/>
  <c r="Z486" i="19"/>
  <c r="Y487" i="19"/>
  <c r="X488" i="19"/>
  <c r="X489" i="19"/>
  <c r="W490" i="19"/>
  <c r="X491" i="19"/>
  <c r="W492" i="19"/>
  <c r="X493" i="19"/>
  <c r="W494" i="19"/>
  <c r="X495" i="19"/>
  <c r="W496" i="19"/>
  <c r="X497" i="19"/>
  <c r="X499" i="19"/>
  <c r="AD501" i="19"/>
  <c r="A502" i="19"/>
  <c r="A503" i="19"/>
  <c r="A522" i="19"/>
  <c r="A524" i="19"/>
  <c r="A526" i="19"/>
  <c r="AB532" i="19"/>
  <c r="AB534" i="19"/>
  <c r="Y536" i="19"/>
  <c r="X538" i="19"/>
  <c r="X540" i="19"/>
  <c r="X542" i="19"/>
  <c r="A548" i="19"/>
  <c r="A550" i="19"/>
  <c r="A552" i="19"/>
  <c r="W553" i="19"/>
  <c r="Z554" i="19"/>
  <c r="Z557" i="19"/>
  <c r="Y559" i="19"/>
  <c r="AA563" i="19"/>
  <c r="Y565" i="19"/>
  <c r="Z575" i="19"/>
  <c r="X577" i="19"/>
  <c r="Z583" i="19"/>
  <c r="Z585" i="19"/>
  <c r="X587" i="19"/>
  <c r="X589" i="19"/>
  <c r="Z593" i="19"/>
  <c r="X595" i="19"/>
  <c r="X597" i="19"/>
  <c r="Z601" i="19"/>
  <c r="X603" i="19"/>
  <c r="X605" i="19"/>
  <c r="AA609" i="19"/>
  <c r="AB480" i="19"/>
  <c r="AA482" i="19"/>
  <c r="Y534" i="19"/>
  <c r="Y557" i="19"/>
  <c r="Y575" i="19"/>
  <c r="Y583" i="19"/>
  <c r="AF481" i="19"/>
  <c r="AF482" i="19"/>
  <c r="AB483" i="19"/>
  <c r="AB484" i="19"/>
  <c r="AA485" i="19"/>
  <c r="AA486" i="19"/>
  <c r="Z487" i="19"/>
  <c r="Z488" i="19"/>
  <c r="Y489" i="19"/>
  <c r="Y491" i="19"/>
  <c r="AD491" i="19" s="1"/>
  <c r="Y493" i="19"/>
  <c r="Y495" i="19"/>
  <c r="Y497" i="19"/>
  <c r="Y499" i="19"/>
  <c r="W502" i="19"/>
  <c r="W503" i="19"/>
  <c r="A507" i="19"/>
  <c r="A528" i="19"/>
  <c r="AB536" i="19"/>
  <c r="Y538" i="19"/>
  <c r="Y540" i="19"/>
  <c r="Y542" i="19"/>
  <c r="X544" i="19"/>
  <c r="X553" i="19"/>
  <c r="AA557" i="19"/>
  <c r="Z559" i="19"/>
  <c r="Z565" i="19"/>
  <c r="X567" i="19"/>
  <c r="X569" i="19"/>
  <c r="AA575" i="19"/>
  <c r="Y577" i="19"/>
  <c r="AA583" i="19"/>
  <c r="AA585" i="19"/>
  <c r="Y587" i="19"/>
  <c r="Y589" i="19"/>
  <c r="AA593" i="19"/>
  <c r="Y595" i="19"/>
  <c r="Y597" i="19"/>
  <c r="AA601" i="19"/>
  <c r="Y603" i="19"/>
  <c r="Y605" i="19"/>
  <c r="AB341" i="19"/>
  <c r="W349" i="19"/>
  <c r="X350" i="19"/>
  <c r="Z351" i="19"/>
  <c r="W355" i="19"/>
  <c r="X360" i="19"/>
  <c r="AC361" i="19"/>
  <c r="AA370" i="19"/>
  <c r="AB372" i="19"/>
  <c r="AF383" i="19"/>
  <c r="X386" i="19"/>
  <c r="W388" i="19"/>
  <c r="AC391" i="19"/>
  <c r="AB393" i="19"/>
  <c r="Y400" i="19"/>
  <c r="X412" i="19"/>
  <c r="A414" i="19"/>
  <c r="Y418" i="19"/>
  <c r="A420" i="19"/>
  <c r="AB422" i="19"/>
  <c r="A428" i="19"/>
  <c r="AB432" i="19"/>
  <c r="X440" i="19"/>
  <c r="X441" i="19"/>
  <c r="X445" i="19"/>
  <c r="AA450" i="19"/>
  <c r="X332" i="19"/>
  <c r="X340" i="19"/>
  <c r="AF351" i="19"/>
  <c r="AB355" i="19"/>
  <c r="AA360" i="19"/>
  <c r="Z367" i="19"/>
  <c r="AB368" i="19"/>
  <c r="AF372" i="19"/>
  <c r="Z375" i="19"/>
  <c r="AF381" i="19"/>
  <c r="W385" i="19"/>
  <c r="AA386" i="19"/>
  <c r="X388" i="19"/>
  <c r="AF393" i="19"/>
  <c r="A399" i="19"/>
  <c r="X408" i="19"/>
  <c r="Y412" i="19"/>
  <c r="AA418" i="19"/>
  <c r="X424" i="19"/>
  <c r="X434" i="19"/>
  <c r="Y440" i="19"/>
  <c r="AB441" i="19"/>
  <c r="A444" i="19"/>
  <c r="A446" i="19"/>
  <c r="AB450" i="19"/>
  <c r="A453" i="19"/>
  <c r="AA340" i="19"/>
  <c r="W366" i="19"/>
  <c r="AF375" i="19"/>
  <c r="W378" i="19"/>
  <c r="Y380" i="19"/>
  <c r="X384" i="19"/>
  <c r="AC385" i="19"/>
  <c r="AF386" i="19"/>
  <c r="AB388" i="19"/>
  <c r="Y390" i="19"/>
  <c r="A393" i="19"/>
  <c r="Z406" i="19"/>
  <c r="AB408" i="19"/>
  <c r="AB412" i="19"/>
  <c r="X414" i="19"/>
  <c r="X420" i="19"/>
  <c r="W423" i="19"/>
  <c r="AB424" i="19"/>
  <c r="X428" i="19"/>
  <c r="W433" i="19"/>
  <c r="AB434" i="19"/>
  <c r="X439" i="19"/>
  <c r="AA444" i="19"/>
  <c r="AB332" i="19"/>
  <c r="AB340" i="19"/>
  <c r="Z348" i="19"/>
  <c r="AF350" i="19"/>
  <c r="AA354" i="19"/>
  <c r="X366" i="19"/>
  <c r="AB384" i="19"/>
  <c r="AF388" i="19"/>
  <c r="Y394" i="19"/>
  <c r="AA399" i="19"/>
  <c r="X438" i="19"/>
  <c r="Y446" i="19"/>
  <c r="W451" i="19"/>
  <c r="X327" i="19"/>
  <c r="A389" i="19"/>
  <c r="AA394" i="19"/>
  <c r="AB399" i="19"/>
  <c r="A407" i="19"/>
  <c r="A412" i="19"/>
  <c r="AB414" i="19"/>
  <c r="W419" i="19"/>
  <c r="Z420" i="19"/>
  <c r="X422" i="19"/>
  <c r="AF423" i="19"/>
  <c r="W427" i="19"/>
  <c r="Z428" i="19"/>
  <c r="Z430" i="19"/>
  <c r="X432" i="19"/>
  <c r="AF433" i="19"/>
  <c r="Y438" i="19"/>
  <c r="A440" i="19"/>
  <c r="A450" i="19"/>
  <c r="X451" i="19"/>
  <c r="X456" i="19"/>
  <c r="AB327" i="19"/>
  <c r="AF339" i="19"/>
  <c r="AC347" i="19"/>
  <c r="W361" i="19"/>
  <c r="AB366" i="19"/>
  <c r="W368" i="19"/>
  <c r="W370" i="19"/>
  <c r="W372" i="19"/>
  <c r="Z393" i="19"/>
  <c r="X419" i="19"/>
  <c r="AB420" i="19"/>
  <c r="Z422" i="19"/>
  <c r="A424" i="19"/>
  <c r="X427" i="19"/>
  <c r="AB428" i="19"/>
  <c r="Z432" i="19"/>
  <c r="A434" i="19"/>
  <c r="AA438" i="19"/>
  <c r="X450" i="19"/>
  <c r="AB451" i="19"/>
  <c r="AA456" i="19"/>
  <c r="AC327" i="19"/>
  <c r="X341" i="19"/>
  <c r="W350" i="19"/>
  <c r="AB361" i="19"/>
  <c r="A365" i="19"/>
  <c r="X368" i="19"/>
  <c r="AC383" i="19"/>
  <c r="W386" i="19"/>
  <c r="AB389" i="19"/>
  <c r="X418" i="19"/>
  <c r="AF419" i="19"/>
  <c r="AA422" i="19"/>
  <c r="AF427" i="19"/>
  <c r="AA432" i="19"/>
  <c r="AB438" i="19"/>
  <c r="W441" i="19"/>
  <c r="Y450" i="19"/>
  <c r="AB456" i="19"/>
  <c r="AA174" i="19"/>
  <c r="AB188" i="19"/>
  <c r="AA190" i="19"/>
  <c r="AC209" i="19"/>
  <c r="AA211" i="19"/>
  <c r="A228" i="19"/>
  <c r="AF233" i="19"/>
  <c r="Z235" i="19"/>
  <c r="AF237" i="19"/>
  <c r="W255" i="19"/>
  <c r="Z300" i="19"/>
  <c r="AB302" i="19"/>
  <c r="A234" i="19"/>
  <c r="A192" i="19"/>
  <c r="X196" i="19"/>
  <c r="W200" i="19"/>
  <c r="Z219" i="19"/>
  <c r="AF221" i="19"/>
  <c r="W241" i="19"/>
  <c r="A244" i="19"/>
  <c r="W247" i="19"/>
  <c r="W249" i="19"/>
  <c r="AF255" i="19"/>
  <c r="Y284" i="19"/>
  <c r="Y290" i="19"/>
  <c r="X299" i="19"/>
  <c r="X241" i="19"/>
  <c r="X247" i="19"/>
  <c r="Z284" i="19"/>
  <c r="Z290" i="19"/>
  <c r="AC179" i="19"/>
  <c r="X192" i="19"/>
  <c r="Z196" i="19"/>
  <c r="Z198" i="19"/>
  <c r="AA241" i="19"/>
  <c r="Y247" i="19"/>
  <c r="AB284" i="19"/>
  <c r="A288" i="19"/>
  <c r="AB290" i="19"/>
  <c r="X174" i="19"/>
  <c r="Y190" i="19"/>
  <c r="Z192" i="19"/>
  <c r="AA196" i="19"/>
  <c r="AF198" i="19"/>
  <c r="Y211" i="19"/>
  <c r="Z230" i="19"/>
  <c r="W233" i="19"/>
  <c r="X235" i="19"/>
  <c r="AF241" i="19"/>
  <c r="AF247" i="19"/>
  <c r="AA260" i="19"/>
  <c r="Y174" i="19"/>
  <c r="Z190" i="19"/>
  <c r="AA192" i="19"/>
  <c r="AC230" i="19"/>
  <c r="Y235" i="19"/>
  <c r="A298" i="19"/>
  <c r="AB26" i="19"/>
  <c r="Y40" i="19"/>
  <c r="A43" i="19"/>
  <c r="Z107" i="19"/>
  <c r="AA133" i="19"/>
  <c r="AA40" i="19"/>
  <c r="X49" i="19"/>
  <c r="W66" i="19"/>
  <c r="AB107" i="19"/>
  <c r="AB40" i="19"/>
  <c r="Z63" i="19"/>
  <c r="AB66" i="19"/>
  <c r="Z79" i="19"/>
  <c r="Y82" i="19"/>
  <c r="A123" i="19"/>
  <c r="A24" i="19"/>
  <c r="Z32" i="19"/>
  <c r="A39" i="19"/>
  <c r="AA79" i="19"/>
  <c r="AB82" i="19"/>
  <c r="AB32" i="19"/>
  <c r="A109" i="19"/>
  <c r="AB21" i="19"/>
  <c r="AA30" i="19"/>
  <c r="AB41" i="19"/>
  <c r="X62" i="19"/>
  <c r="Z75" i="19"/>
  <c r="W78" i="19"/>
  <c r="Z94" i="19"/>
  <c r="A22" i="19"/>
  <c r="A42" i="19"/>
  <c r="A99" i="19"/>
  <c r="A103" i="19"/>
  <c r="A789" i="18"/>
  <c r="Z791" i="18"/>
  <c r="Y793" i="18"/>
  <c r="A798" i="18"/>
  <c r="Z799" i="18"/>
  <c r="Y801" i="18"/>
  <c r="AB804" i="18"/>
  <c r="AB805" i="18"/>
  <c r="X807" i="18"/>
  <c r="AA810" i="18"/>
  <c r="Z811" i="18"/>
  <c r="X813" i="18"/>
  <c r="AF815" i="18"/>
  <c r="Y817" i="18"/>
  <c r="AA818" i="18"/>
  <c r="Z819" i="18"/>
  <c r="AB820" i="18"/>
  <c r="AA821" i="18"/>
  <c r="AF822" i="18"/>
  <c r="AF823" i="18"/>
  <c r="A826" i="18"/>
  <c r="W829" i="18"/>
  <c r="X831" i="18"/>
  <c r="W832" i="18"/>
  <c r="Y833" i="18"/>
  <c r="AA834" i="18"/>
  <c r="Z835" i="18"/>
  <c r="AB836" i="18"/>
  <c r="AA837" i="18"/>
  <c r="AF838" i="18"/>
  <c r="AF839" i="18"/>
  <c r="A842" i="18"/>
  <c r="W845" i="18"/>
  <c r="X847" i="18"/>
  <c r="W848" i="18"/>
  <c r="Y849" i="18"/>
  <c r="AA850" i="18"/>
  <c r="Z851" i="18"/>
  <c r="AB852" i="18"/>
  <c r="AA853" i="18"/>
  <c r="AF854" i="18"/>
  <c r="AF855" i="18"/>
  <c r="A858" i="18"/>
  <c r="Y862" i="18"/>
  <c r="Z863" i="18"/>
  <c r="X867" i="18"/>
  <c r="Z868" i="18"/>
  <c r="W873" i="18"/>
  <c r="Z874" i="18"/>
  <c r="X879" i="18"/>
  <c r="AA880" i="18"/>
  <c r="Y882" i="18"/>
  <c r="AC883" i="18"/>
  <c r="AB884" i="18"/>
  <c r="AA886" i="18"/>
  <c r="Y888" i="18"/>
  <c r="X891" i="18"/>
  <c r="AA894" i="18"/>
  <c r="Y896" i="18"/>
  <c r="X899" i="18"/>
  <c r="AA902" i="18"/>
  <c r="Y904" i="18"/>
  <c r="X907" i="18"/>
  <c r="AA910" i="18"/>
  <c r="Y912" i="18"/>
  <c r="X915" i="18"/>
  <c r="AB791" i="18"/>
  <c r="Z793" i="18"/>
  <c r="AB799" i="18"/>
  <c r="Z801" i="18"/>
  <c r="X803" i="18"/>
  <c r="AC804" i="18"/>
  <c r="A806" i="18"/>
  <c r="Y807" i="18"/>
  <c r="X809" i="18"/>
  <c r="AB810" i="18"/>
  <c r="AA811" i="18"/>
  <c r="Y813" i="18"/>
  <c r="Z817" i="18"/>
  <c r="AB818" i="18"/>
  <c r="AA819" i="18"/>
  <c r="AF820" i="18"/>
  <c r="AF821" i="18"/>
  <c r="A824" i="18"/>
  <c r="W827" i="18"/>
  <c r="X829" i="18"/>
  <c r="W830" i="18"/>
  <c r="Y831" i="18"/>
  <c r="AA832" i="18"/>
  <c r="Z833" i="18"/>
  <c r="AB834" i="18"/>
  <c r="AA835" i="18"/>
  <c r="AF836" i="18"/>
  <c r="AF837" i="18"/>
  <c r="A840" i="18"/>
  <c r="W843" i="18"/>
  <c r="X845" i="18"/>
  <c r="W846" i="18"/>
  <c r="Y847" i="18"/>
  <c r="AA848" i="18"/>
  <c r="Z849" i="18"/>
  <c r="AF853" i="18"/>
  <c r="A856" i="18"/>
  <c r="W859" i="18"/>
  <c r="W861" i="18"/>
  <c r="Z867" i="18"/>
  <c r="AA868" i="18"/>
  <c r="Y870" i="18"/>
  <c r="X873" i="18"/>
  <c r="AA874" i="18"/>
  <c r="Y876" i="18"/>
  <c r="AB880" i="18"/>
  <c r="Z882" i="18"/>
  <c r="AF883" i="18"/>
  <c r="AB886" i="18"/>
  <c r="Z888" i="18"/>
  <c r="A892" i="18"/>
  <c r="AB894" i="18"/>
  <c r="Z896" i="18"/>
  <c r="A900" i="18"/>
  <c r="AB902" i="18"/>
  <c r="Z904" i="18"/>
  <c r="A908" i="18"/>
  <c r="AB910" i="18"/>
  <c r="Z912" i="18"/>
  <c r="A916" i="18"/>
  <c r="A788" i="18"/>
  <c r="X789" i="18"/>
  <c r="Y795" i="18"/>
  <c r="X797" i="18"/>
  <c r="A799" i="18"/>
  <c r="Z803" i="18"/>
  <c r="AB807" i="18"/>
  <c r="Z809" i="18"/>
  <c r="AA813" i="18"/>
  <c r="W815" i="18"/>
  <c r="AF817" i="18"/>
  <c r="Z829" i="18"/>
  <c r="W839" i="18"/>
  <c r="X841" i="18"/>
  <c r="W842" i="18"/>
  <c r="Y843" i="18"/>
  <c r="AA844" i="18"/>
  <c r="Z845" i="18"/>
  <c r="AB846" i="18"/>
  <c r="AA847" i="18"/>
  <c r="AF848" i="18"/>
  <c r="AF849" i="18"/>
  <c r="A852" i="18"/>
  <c r="W855" i="18"/>
  <c r="X857" i="18"/>
  <c r="W858" i="18"/>
  <c r="Y859" i="18"/>
  <c r="AA860" i="18"/>
  <c r="Z861" i="18"/>
  <c r="AB862" i="18"/>
  <c r="W865" i="18"/>
  <c r="Z866" i="18"/>
  <c r="AA870" i="18"/>
  <c r="Z872" i="18"/>
  <c r="AA876" i="18"/>
  <c r="Z878" i="18"/>
  <c r="A880" i="18"/>
  <c r="AB882" i="18"/>
  <c r="A886" i="18"/>
  <c r="AB888" i="18"/>
  <c r="Z890" i="18"/>
  <c r="A894" i="18"/>
  <c r="AB896" i="18"/>
  <c r="Z898" i="18"/>
  <c r="A902" i="18"/>
  <c r="AB904" i="18"/>
  <c r="Z906" i="18"/>
  <c r="A910" i="18"/>
  <c r="AB912" i="18"/>
  <c r="Z914" i="18"/>
  <c r="Y789" i="18"/>
  <c r="A793" i="18"/>
  <c r="Z795" i="18"/>
  <c r="Y797" i="18"/>
  <c r="A801" i="18"/>
  <c r="AB803" i="18"/>
  <c r="AB809" i="18"/>
  <c r="AF813" i="18"/>
  <c r="X815" i="18"/>
  <c r="A818" i="18"/>
  <c r="W821" i="18"/>
  <c r="X823" i="18"/>
  <c r="W824" i="18"/>
  <c r="Y825" i="18"/>
  <c r="AA826" i="18"/>
  <c r="Z827" i="18"/>
  <c r="AB828" i="18"/>
  <c r="AA829" i="18"/>
  <c r="AF830" i="18"/>
  <c r="AF831" i="18"/>
  <c r="A834" i="18"/>
  <c r="W837" i="18"/>
  <c r="X839" i="18"/>
  <c r="W840" i="18"/>
  <c r="Y841" i="18"/>
  <c r="AA842" i="18"/>
  <c r="Z843" i="18"/>
  <c r="AB844" i="18"/>
  <c r="AA845" i="18"/>
  <c r="AF846" i="18"/>
  <c r="AF847" i="18"/>
  <c r="W853" i="18"/>
  <c r="X855" i="18"/>
  <c r="W856" i="18"/>
  <c r="Y857" i="18"/>
  <c r="AA858" i="18"/>
  <c r="Z859" i="18"/>
  <c r="AC861" i="18"/>
  <c r="X865" i="18"/>
  <c r="AB870" i="18"/>
  <c r="AB876" i="18"/>
  <c r="X887" i="18"/>
  <c r="AA890" i="18"/>
  <c r="Y892" i="18"/>
  <c r="X895" i="18"/>
  <c r="AA898" i="18"/>
  <c r="Y900" i="18"/>
  <c r="X903" i="18"/>
  <c r="AA906" i="18"/>
  <c r="Y908" i="18"/>
  <c r="X911" i="18"/>
  <c r="AA914" i="18"/>
  <c r="Y916" i="18"/>
  <c r="Z789" i="18"/>
  <c r="AB795" i="18"/>
  <c r="Z797" i="18"/>
  <c r="X805" i="18"/>
  <c r="A807" i="18"/>
  <c r="Y815" i="18"/>
  <c r="W819" i="18"/>
  <c r="X821" i="18"/>
  <c r="W822" i="18"/>
  <c r="Y823" i="18"/>
  <c r="AA824" i="18"/>
  <c r="Z825" i="18"/>
  <c r="AB826" i="18"/>
  <c r="AA827" i="18"/>
  <c r="AF828" i="18"/>
  <c r="AF829" i="18"/>
  <c r="A832" i="18"/>
  <c r="W835" i="18"/>
  <c r="X837" i="18"/>
  <c r="W838" i="18"/>
  <c r="Y839" i="18"/>
  <c r="AA840" i="18"/>
  <c r="Z841" i="18"/>
  <c r="AB842" i="18"/>
  <c r="AA843" i="18"/>
  <c r="AF844" i="18"/>
  <c r="AF845" i="18"/>
  <c r="W851" i="18"/>
  <c r="X853" i="18"/>
  <c r="W854" i="18"/>
  <c r="Y855" i="18"/>
  <c r="AA856" i="18"/>
  <c r="Z857" i="18"/>
  <c r="AB858" i="18"/>
  <c r="AA859" i="18"/>
  <c r="AF860" i="18"/>
  <c r="AF861" i="18"/>
  <c r="Z865" i="18"/>
  <c r="AB866" i="18"/>
  <c r="AB872" i="18"/>
  <c r="AB878" i="18"/>
  <c r="A882" i="18"/>
  <c r="Y884" i="18"/>
  <c r="A888" i="18"/>
  <c r="AB890" i="18"/>
  <c r="Z892" i="18"/>
  <c r="A896" i="18"/>
  <c r="AB898" i="18"/>
  <c r="Z900" i="18"/>
  <c r="A904" i="18"/>
  <c r="AB906" i="18"/>
  <c r="Z908" i="18"/>
  <c r="A912" i="18"/>
  <c r="AB914" i="18"/>
  <c r="Z916" i="18"/>
  <c r="AB788" i="18"/>
  <c r="AB789" i="18"/>
  <c r="AB797" i="18"/>
  <c r="X799" i="18"/>
  <c r="A803" i="18"/>
  <c r="Y805" i="18"/>
  <c r="A809" i="18"/>
  <c r="A810" i="18"/>
  <c r="X811" i="18"/>
  <c r="Z815" i="18"/>
  <c r="W817" i="18"/>
  <c r="X819" i="18"/>
  <c r="W820" i="18"/>
  <c r="Y821" i="18"/>
  <c r="AA822" i="18"/>
  <c r="AB824" i="18"/>
  <c r="W833" i="18"/>
  <c r="X835" i="18"/>
  <c r="W836" i="18"/>
  <c r="Y837" i="18"/>
  <c r="AA838" i="18"/>
  <c r="Z839" i="18"/>
  <c r="AB840" i="18"/>
  <c r="AA841" i="18"/>
  <c r="AF842" i="18"/>
  <c r="AF843" i="18"/>
  <c r="A846" i="18"/>
  <c r="W849" i="18"/>
  <c r="X851" i="18"/>
  <c r="W852" i="18"/>
  <c r="Y853" i="18"/>
  <c r="AA854" i="18"/>
  <c r="Z855" i="18"/>
  <c r="AB856" i="18"/>
  <c r="AA857" i="18"/>
  <c r="AF858" i="18"/>
  <c r="AF859" i="18"/>
  <c r="Z864" i="18"/>
  <c r="AC865" i="18"/>
  <c r="A870" i="18"/>
  <c r="A876" i="18"/>
  <c r="Y880" i="18"/>
  <c r="Z884" i="18"/>
  <c r="Y886" i="18"/>
  <c r="X889" i="18"/>
  <c r="AA892" i="18"/>
  <c r="Y894" i="18"/>
  <c r="X897" i="18"/>
  <c r="AA900" i="18"/>
  <c r="Y902" i="18"/>
  <c r="X905" i="18"/>
  <c r="AA908" i="18"/>
  <c r="Y910" i="18"/>
  <c r="X913" i="18"/>
  <c r="AA916" i="18"/>
  <c r="Y791" i="18"/>
  <c r="X793" i="18"/>
  <c r="A795" i="18"/>
  <c r="Y799" i="18"/>
  <c r="X801" i="18"/>
  <c r="Z805" i="18"/>
  <c r="W810" i="18"/>
  <c r="Y811" i="18"/>
  <c r="W813" i="18"/>
  <c r="AA815" i="18"/>
  <c r="X817" i="18"/>
  <c r="W818" i="18"/>
  <c r="Y819" i="18"/>
  <c r="AA820" i="18"/>
  <c r="Z821" i="18"/>
  <c r="AB822" i="18"/>
  <c r="AA823" i="18"/>
  <c r="AF824" i="18"/>
  <c r="AF825" i="18"/>
  <c r="W831" i="18"/>
  <c r="X833" i="18"/>
  <c r="W834" i="18"/>
  <c r="Y835" i="18"/>
  <c r="AA836" i="18"/>
  <c r="Z837" i="18"/>
  <c r="AB838" i="18"/>
  <c r="AA839" i="18"/>
  <c r="AF840" i="18"/>
  <c r="AF841" i="18"/>
  <c r="W847" i="18"/>
  <c r="X849" i="18"/>
  <c r="Z853" i="18"/>
  <c r="AF856" i="18"/>
  <c r="AB892" i="18"/>
  <c r="AB900" i="18"/>
  <c r="AB908" i="18"/>
  <c r="AB916" i="18"/>
  <c r="Z635" i="18"/>
  <c r="AF636" i="18"/>
  <c r="AB637" i="18"/>
  <c r="Z639" i="18"/>
  <c r="W647" i="18"/>
  <c r="A650" i="18"/>
  <c r="W651" i="18"/>
  <c r="AB660" i="18"/>
  <c r="A662" i="18"/>
  <c r="A668" i="18"/>
  <c r="AF670" i="18"/>
  <c r="W680" i="18"/>
  <c r="Z687" i="18"/>
  <c r="Y690" i="18"/>
  <c r="AB691" i="18"/>
  <c r="Y694" i="18"/>
  <c r="AA695" i="18"/>
  <c r="AF696" i="18"/>
  <c r="Z698" i="18"/>
  <c r="AB699" i="18"/>
  <c r="AB702" i="18"/>
  <c r="A704" i="18"/>
  <c r="AA705" i="18"/>
  <c r="AB709" i="18"/>
  <c r="A725" i="18"/>
  <c r="Y741" i="18"/>
  <c r="X746" i="18"/>
  <c r="Z749" i="18"/>
  <c r="AB751" i="18"/>
  <c r="Z754" i="18"/>
  <c r="Z761" i="18"/>
  <c r="W650" i="18"/>
  <c r="W686" i="18"/>
  <c r="X693" i="18"/>
  <c r="X701" i="18"/>
  <c r="AB707" i="18"/>
  <c r="X718" i="18"/>
  <c r="X728" i="18"/>
  <c r="X736" i="18"/>
  <c r="Z759" i="18"/>
  <c r="AB639" i="18"/>
  <c r="W641" i="18"/>
  <c r="X643" i="18"/>
  <c r="Y647" i="18"/>
  <c r="AA650" i="18"/>
  <c r="Y651" i="18"/>
  <c r="Y653" i="18"/>
  <c r="A656" i="18"/>
  <c r="X663" i="18"/>
  <c r="A665" i="18"/>
  <c r="A667" i="18"/>
  <c r="X675" i="18"/>
  <c r="X686" i="18"/>
  <c r="AB690" i="18"/>
  <c r="A692" i="18"/>
  <c r="Z693" i="18"/>
  <c r="AB694" i="18"/>
  <c r="A697" i="18"/>
  <c r="AA701" i="18"/>
  <c r="A703" i="18"/>
  <c r="Z718" i="18"/>
  <c r="Y723" i="18"/>
  <c r="Z728" i="18"/>
  <c r="Z736" i="18"/>
  <c r="Z739" i="18"/>
  <c r="AB741" i="18"/>
  <c r="Z744" i="18"/>
  <c r="AB759" i="18"/>
  <c r="Z641" i="18"/>
  <c r="Y643" i="18"/>
  <c r="AA647" i="18"/>
  <c r="AB650" i="18"/>
  <c r="W662" i="18"/>
  <c r="AF680" i="18"/>
  <c r="Z683" i="18"/>
  <c r="Y686" i="18"/>
  <c r="Z689" i="18"/>
  <c r="X692" i="18"/>
  <c r="AA693" i="18"/>
  <c r="AF694" i="18"/>
  <c r="Z697" i="18"/>
  <c r="A699" i="18"/>
  <c r="AB701" i="18"/>
  <c r="X716" i="18"/>
  <c r="Y721" i="18"/>
  <c r="X726" i="18"/>
  <c r="Y731" i="18"/>
  <c r="AB739" i="18"/>
  <c r="X752" i="18"/>
  <c r="AB757" i="18"/>
  <c r="W637" i="18"/>
  <c r="A639" i="18"/>
  <c r="AA641" i="18"/>
  <c r="Z643" i="18"/>
  <c r="AB647" i="18"/>
  <c r="Y649" i="18"/>
  <c r="AC650" i="18"/>
  <c r="AA651" i="18"/>
  <c r="AA653" i="18"/>
  <c r="X661" i="18"/>
  <c r="X662" i="18"/>
  <c r="AA663" i="18"/>
  <c r="AA683" i="18"/>
  <c r="X685" i="18"/>
  <c r="Z686" i="18"/>
  <c r="W688" i="18"/>
  <c r="Y692" i="18"/>
  <c r="AB693" i="18"/>
  <c r="W696" i="18"/>
  <c r="AA697" i="18"/>
  <c r="A705" i="18"/>
  <c r="Z716" i="18"/>
  <c r="Z721" i="18"/>
  <c r="Z726" i="18"/>
  <c r="Z731" i="18"/>
  <c r="Z734" i="18"/>
  <c r="X636" i="18"/>
  <c r="X637" i="18"/>
  <c r="AC640" i="18"/>
  <c r="AB641" i="18"/>
  <c r="A647" i="18"/>
  <c r="Z649" i="18"/>
  <c r="AB651" i="18"/>
  <c r="W660" i="18"/>
  <c r="Z661" i="18"/>
  <c r="Y662" i="18"/>
  <c r="X665" i="18"/>
  <c r="Z667" i="18"/>
  <c r="Z685" i="18"/>
  <c r="X688" i="18"/>
  <c r="Z692" i="18"/>
  <c r="Y696" i="18"/>
  <c r="AB697" i="18"/>
  <c r="AB721" i="18"/>
  <c r="AB731" i="18"/>
  <c r="AA636" i="18"/>
  <c r="Y637" i="18"/>
  <c r="X660" i="18"/>
  <c r="AB662" i="18"/>
  <c r="AA665" i="18"/>
  <c r="AA685" i="18"/>
  <c r="A687" i="18"/>
  <c r="Y688" i="18"/>
  <c r="A690" i="18"/>
  <c r="AB692" i="18"/>
  <c r="A694" i="18"/>
  <c r="X695" i="18"/>
  <c r="Z696" i="18"/>
  <c r="X699" i="18"/>
  <c r="A701" i="18"/>
  <c r="AA703" i="18"/>
  <c r="A709" i="18"/>
  <c r="AB711" i="18"/>
  <c r="Z714" i="18"/>
  <c r="AB719" i="18"/>
  <c r="Z724" i="18"/>
  <c r="AB729" i="18"/>
  <c r="Y751" i="18"/>
  <c r="Z756" i="18"/>
  <c r="A761" i="18"/>
  <c r="AC499" i="18"/>
  <c r="W529" i="18"/>
  <c r="X531" i="18"/>
  <c r="Y533" i="18"/>
  <c r="A536" i="18"/>
  <c r="Z539" i="18"/>
  <c r="AF541" i="18"/>
  <c r="W549" i="18"/>
  <c r="AB550" i="18"/>
  <c r="A552" i="18"/>
  <c r="X579" i="18"/>
  <c r="Y531" i="18"/>
  <c r="AF533" i="18"/>
  <c r="Z536" i="18"/>
  <c r="W594" i="18"/>
  <c r="W483" i="18"/>
  <c r="Z514" i="18"/>
  <c r="AA531" i="18"/>
  <c r="AB544" i="18"/>
  <c r="Y549" i="18"/>
  <c r="Z579" i="18"/>
  <c r="AF594" i="18"/>
  <c r="W482" i="18"/>
  <c r="AC483" i="18"/>
  <c r="W492" i="18"/>
  <c r="Y504" i="18"/>
  <c r="AA514" i="18"/>
  <c r="AC524" i="18"/>
  <c r="AC544" i="18"/>
  <c r="AA549" i="18"/>
  <c r="Y482" i="18"/>
  <c r="Y486" i="18"/>
  <c r="Y492" i="18"/>
  <c r="Z504" i="18"/>
  <c r="AF549" i="18"/>
  <c r="W551" i="18"/>
  <c r="A554" i="18"/>
  <c r="A572" i="18"/>
  <c r="Z593" i="18"/>
  <c r="AA601" i="18"/>
  <c r="Z482" i="18"/>
  <c r="Z492" i="18"/>
  <c r="AA593" i="18"/>
  <c r="AA482" i="18"/>
  <c r="AA492" i="18"/>
  <c r="X525" i="18"/>
  <c r="X541" i="18"/>
  <c r="AF551" i="18"/>
  <c r="A570" i="18"/>
  <c r="AB572" i="18"/>
  <c r="A594" i="18"/>
  <c r="X609" i="18"/>
  <c r="A379" i="18"/>
  <c r="A425" i="18"/>
  <c r="X440" i="18"/>
  <c r="AB448" i="18"/>
  <c r="A452" i="18"/>
  <c r="W340" i="18"/>
  <c r="Y373" i="18"/>
  <c r="Y440" i="18"/>
  <c r="X443" i="18"/>
  <c r="AC351" i="18"/>
  <c r="A420" i="18"/>
  <c r="Z440" i="18"/>
  <c r="Y374" i="18"/>
  <c r="A403" i="18"/>
  <c r="X410" i="18"/>
  <c r="Y420" i="18"/>
  <c r="AF345" i="18"/>
  <c r="A424" i="18"/>
  <c r="A448" i="18"/>
  <c r="AB450" i="18"/>
  <c r="A207" i="18"/>
  <c r="A241" i="18"/>
  <c r="AA267" i="18"/>
  <c r="AB211" i="18"/>
  <c r="A272" i="18"/>
  <c r="AC211" i="18"/>
  <c r="AF249" i="18"/>
  <c r="A213" i="18"/>
  <c r="AB292" i="18"/>
  <c r="A221" i="18"/>
  <c r="AF224" i="18"/>
  <c r="AC292" i="18"/>
  <c r="X56" i="18"/>
  <c r="A100" i="18"/>
  <c r="A104" i="18"/>
  <c r="Y107" i="18"/>
  <c r="AF71" i="18"/>
  <c r="Y176" i="17"/>
  <c r="AF177" i="17"/>
  <c r="X179" i="17"/>
  <c r="Z180" i="17"/>
  <c r="Y184" i="17"/>
  <c r="A186" i="17"/>
  <c r="AF186" i="17"/>
  <c r="Y188" i="17"/>
  <c r="AA189" i="17"/>
  <c r="Y190" i="17"/>
  <c r="A192" i="17"/>
  <c r="AF192" i="17"/>
  <c r="A195" i="17"/>
  <c r="Y196" i="17"/>
  <c r="A199" i="17"/>
  <c r="Y200" i="17"/>
  <c r="A203" i="17"/>
  <c r="Y204" i="17"/>
  <c r="A207" i="17"/>
  <c r="Y208" i="17"/>
  <c r="Y212" i="17"/>
  <c r="A214" i="17"/>
  <c r="AF214" i="17"/>
  <c r="Y216" i="17"/>
  <c r="AC217" i="17"/>
  <c r="AB218" i="17"/>
  <c r="X220" i="17"/>
  <c r="Y224" i="17"/>
  <c r="A226" i="17"/>
  <c r="AF226" i="17"/>
  <c r="W228" i="17"/>
  <c r="AB230" i="17"/>
  <c r="X232" i="17"/>
  <c r="AB233" i="17"/>
  <c r="Z234" i="17"/>
  <c r="W236" i="17"/>
  <c r="A238" i="17"/>
  <c r="AF238" i="17"/>
  <c r="X240" i="17"/>
  <c r="AB242" i="17"/>
  <c r="W244" i="17"/>
  <c r="AB246" i="17"/>
  <c r="X248" i="17"/>
  <c r="Z254" i="17"/>
  <c r="Y256" i="17"/>
  <c r="Z259" i="17"/>
  <c r="AA262" i="17"/>
  <c r="Y264" i="17"/>
  <c r="Z267" i="17"/>
  <c r="AA270" i="17"/>
  <c r="Y272" i="17"/>
  <c r="Z275" i="17"/>
  <c r="AA278" i="17"/>
  <c r="Y280" i="17"/>
  <c r="Z283" i="17"/>
  <c r="AA286" i="17"/>
  <c r="Y288" i="17"/>
  <c r="Z291" i="17"/>
  <c r="AA294" i="17"/>
  <c r="Y296" i="17"/>
  <c r="Z299" i="17"/>
  <c r="AA302" i="17"/>
  <c r="Y304" i="17"/>
  <c r="Z176" i="17"/>
  <c r="AB180" i="17"/>
  <c r="W182" i="17"/>
  <c r="AB189" i="17"/>
  <c r="W194" i="17"/>
  <c r="X195" i="17"/>
  <c r="Z212" i="17"/>
  <c r="A215" i="17"/>
  <c r="Z216" i="17"/>
  <c r="A218" i="17"/>
  <c r="AF218" i="17"/>
  <c r="Y220" i="17"/>
  <c r="Z224" i="17"/>
  <c r="A227" i="17"/>
  <c r="X228" i="17"/>
  <c r="A230" i="17"/>
  <c r="AF230" i="17"/>
  <c r="Y232" i="17"/>
  <c r="AB234" i="17"/>
  <c r="X236" i="17"/>
  <c r="Y240" i="17"/>
  <c r="A242" i="17"/>
  <c r="AF242" i="17"/>
  <c r="X244" i="17"/>
  <c r="A246" i="17"/>
  <c r="AF246" i="17"/>
  <c r="Y248" i="17"/>
  <c r="Z256" i="17"/>
  <c r="AF259" i="17"/>
  <c r="W261" i="17"/>
  <c r="Z264" i="17"/>
  <c r="AF267" i="17"/>
  <c r="W269" i="17"/>
  <c r="Z272" i="17"/>
  <c r="AF275" i="17"/>
  <c r="W277" i="17"/>
  <c r="Z280" i="17"/>
  <c r="AF283" i="17"/>
  <c r="W285" i="17"/>
  <c r="Z288" i="17"/>
  <c r="AF291" i="17"/>
  <c r="W293" i="17"/>
  <c r="Z296" i="17"/>
  <c r="AF299" i="17"/>
  <c r="W301" i="17"/>
  <c r="Z304" i="17"/>
  <c r="AA176" i="17"/>
  <c r="A180" i="17"/>
  <c r="AF180" i="17"/>
  <c r="X182" i="17"/>
  <c r="AB184" i="17"/>
  <c r="AB188" i="17"/>
  <c r="AC189" i="17"/>
  <c r="AB190" i="17"/>
  <c r="X194" i="17"/>
  <c r="AB195" i="17"/>
  <c r="AB196" i="17"/>
  <c r="W198" i="17"/>
  <c r="AB199" i="17"/>
  <c r="AB200" i="17"/>
  <c r="W202" i="17"/>
  <c r="Z220" i="17"/>
  <c r="Z232" i="17"/>
  <c r="Z240" i="17"/>
  <c r="Z248" i="17"/>
  <c r="AA256" i="17"/>
  <c r="Z261" i="17"/>
  <c r="AA264" i="17"/>
  <c r="Y266" i="17"/>
  <c r="Z269" i="17"/>
  <c r="AA272" i="17"/>
  <c r="Z277" i="17"/>
  <c r="AA280" i="17"/>
  <c r="Y282" i="17"/>
  <c r="Z285" i="17"/>
  <c r="AA288" i="17"/>
  <c r="Y290" i="17"/>
  <c r="Z293" i="17"/>
  <c r="AA296" i="17"/>
  <c r="Z301" i="17"/>
  <c r="AA304" i="17"/>
  <c r="Y182" i="17"/>
  <c r="A184" i="17"/>
  <c r="AF184" i="17"/>
  <c r="W186" i="17"/>
  <c r="A188" i="17"/>
  <c r="AF188" i="17"/>
  <c r="A190" i="17"/>
  <c r="AF190" i="17"/>
  <c r="W192" i="17"/>
  <c r="X193" i="17"/>
  <c r="Y194" i="17"/>
  <c r="A196" i="17"/>
  <c r="AF196" i="17"/>
  <c r="X198" i="17"/>
  <c r="A200" i="17"/>
  <c r="AF200" i="17"/>
  <c r="X202" i="17"/>
  <c r="A204" i="17"/>
  <c r="AF204" i="17"/>
  <c r="X206" i="17"/>
  <c r="A208" i="17"/>
  <c r="AF208" i="17"/>
  <c r="X210" i="17"/>
  <c r="A212" i="17"/>
  <c r="AF212" i="17"/>
  <c r="W214" i="17"/>
  <c r="A216" i="17"/>
  <c r="AF216" i="17"/>
  <c r="AB220" i="17"/>
  <c r="X222" i="17"/>
  <c r="A224" i="17"/>
  <c r="AF224" i="17"/>
  <c r="W226" i="17"/>
  <c r="Z228" i="17"/>
  <c r="AB232" i="17"/>
  <c r="Z236" i="17"/>
  <c r="AB240" i="17"/>
  <c r="Z244" i="17"/>
  <c r="AB248" i="17"/>
  <c r="W253" i="17"/>
  <c r="W255" i="17"/>
  <c r="Z258" i="17"/>
  <c r="AF261" i="17"/>
  <c r="W263" i="17"/>
  <c r="Z266" i="17"/>
  <c r="AF269" i="17"/>
  <c r="W271" i="17"/>
  <c r="Z274" i="17"/>
  <c r="AF277" i="17"/>
  <c r="W279" i="17"/>
  <c r="Z282" i="17"/>
  <c r="AF285" i="17"/>
  <c r="AF293" i="17"/>
  <c r="AF301" i="17"/>
  <c r="Y178" i="17"/>
  <c r="Z182" i="17"/>
  <c r="X186" i="17"/>
  <c r="A191" i="17"/>
  <c r="X192" i="17"/>
  <c r="AA193" i="17"/>
  <c r="Z194" i="17"/>
  <c r="A197" i="17"/>
  <c r="Y198" i="17"/>
  <c r="A201" i="17"/>
  <c r="Y202" i="17"/>
  <c r="A205" i="17"/>
  <c r="Y206" i="17"/>
  <c r="A209" i="17"/>
  <c r="Y210" i="17"/>
  <c r="A213" i="17"/>
  <c r="X214" i="17"/>
  <c r="W218" i="17"/>
  <c r="A220" i="17"/>
  <c r="AF220" i="17"/>
  <c r="Y222" i="17"/>
  <c r="X226" i="17"/>
  <c r="AB227" i="17"/>
  <c r="AB228" i="17"/>
  <c r="W230" i="17"/>
  <c r="A232" i="17"/>
  <c r="AF232" i="17"/>
  <c r="AB236" i="17"/>
  <c r="X238" i="17"/>
  <c r="A240" i="17"/>
  <c r="AF240" i="17"/>
  <c r="W242" i="17"/>
  <c r="AB243" i="17"/>
  <c r="AB244" i="17"/>
  <c r="W246" i="17"/>
  <c r="A248" i="17"/>
  <c r="AF248" i="17"/>
  <c r="Y253" i="17"/>
  <c r="Z255" i="17"/>
  <c r="AA258" i="17"/>
  <c r="Y260" i="17"/>
  <c r="Z263" i="17"/>
  <c r="AA266" i="17"/>
  <c r="Y268" i="17"/>
  <c r="Z271" i="17"/>
  <c r="AA274" i="17"/>
  <c r="Y276" i="17"/>
  <c r="Z279" i="17"/>
  <c r="AA282" i="17"/>
  <c r="Z287" i="17"/>
  <c r="AA290" i="17"/>
  <c r="Z295" i="17"/>
  <c r="Z303" i="17"/>
  <c r="AB182" i="17"/>
  <c r="AB194" i="17"/>
  <c r="W177" i="17"/>
  <c r="X180" i="17"/>
  <c r="A182" i="17"/>
  <c r="AF182" i="17"/>
  <c r="W184" i="17"/>
  <c r="Z186" i="17"/>
  <c r="W188" i="17"/>
  <c r="W190" i="17"/>
  <c r="AA191" i="17"/>
  <c r="Z192" i="17"/>
  <c r="A194" i="17"/>
  <c r="AF194" i="17"/>
  <c r="W196" i="17"/>
  <c r="AB197" i="17"/>
  <c r="AB198" i="17"/>
  <c r="W200" i="17"/>
  <c r="AB201" i="17"/>
  <c r="AB202" i="17"/>
  <c r="W204" i="17"/>
  <c r="AB205" i="17"/>
  <c r="AB206" i="17"/>
  <c r="W208" i="17"/>
  <c r="AC209" i="17"/>
  <c r="AB210" i="17"/>
  <c r="W212" i="17"/>
  <c r="AB213" i="17"/>
  <c r="Z214" i="17"/>
  <c r="W216" i="17"/>
  <c r="Y218" i="17"/>
  <c r="A221" i="17"/>
  <c r="AB222" i="17"/>
  <c r="W224" i="17"/>
  <c r="Z226" i="17"/>
  <c r="A229" i="17"/>
  <c r="Y230" i="17"/>
  <c r="X234" i="17"/>
  <c r="Z238" i="17"/>
  <c r="A241" i="17"/>
  <c r="Y242" i="17"/>
  <c r="A245" i="17"/>
  <c r="Y246" i="17"/>
  <c r="Z257" i="17"/>
  <c r="AA260" i="17"/>
  <c r="Y262" i="17"/>
  <c r="Z265" i="17"/>
  <c r="AA268" i="17"/>
  <c r="Y270" i="17"/>
  <c r="Z273" i="17"/>
  <c r="AA276" i="17"/>
  <c r="Y278" i="17"/>
  <c r="Z281" i="17"/>
  <c r="AA284" i="17"/>
  <c r="Y286" i="17"/>
  <c r="Z289" i="17"/>
  <c r="AA292" i="17"/>
  <c r="Y294" i="17"/>
  <c r="Z297" i="17"/>
  <c r="AA300" i="17"/>
  <c r="Y302" i="17"/>
  <c r="Z305" i="17"/>
  <c r="A79" i="17"/>
  <c r="AC23" i="17"/>
  <c r="AC25" i="17"/>
  <c r="A30" i="17"/>
  <c r="X32" i="17"/>
  <c r="AA35" i="17"/>
  <c r="AB41" i="17"/>
  <c r="A45" i="17"/>
  <c r="AA47" i="17"/>
  <c r="A52" i="17"/>
  <c r="AB53" i="17"/>
  <c r="AB57" i="17"/>
  <c r="A61" i="17"/>
  <c r="AA63" i="17"/>
  <c r="A68" i="17"/>
  <c r="AB69" i="17"/>
  <c r="AB73" i="17"/>
  <c r="A77" i="17"/>
  <c r="AA79" i="17"/>
  <c r="A84" i="17"/>
  <c r="AB85" i="17"/>
  <c r="W90" i="17"/>
  <c r="AB93" i="17"/>
  <c r="Z104" i="17"/>
  <c r="Z106" i="17"/>
  <c r="AB111" i="17"/>
  <c r="Z118" i="17"/>
  <c r="X120" i="17"/>
  <c r="A123" i="17"/>
  <c r="Z129" i="17"/>
  <c r="Z131" i="17"/>
  <c r="Z134" i="17"/>
  <c r="Z139" i="17"/>
  <c r="X146" i="17"/>
  <c r="A63" i="17"/>
  <c r="Y30" i="17"/>
  <c r="AB47" i="17"/>
  <c r="X52" i="17"/>
  <c r="AB63" i="17"/>
  <c r="X68" i="17"/>
  <c r="AB79" i="17"/>
  <c r="X84" i="17"/>
  <c r="X90" i="17"/>
  <c r="X92" i="17"/>
  <c r="Z100" i="17"/>
  <c r="Y123" i="17"/>
  <c r="Z125" i="17"/>
  <c r="Z146" i="17"/>
  <c r="A47" i="17"/>
  <c r="AB30" i="17"/>
  <c r="A36" i="17"/>
  <c r="Y52" i="17"/>
  <c r="A54" i="17"/>
  <c r="Y68" i="17"/>
  <c r="X82" i="17"/>
  <c r="Y84" i="17"/>
  <c r="W88" i="17"/>
  <c r="Y90" i="17"/>
  <c r="Y92" i="17"/>
  <c r="W96" i="17"/>
  <c r="X98" i="17"/>
  <c r="Y103" i="17"/>
  <c r="A107" i="17"/>
  <c r="X114" i="17"/>
  <c r="X116" i="17"/>
  <c r="A119" i="17"/>
  <c r="AB123" i="17"/>
  <c r="X128" i="17"/>
  <c r="X142" i="17"/>
  <c r="A145" i="17"/>
  <c r="AB149" i="17"/>
  <c r="W24" i="17"/>
  <c r="W26" i="17"/>
  <c r="AF30" i="17"/>
  <c r="W36" i="17"/>
  <c r="W38" i="17"/>
  <c r="W42" i="17"/>
  <c r="W46" i="17"/>
  <c r="Z52" i="17"/>
  <c r="Y54" i="17"/>
  <c r="W58" i="17"/>
  <c r="W62" i="17"/>
  <c r="Z68" i="17"/>
  <c r="A83" i="17"/>
  <c r="Z84" i="17"/>
  <c r="A87" i="17"/>
  <c r="AF88" i="17"/>
  <c r="AF90" i="17"/>
  <c r="Z92" i="17"/>
  <c r="A95" i="17"/>
  <c r="Z98" i="17"/>
  <c r="Z103" i="17"/>
  <c r="AB107" i="17"/>
  <c r="Z114" i="17"/>
  <c r="Z116" i="17"/>
  <c r="Y119" i="17"/>
  <c r="Y121" i="17"/>
  <c r="Z128" i="17"/>
  <c r="Y135" i="17"/>
  <c r="Y145" i="17"/>
  <c r="Z152" i="17"/>
  <c r="A23" i="17"/>
  <c r="Z24" i="17"/>
  <c r="Y26" i="17"/>
  <c r="X28" i="17"/>
  <c r="X36" i="17"/>
  <c r="AF38" i="17"/>
  <c r="Y42" i="17"/>
  <c r="X46" i="17"/>
  <c r="A49" i="17"/>
  <c r="AB52" i="17"/>
  <c r="AB54" i="17"/>
  <c r="Y58" i="17"/>
  <c r="X62" i="17"/>
  <c r="A65" i="17"/>
  <c r="AB68" i="17"/>
  <c r="A81" i="17"/>
  <c r="AB84" i="17"/>
  <c r="AB92" i="17"/>
  <c r="AC98" i="17"/>
  <c r="Z101" i="17"/>
  <c r="AB103" i="17"/>
  <c r="Y105" i="17"/>
  <c r="Z110" i="17"/>
  <c r="A113" i="17"/>
  <c r="Z119" i="17"/>
  <c r="Z121" i="17"/>
  <c r="Z126" i="17"/>
  <c r="A129" i="17"/>
  <c r="X130" i="17"/>
  <c r="Z138" i="17"/>
  <c r="X140" i="17"/>
  <c r="Z145" i="17"/>
  <c r="Z147" i="17"/>
  <c r="A90" i="17"/>
  <c r="AF24" i="17"/>
  <c r="Z26" i="17"/>
  <c r="Y36" i="17"/>
  <c r="Z42" i="17"/>
  <c r="Z46" i="17"/>
  <c r="AF54" i="17"/>
  <c r="Z58" i="17"/>
  <c r="Z62" i="17"/>
  <c r="Y113" i="17"/>
  <c r="AB119" i="17"/>
  <c r="X124" i="17"/>
  <c r="Z133" i="17"/>
  <c r="Y143" i="17"/>
  <c r="AB145" i="17"/>
  <c r="X150" i="17"/>
  <c r="W945" i="16"/>
  <c r="AA952" i="16"/>
  <c r="AA956" i="16"/>
  <c r="AB962" i="16"/>
  <c r="Z963" i="16"/>
  <c r="AF967" i="16"/>
  <c r="Z969" i="16"/>
  <c r="Y971" i="16"/>
  <c r="Z975" i="16"/>
  <c r="Y977" i="16"/>
  <c r="A982" i="16"/>
  <c r="Z983" i="16"/>
  <c r="Y985" i="16"/>
  <c r="W987" i="16"/>
  <c r="AB988" i="16"/>
  <c r="AF989" i="16"/>
  <c r="Y991" i="16"/>
  <c r="X993" i="16"/>
  <c r="AB1010" i="16"/>
  <c r="Z1015" i="16"/>
  <c r="AB1016" i="16"/>
  <c r="A1018" i="16"/>
  <c r="AB1019" i="16"/>
  <c r="X1021" i="16"/>
  <c r="AB1024" i="16"/>
  <c r="A1026" i="16"/>
  <c r="AB1027" i="16"/>
  <c r="X1029" i="16"/>
  <c r="AB1032" i="16"/>
  <c r="A1034" i="16"/>
  <c r="Z1035" i="16"/>
  <c r="AB1044" i="16"/>
  <c r="AB1046" i="16"/>
  <c r="Z1048" i="16"/>
  <c r="Z1050" i="16"/>
  <c r="A1054" i="16"/>
  <c r="Z1057" i="16"/>
  <c r="Z1062" i="16"/>
  <c r="A1066" i="16"/>
  <c r="Z1067" i="16"/>
  <c r="AB1070" i="16"/>
  <c r="AC945" i="16"/>
  <c r="W951" i="16"/>
  <c r="AC962" i="16"/>
  <c r="AC966" i="16"/>
  <c r="AF969" i="16"/>
  <c r="Z971" i="16"/>
  <c r="AF975" i="16"/>
  <c r="Z977" i="16"/>
  <c r="W979" i="16"/>
  <c r="AB982" i="16"/>
  <c r="AF983" i="16"/>
  <c r="Z985" i="16"/>
  <c r="X987" i="16"/>
  <c r="AC988" i="16"/>
  <c r="Z991" i="16"/>
  <c r="Y993" i="16"/>
  <c r="AA1015" i="16"/>
  <c r="A1017" i="16"/>
  <c r="X1018" i="16"/>
  <c r="Z1021" i="16"/>
  <c r="A1025" i="16"/>
  <c r="X1026" i="16"/>
  <c r="Z1029" i="16"/>
  <c r="A1033" i="16"/>
  <c r="X1034" i="16"/>
  <c r="AB1035" i="16"/>
  <c r="X1037" i="16"/>
  <c r="X1039" i="16"/>
  <c r="AB1048" i="16"/>
  <c r="AB1050" i="16"/>
  <c r="Z1052" i="16"/>
  <c r="Z1054" i="16"/>
  <c r="A1058" i="16"/>
  <c r="X1059" i="16"/>
  <c r="AB1062" i="16"/>
  <c r="Y1064" i="16"/>
  <c r="A1068" i="16"/>
  <c r="X1069" i="16"/>
  <c r="AC951" i="16"/>
  <c r="AC955" i="16"/>
  <c r="W961" i="16"/>
  <c r="A963" i="16"/>
  <c r="A964" i="16"/>
  <c r="W965" i="16"/>
  <c r="AF971" i="16"/>
  <c r="W973" i="16"/>
  <c r="AF977" i="16"/>
  <c r="X979" i="16"/>
  <c r="W981" i="16"/>
  <c r="AF985" i="16"/>
  <c r="Y987" i="16"/>
  <c r="AF991" i="16"/>
  <c r="Z993" i="16"/>
  <c r="W995" i="16"/>
  <c r="AB1015" i="16"/>
  <c r="AB1018" i="16"/>
  <c r="AB1026" i="16"/>
  <c r="AB1029" i="16"/>
  <c r="Z1034" i="16"/>
  <c r="Z1037" i="16"/>
  <c r="Z1039" i="16"/>
  <c r="X1041" i="16"/>
  <c r="X1043" i="16"/>
  <c r="AB1052" i="16"/>
  <c r="AB1054" i="16"/>
  <c r="Y1056" i="16"/>
  <c r="Z1059" i="16"/>
  <c r="Z1064" i="16"/>
  <c r="Z1069" i="16"/>
  <c r="Y942" i="16"/>
  <c r="Y944" i="16"/>
  <c r="AC961" i="16"/>
  <c r="X965" i="16"/>
  <c r="A972" i="16"/>
  <c r="X973" i="16"/>
  <c r="Y979" i="16"/>
  <c r="X981" i="16"/>
  <c r="Z987" i="16"/>
  <c r="AF993" i="16"/>
  <c r="X995" i="16"/>
  <c r="X997" i="16"/>
  <c r="Y999" i="16"/>
  <c r="X1001" i="16"/>
  <c r="Y1003" i="16"/>
  <c r="W1005" i="16"/>
  <c r="X1009" i="16"/>
  <c r="A1015" i="16"/>
  <c r="A1016" i="16"/>
  <c r="A1019" i="16"/>
  <c r="A1027" i="16"/>
  <c r="AB1034" i="16"/>
  <c r="A1040" i="16"/>
  <c r="Z1041" i="16"/>
  <c r="Z1043" i="16"/>
  <c r="X1045" i="16"/>
  <c r="X1047" i="16"/>
  <c r="Z1056" i="16"/>
  <c r="Z1061" i="16"/>
  <c r="AB1064" i="16"/>
  <c r="Z1066" i="16"/>
  <c r="A1070" i="16"/>
  <c r="X1071" i="16"/>
  <c r="Z942" i="16"/>
  <c r="Z944" i="16"/>
  <c r="Y948" i="16"/>
  <c r="Y950" i="16"/>
  <c r="Y965" i="16"/>
  <c r="W967" i="16"/>
  <c r="Y973" i="16"/>
  <c r="Z979" i="16"/>
  <c r="Y981" i="16"/>
  <c r="AF987" i="16"/>
  <c r="W989" i="16"/>
  <c r="Y995" i="16"/>
  <c r="Y997" i="16"/>
  <c r="Z999" i="16"/>
  <c r="Y1001" i="16"/>
  <c r="Z1003" i="16"/>
  <c r="A1062" i="16"/>
  <c r="X1063" i="16"/>
  <c r="AB1066" i="16"/>
  <c r="Y1068" i="16"/>
  <c r="Z1071" i="16"/>
  <c r="AA942" i="16"/>
  <c r="W963" i="16"/>
  <c r="AA964" i="16"/>
  <c r="Z965" i="16"/>
  <c r="X967" i="16"/>
  <c r="W969" i="16"/>
  <c r="Z973" i="16"/>
  <c r="W975" i="16"/>
  <c r="AF979" i="16"/>
  <c r="Z981" i="16"/>
  <c r="W983" i="16"/>
  <c r="X989" i="16"/>
  <c r="Z995" i="16"/>
  <c r="Z997" i="16"/>
  <c r="Y1005" i="16"/>
  <c r="Y1007" i="16"/>
  <c r="Z1009" i="16"/>
  <c r="Y1011" i="16"/>
  <c r="Y1013" i="16"/>
  <c r="Z1017" i="16"/>
  <c r="A1021" i="16"/>
  <c r="X1022" i="16"/>
  <c r="Z1025" i="16"/>
  <c r="A1029" i="16"/>
  <c r="X1030" i="16"/>
  <c r="Z1033" i="16"/>
  <c r="AB1036" i="16"/>
  <c r="Z1038" i="16"/>
  <c r="A1042" i="16"/>
  <c r="A1048" i="16"/>
  <c r="Z1049" i="16"/>
  <c r="Z1051" i="16"/>
  <c r="X1053" i="16"/>
  <c r="X1055" i="16"/>
  <c r="Z1058" i="16"/>
  <c r="Z1068" i="16"/>
  <c r="Z946" i="16"/>
  <c r="AA948" i="16"/>
  <c r="AA950" i="16"/>
  <c r="Y952" i="16"/>
  <c r="Z954" i="16"/>
  <c r="Y956" i="16"/>
  <c r="Z958" i="16"/>
  <c r="Z960" i="16"/>
  <c r="X963" i="16"/>
  <c r="AF965" i="16"/>
  <c r="Y967" i="16"/>
  <c r="X969" i="16"/>
  <c r="W971" i="16"/>
  <c r="AF973" i="16"/>
  <c r="X975" i="16"/>
  <c r="W977" i="16"/>
  <c r="A980" i="16"/>
  <c r="AF981" i="16"/>
  <c r="X983" i="16"/>
  <c r="W985" i="16"/>
  <c r="Y989" i="16"/>
  <c r="W991" i="16"/>
  <c r="A998" i="16"/>
  <c r="A1000" i="16"/>
  <c r="A1002" i="16"/>
  <c r="Z1005" i="16"/>
  <c r="Z1007" i="16"/>
  <c r="Z1011" i="16"/>
  <c r="Z1013" i="16"/>
  <c r="W1015" i="16"/>
  <c r="W1016" i="16"/>
  <c r="AB1017" i="16"/>
  <c r="X1019" i="16"/>
  <c r="AB1022" i="16"/>
  <c r="AB1025" i="16"/>
  <c r="X1027" i="16"/>
  <c r="AB1030" i="16"/>
  <c r="AB1033" i="16"/>
  <c r="A1037" i="16"/>
  <c r="Z1040" i="16"/>
  <c r="Z1042" i="16"/>
  <c r="A1052" i="16"/>
  <c r="Z1053" i="16"/>
  <c r="Z1055" i="16"/>
  <c r="AB1058" i="16"/>
  <c r="Z1060" i="16"/>
  <c r="A1064" i="16"/>
  <c r="X1065" i="16"/>
  <c r="AB1068" i="16"/>
  <c r="Y1070" i="16"/>
  <c r="AC791" i="16"/>
  <c r="A793" i="16"/>
  <c r="AF794" i="16"/>
  <c r="W799" i="16"/>
  <c r="A801" i="16"/>
  <c r="X802" i="16"/>
  <c r="AA803" i="16"/>
  <c r="Z806" i="16"/>
  <c r="AA809" i="16"/>
  <c r="Z812" i="16"/>
  <c r="X814" i="16"/>
  <c r="Z817" i="16"/>
  <c r="Z820" i="16"/>
  <c r="X822" i="16"/>
  <c r="Z825" i="16"/>
  <c r="Z828" i="16"/>
  <c r="X830" i="16"/>
  <c r="A835" i="16"/>
  <c r="Z845" i="16"/>
  <c r="Y855" i="16"/>
  <c r="A859" i="16"/>
  <c r="A861" i="16"/>
  <c r="AB863" i="16"/>
  <c r="A883" i="16"/>
  <c r="A889" i="16"/>
  <c r="Y891" i="16"/>
  <c r="AB899" i="16"/>
  <c r="A909" i="16"/>
  <c r="W790" i="16"/>
  <c r="AA793" i="16"/>
  <c r="W805" i="16"/>
  <c r="X808" i="16"/>
  <c r="W811" i="16"/>
  <c r="W819" i="16"/>
  <c r="W827" i="16"/>
  <c r="W832" i="16"/>
  <c r="W872" i="16"/>
  <c r="Z877" i="16"/>
  <c r="Y889" i="16"/>
  <c r="W894" i="16"/>
  <c r="X790" i="16"/>
  <c r="AC793" i="16"/>
  <c r="Z805" i="16"/>
  <c r="Y808" i="16"/>
  <c r="Z811" i="16"/>
  <c r="Z819" i="16"/>
  <c r="Z827" i="16"/>
  <c r="X832" i="16"/>
  <c r="AB848" i="16"/>
  <c r="X851" i="16"/>
  <c r="AA877" i="16"/>
  <c r="Z889" i="16"/>
  <c r="A897" i="16"/>
  <c r="A917" i="16"/>
  <c r="Y790" i="16"/>
  <c r="X792" i="16"/>
  <c r="W798" i="16"/>
  <c r="W801" i="16"/>
  <c r="A803" i="16"/>
  <c r="X804" i="16"/>
  <c r="AA805" i="16"/>
  <c r="Z808" i="16"/>
  <c r="X810" i="16"/>
  <c r="AA811" i="16"/>
  <c r="W813" i="16"/>
  <c r="Y816" i="16"/>
  <c r="AA819" i="16"/>
  <c r="W821" i="16"/>
  <c r="Y824" i="16"/>
  <c r="AA827" i="16"/>
  <c r="W829" i="16"/>
  <c r="Y832" i="16"/>
  <c r="A841" i="16"/>
  <c r="Y859" i="16"/>
  <c r="AA875" i="16"/>
  <c r="AB877" i="16"/>
  <c r="AA889" i="16"/>
  <c r="A895" i="16"/>
  <c r="AB897" i="16"/>
  <c r="Z909" i="16"/>
  <c r="Y911" i="16"/>
  <c r="Z792" i="16"/>
  <c r="X798" i="16"/>
  <c r="Z801" i="16"/>
  <c r="Y804" i="16"/>
  <c r="W807" i="16"/>
  <c r="Y810" i="16"/>
  <c r="Z813" i="16"/>
  <c r="Z816" i="16"/>
  <c r="X818" i="16"/>
  <c r="Z821" i="16"/>
  <c r="Z824" i="16"/>
  <c r="X826" i="16"/>
  <c r="Z829" i="16"/>
  <c r="A839" i="16"/>
  <c r="X841" i="16"/>
  <c r="X844" i="16"/>
  <c r="Z851" i="16"/>
  <c r="Z859" i="16"/>
  <c r="A865" i="16"/>
  <c r="Y867" i="16"/>
  <c r="AB875" i="16"/>
  <c r="A881" i="16"/>
  <c r="A885" i="16"/>
  <c r="AB887" i="16"/>
  <c r="A901" i="16"/>
  <c r="AA907" i="16"/>
  <c r="AA909" i="16"/>
  <c r="Z911" i="16"/>
  <c r="AA792" i="16"/>
  <c r="W794" i="16"/>
  <c r="W796" i="16"/>
  <c r="Y798" i="16"/>
  <c r="X800" i="16"/>
  <c r="AA801" i="16"/>
  <c r="Z804" i="16"/>
  <c r="Z807" i="16"/>
  <c r="Z810" i="16"/>
  <c r="AA813" i="16"/>
  <c r="W815" i="16"/>
  <c r="Y818" i="16"/>
  <c r="AA821" i="16"/>
  <c r="Y826" i="16"/>
  <c r="AA829" i="16"/>
  <c r="W831" i="16"/>
  <c r="Y841" i="16"/>
  <c r="AB844" i="16"/>
  <c r="AB859" i="16"/>
  <c r="Z865" i="16"/>
  <c r="Z867" i="16"/>
  <c r="Y901" i="16"/>
  <c r="AB907" i="16"/>
  <c r="AB909" i="16"/>
  <c r="AB911" i="16"/>
  <c r="Y917" i="16"/>
  <c r="AA791" i="16"/>
  <c r="AF792" i="16"/>
  <c r="Z794" i="16"/>
  <c r="X796" i="16"/>
  <c r="Y800" i="16"/>
  <c r="W803" i="16"/>
  <c r="A805" i="16"/>
  <c r="X806" i="16"/>
  <c r="AA807" i="16"/>
  <c r="W809" i="16"/>
  <c r="A811" i="16"/>
  <c r="X812" i="16"/>
  <c r="Z815" i="16"/>
  <c r="Z818" i="16"/>
  <c r="X820" i="16"/>
  <c r="Z823" i="16"/>
  <c r="Z826" i="16"/>
  <c r="X828" i="16"/>
  <c r="Z831" i="16"/>
  <c r="A834" i="16"/>
  <c r="Z863" i="16"/>
  <c r="AA865" i="16"/>
  <c r="AB873" i="16"/>
  <c r="AB895" i="16"/>
  <c r="Z901" i="16"/>
  <c r="AB917" i="16"/>
  <c r="A641" i="16"/>
  <c r="A653" i="16"/>
  <c r="A659" i="16"/>
  <c r="A668" i="16"/>
  <c r="A670" i="16"/>
  <c r="A673" i="16"/>
  <c r="Z678" i="16"/>
  <c r="AB680" i="16"/>
  <c r="A687" i="16"/>
  <c r="A690" i="16"/>
  <c r="A696" i="16"/>
  <c r="Z702" i="16"/>
  <c r="Z704" i="16"/>
  <c r="Z709" i="16"/>
  <c r="Y711" i="16"/>
  <c r="A716" i="16"/>
  <c r="A725" i="16"/>
  <c r="Y727" i="16"/>
  <c r="AB744" i="16"/>
  <c r="X747" i="16"/>
  <c r="AB749" i="16"/>
  <c r="X757" i="16"/>
  <c r="AC650" i="16"/>
  <c r="Z666" i="16"/>
  <c r="X668" i="16"/>
  <c r="X670" i="16"/>
  <c r="A677" i="16"/>
  <c r="AB678" i="16"/>
  <c r="X690" i="16"/>
  <c r="AB702" i="16"/>
  <c r="Z725" i="16"/>
  <c r="W731" i="16"/>
  <c r="Z737" i="16"/>
  <c r="Y755" i="16"/>
  <c r="Z757" i="16"/>
  <c r="A761" i="16"/>
  <c r="A764" i="16"/>
  <c r="AB641" i="16"/>
  <c r="AA653" i="16"/>
  <c r="AF666" i="16"/>
  <c r="Y668" i="16"/>
  <c r="Y670" i="16"/>
  <c r="Z708" i="16"/>
  <c r="AB725" i="16"/>
  <c r="X743" i="16"/>
  <c r="Z755" i="16"/>
  <c r="Y761" i="16"/>
  <c r="Z639" i="16"/>
  <c r="A645" i="16"/>
  <c r="AB653" i="16"/>
  <c r="Z664" i="16"/>
  <c r="Z668" i="16"/>
  <c r="AA708" i="16"/>
  <c r="A711" i="16"/>
  <c r="Z712" i="16"/>
  <c r="AB717" i="16"/>
  <c r="A721" i="16"/>
  <c r="AF723" i="16"/>
  <c r="A726" i="16"/>
  <c r="Z731" i="16"/>
  <c r="AF737" i="16"/>
  <c r="A741" i="16"/>
  <c r="Y743" i="16"/>
  <c r="AB761" i="16"/>
  <c r="X637" i="16"/>
  <c r="AA639" i="16"/>
  <c r="AB657" i="16"/>
  <c r="AF664" i="16"/>
  <c r="A678" i="16"/>
  <c r="AB682" i="16"/>
  <c r="AB708" i="16"/>
  <c r="AB712" i="16"/>
  <c r="AF717" i="16"/>
  <c r="Y741" i="16"/>
  <c r="Z743" i="16"/>
  <c r="Y637" i="16"/>
  <c r="A676" i="16"/>
  <c r="A680" i="16"/>
  <c r="A695" i="16"/>
  <c r="AC712" i="16"/>
  <c r="Z715" i="16"/>
  <c r="Z741" i="16"/>
  <c r="A759" i="16"/>
  <c r="AC495" i="16"/>
  <c r="Z582" i="16"/>
  <c r="AF484" i="16"/>
  <c r="AF495" i="16"/>
  <c r="A579" i="16"/>
  <c r="A581" i="16"/>
  <c r="AB611" i="16"/>
  <c r="AB366" i="16"/>
  <c r="Z333" i="16"/>
  <c r="AF333" i="16"/>
  <c r="AB418" i="16"/>
  <c r="Z366" i="16"/>
  <c r="A358" i="16"/>
  <c r="X253" i="16"/>
  <c r="AF180" i="16"/>
  <c r="A142" i="16"/>
  <c r="A35" i="20"/>
  <c r="A66" i="20"/>
  <c r="A94" i="20"/>
  <c r="A191" i="20"/>
  <c r="A200" i="20"/>
  <c r="A208" i="20"/>
  <c r="A213" i="20"/>
  <c r="A222" i="20"/>
  <c r="A278" i="20"/>
  <c r="A282" i="20"/>
  <c r="X340" i="20"/>
  <c r="AF340" i="20"/>
  <c r="A340" i="20"/>
  <c r="X348" i="20"/>
  <c r="AF348" i="20"/>
  <c r="A348" i="20"/>
  <c r="X356" i="20"/>
  <c r="AF356" i="20"/>
  <c r="A356" i="20"/>
  <c r="Z356" i="20"/>
  <c r="X374" i="20"/>
  <c r="AA374" i="20"/>
  <c r="Z374" i="20"/>
  <c r="W374" i="20"/>
  <c r="AF374" i="20"/>
  <c r="A374" i="20"/>
  <c r="X378" i="20"/>
  <c r="W378" i="20"/>
  <c r="AF378" i="20"/>
  <c r="A378" i="20"/>
  <c r="Z378" i="20"/>
  <c r="X382" i="20"/>
  <c r="W382" i="20"/>
  <c r="AF382" i="20"/>
  <c r="A382" i="20"/>
  <c r="Z382" i="20"/>
  <c r="AF395" i="20"/>
  <c r="AC395" i="20"/>
  <c r="A402" i="20"/>
  <c r="AC402" i="20"/>
  <c r="A407" i="20"/>
  <c r="AB487" i="20"/>
  <c r="A487" i="20"/>
  <c r="AA487" i="20"/>
  <c r="Z487" i="20"/>
  <c r="Y487" i="20"/>
  <c r="AB495" i="20"/>
  <c r="A495" i="20"/>
  <c r="AA495" i="20"/>
  <c r="Z495" i="20"/>
  <c r="Y495" i="20"/>
  <c r="AC426" i="20"/>
  <c r="Y426" i="20"/>
  <c r="X426" i="20"/>
  <c r="W32" i="20"/>
  <c r="W57" i="20"/>
  <c r="Z62" i="20"/>
  <c r="AB72" i="20"/>
  <c r="W75" i="20"/>
  <c r="W77" i="20"/>
  <c r="Y91" i="20"/>
  <c r="W150" i="20"/>
  <c r="AB181" i="20"/>
  <c r="X191" i="20"/>
  <c r="X196" i="20"/>
  <c r="W200" i="20"/>
  <c r="Y208" i="20"/>
  <c r="X213" i="20"/>
  <c r="W222" i="20"/>
  <c r="AA227" i="20"/>
  <c r="Y251" i="20"/>
  <c r="X253" i="20"/>
  <c r="X267" i="20"/>
  <c r="W269" i="20"/>
  <c r="W301" i="20"/>
  <c r="W330" i="20"/>
  <c r="W331" i="20"/>
  <c r="W376" i="20"/>
  <c r="X384" i="20"/>
  <c r="Z384" i="20"/>
  <c r="Y384" i="20"/>
  <c r="AB384" i="20"/>
  <c r="X386" i="20"/>
  <c r="A386" i="20"/>
  <c r="AB386" i="20"/>
  <c r="Z386" i="20"/>
  <c r="AC404" i="20"/>
  <c r="Z404" i="20"/>
  <c r="Y411" i="20"/>
  <c r="A411" i="20"/>
  <c r="X446" i="20"/>
  <c r="X380" i="20"/>
  <c r="AF380" i="20"/>
  <c r="A380" i="20"/>
  <c r="AB380" i="20"/>
  <c r="Z380" i="20"/>
  <c r="AA23" i="20"/>
  <c r="AF32" i="20"/>
  <c r="W38" i="20"/>
  <c r="W43" i="20"/>
  <c r="AA62" i="20"/>
  <c r="AC64" i="20"/>
  <c r="AC72" i="20"/>
  <c r="X77" i="20"/>
  <c r="AB78" i="20"/>
  <c r="AA85" i="20"/>
  <c r="AB86" i="20"/>
  <c r="Z91" i="20"/>
  <c r="W112" i="20"/>
  <c r="Y150" i="20"/>
  <c r="W176" i="20"/>
  <c r="Y178" i="20"/>
  <c r="Y184" i="20"/>
  <c r="Y186" i="20"/>
  <c r="Y188" i="20"/>
  <c r="W190" i="20"/>
  <c r="Z191" i="20"/>
  <c r="X195" i="20"/>
  <c r="Y196" i="20"/>
  <c r="AB197" i="20"/>
  <c r="X200" i="20"/>
  <c r="A205" i="20"/>
  <c r="Z208" i="20"/>
  <c r="W212" i="20"/>
  <c r="Z213" i="20"/>
  <c r="Z215" i="20"/>
  <c r="AF220" i="20"/>
  <c r="Z222" i="20"/>
  <c r="Y235" i="20"/>
  <c r="AB236" i="20"/>
  <c r="A238" i="20"/>
  <c r="A243" i="20"/>
  <c r="AF244" i="20"/>
  <c r="AF265" i="20"/>
  <c r="Z267" i="20"/>
  <c r="X269" i="20"/>
  <c r="AB278" i="20"/>
  <c r="A288" i="20"/>
  <c r="Y297" i="20"/>
  <c r="X301" i="20"/>
  <c r="Y330" i="20"/>
  <c r="Z331" i="20"/>
  <c r="AB332" i="20"/>
  <c r="W334" i="20"/>
  <c r="W340" i="20"/>
  <c r="W348" i="20"/>
  <c r="W356" i="20"/>
  <c r="Y374" i="20"/>
  <c r="Y376" i="20"/>
  <c r="Y378" i="20"/>
  <c r="Y380" i="20"/>
  <c r="Y382" i="20"/>
  <c r="X398" i="20"/>
  <c r="AB398" i="20"/>
  <c r="AA398" i="20"/>
  <c r="Z398" i="20"/>
  <c r="Y398" i="20"/>
  <c r="A398" i="20"/>
  <c r="Y402" i="20"/>
  <c r="Y419" i="20"/>
  <c r="A419" i="20"/>
  <c r="X444" i="20"/>
  <c r="AB485" i="20"/>
  <c r="A485" i="20"/>
  <c r="AA485" i="20"/>
  <c r="Z485" i="20"/>
  <c r="Y485" i="20"/>
  <c r="W487" i="20"/>
  <c r="AB493" i="20"/>
  <c r="A493" i="20"/>
  <c r="AA493" i="20"/>
  <c r="Z493" i="20"/>
  <c r="Y493" i="20"/>
  <c r="W495" i="20"/>
  <c r="AB501" i="20"/>
  <c r="A501" i="20"/>
  <c r="AA501" i="20"/>
  <c r="Z501" i="20"/>
  <c r="Y501" i="20"/>
  <c r="AF38" i="20"/>
  <c r="W49" i="20"/>
  <c r="W61" i="20"/>
  <c r="AB62" i="20"/>
  <c r="Y77" i="20"/>
  <c r="W84" i="20"/>
  <c r="AF85" i="20"/>
  <c r="AF86" i="20"/>
  <c r="AA91" i="20"/>
  <c r="W94" i="20"/>
  <c r="AC100" i="20"/>
  <c r="Y103" i="20"/>
  <c r="AC109" i="20"/>
  <c r="Y112" i="20"/>
  <c r="W130" i="20"/>
  <c r="AF150" i="20"/>
  <c r="Z178" i="20"/>
  <c r="X190" i="20"/>
  <c r="AA191" i="20"/>
  <c r="Z195" i="20"/>
  <c r="Z196" i="20"/>
  <c r="X205" i="20"/>
  <c r="AB208" i="20"/>
  <c r="X212" i="20"/>
  <c r="AA213" i="20"/>
  <c r="AA215" i="20"/>
  <c r="Z219" i="20"/>
  <c r="AF222" i="20"/>
  <c r="A230" i="20"/>
  <c r="AA235" i="20"/>
  <c r="X243" i="20"/>
  <c r="W259" i="20"/>
  <c r="Z269" i="20"/>
  <c r="A274" i="20"/>
  <c r="X277" i="20"/>
  <c r="AC278" i="20"/>
  <c r="W293" i="20"/>
  <c r="X295" i="20"/>
  <c r="Y301" i="20"/>
  <c r="Z330" i="20"/>
  <c r="AF332" i="20"/>
  <c r="Y334" i="20"/>
  <c r="Y340" i="20"/>
  <c r="X342" i="20"/>
  <c r="AA342" i="20"/>
  <c r="Y342" i="20"/>
  <c r="Y348" i="20"/>
  <c r="X350" i="20"/>
  <c r="AA350" i="20"/>
  <c r="Y350" i="20"/>
  <c r="Y356" i="20"/>
  <c r="W363" i="20"/>
  <c r="AB374" i="20"/>
  <c r="AA378" i="20"/>
  <c r="AA380" i="20"/>
  <c r="AA382" i="20"/>
  <c r="W384" i="20"/>
  <c r="W386" i="20"/>
  <c r="Z402" i="20"/>
  <c r="A405" i="20"/>
  <c r="AB427" i="20"/>
  <c r="X442" i="20"/>
  <c r="X458" i="20"/>
  <c r="X487" i="20"/>
  <c r="X495" i="20"/>
  <c r="W27" i="20"/>
  <c r="W28" i="20"/>
  <c r="W31" i="20"/>
  <c r="A39" i="20"/>
  <c r="X61" i="20"/>
  <c r="W76" i="20"/>
  <c r="Z77" i="20"/>
  <c r="AB84" i="20"/>
  <c r="Y93" i="20"/>
  <c r="AA94" i="20"/>
  <c r="AF100" i="20"/>
  <c r="AA103" i="20"/>
  <c r="AC112" i="20"/>
  <c r="Y130" i="20"/>
  <c r="AA133" i="20"/>
  <c r="Y190" i="20"/>
  <c r="AB191" i="20"/>
  <c r="AA195" i="20"/>
  <c r="AB196" i="20"/>
  <c r="Z205" i="20"/>
  <c r="Y212" i="20"/>
  <c r="AB213" i="20"/>
  <c r="AB215" i="20"/>
  <c r="Y259" i="20"/>
  <c r="Y277" i="20"/>
  <c r="Y293" i="20"/>
  <c r="Z295" i="20"/>
  <c r="AA301" i="20"/>
  <c r="AA330" i="20"/>
  <c r="Z334" i="20"/>
  <c r="Z340" i="20"/>
  <c r="Z348" i="20"/>
  <c r="AA356" i="20"/>
  <c r="X362" i="20"/>
  <c r="AF362" i="20"/>
  <c r="A362" i="20"/>
  <c r="AB362" i="20"/>
  <c r="Z362" i="20"/>
  <c r="AF375" i="20"/>
  <c r="W375" i="20"/>
  <c r="AB378" i="20"/>
  <c r="AB382" i="20"/>
  <c r="AA384" i="20"/>
  <c r="Y386" i="20"/>
  <c r="AB483" i="20"/>
  <c r="A483" i="20"/>
  <c r="AA483" i="20"/>
  <c r="Z483" i="20"/>
  <c r="Y483" i="20"/>
  <c r="AC487" i="20"/>
  <c r="AB491" i="20"/>
  <c r="A491" i="20"/>
  <c r="AA491" i="20"/>
  <c r="Z491" i="20"/>
  <c r="Y491" i="20"/>
  <c r="AC495" i="20"/>
  <c r="AB499" i="20"/>
  <c r="A499" i="20"/>
  <c r="AA499" i="20"/>
  <c r="Z499" i="20"/>
  <c r="Y499" i="20"/>
  <c r="Y61" i="20"/>
  <c r="Z65" i="20"/>
  <c r="W67" i="20"/>
  <c r="W69" i="20"/>
  <c r="AA77" i="20"/>
  <c r="Z93" i="20"/>
  <c r="AB94" i="20"/>
  <c r="W116" i="20"/>
  <c r="AF130" i="20"/>
  <c r="AB180" i="20"/>
  <c r="X185" i="20"/>
  <c r="X187" i="20"/>
  <c r="X189" i="20"/>
  <c r="Z190" i="20"/>
  <c r="X193" i="20"/>
  <c r="AB194" i="20"/>
  <c r="AB195" i="20"/>
  <c r="AF196" i="20"/>
  <c r="X201" i="20"/>
  <c r="Z207" i="20"/>
  <c r="Z212" i="20"/>
  <c r="A218" i="20"/>
  <c r="A220" i="20"/>
  <c r="W221" i="20"/>
  <c r="W225" i="20"/>
  <c r="AB231" i="20"/>
  <c r="A236" i="20"/>
  <c r="A237" i="20"/>
  <c r="W245" i="20"/>
  <c r="AB252" i="20"/>
  <c r="W257" i="20"/>
  <c r="X263" i="20"/>
  <c r="AB266" i="20"/>
  <c r="A272" i="20"/>
  <c r="Z277" i="20"/>
  <c r="X283" i="20"/>
  <c r="W285" i="20"/>
  <c r="AF291" i="20"/>
  <c r="AA293" i="20"/>
  <c r="AF301" i="20"/>
  <c r="Z303" i="20"/>
  <c r="W305" i="20"/>
  <c r="AB330" i="20"/>
  <c r="A332" i="20"/>
  <c r="AA334" i="20"/>
  <c r="AA340" i="20"/>
  <c r="W342" i="20"/>
  <c r="AA348" i="20"/>
  <c r="W350" i="20"/>
  <c r="AB356" i="20"/>
  <c r="X364" i="20"/>
  <c r="W364" i="20"/>
  <c r="AF364" i="20"/>
  <c r="A364" i="20"/>
  <c r="Z364" i="20"/>
  <c r="W383" i="20"/>
  <c r="AF383" i="20"/>
  <c r="AF384" i="20"/>
  <c r="AA386" i="20"/>
  <c r="X392" i="20"/>
  <c r="AA392" i="20"/>
  <c r="Z392" i="20"/>
  <c r="Y392" i="20"/>
  <c r="X438" i="20"/>
  <c r="X454" i="20"/>
  <c r="X485" i="20"/>
  <c r="AF487" i="20"/>
  <c r="X493" i="20"/>
  <c r="AF495" i="20"/>
  <c r="X501" i="20"/>
  <c r="X376" i="20"/>
  <c r="AF376" i="20"/>
  <c r="A376" i="20"/>
  <c r="AB376" i="20"/>
  <c r="Z376" i="20"/>
  <c r="A60" i="20"/>
  <c r="Z61" i="20"/>
  <c r="AC94" i="20"/>
  <c r="AF180" i="20"/>
  <c r="Z189" i="20"/>
  <c r="AB190" i="20"/>
  <c r="Z193" i="20"/>
  <c r="AF194" i="20"/>
  <c r="A196" i="20"/>
  <c r="AA207" i="20"/>
  <c r="AF212" i="20"/>
  <c r="W218" i="20"/>
  <c r="Y225" i="20"/>
  <c r="X230" i="20"/>
  <c r="W237" i="20"/>
  <c r="Y245" i="20"/>
  <c r="Y257" i="20"/>
  <c r="Y263" i="20"/>
  <c r="W265" i="20"/>
  <c r="AA277" i="20"/>
  <c r="W279" i="20"/>
  <c r="Y283" i="20"/>
  <c r="Y285" i="20"/>
  <c r="A292" i="20"/>
  <c r="AF293" i="20"/>
  <c r="X305" i="20"/>
  <c r="A330" i="20"/>
  <c r="AF330" i="20"/>
  <c r="W332" i="20"/>
  <c r="AB334" i="20"/>
  <c r="X338" i="20"/>
  <c r="AB338" i="20"/>
  <c r="Z338" i="20"/>
  <c r="AB340" i="20"/>
  <c r="Z342" i="20"/>
  <c r="X346" i="20"/>
  <c r="AB346" i="20"/>
  <c r="Z346" i="20"/>
  <c r="AB348" i="20"/>
  <c r="Z350" i="20"/>
  <c r="X354" i="20"/>
  <c r="AB354" i="20"/>
  <c r="Z354" i="20"/>
  <c r="W362" i="20"/>
  <c r="AC375" i="20"/>
  <c r="AC401" i="20"/>
  <c r="W401" i="20"/>
  <c r="AC417" i="20"/>
  <c r="AB417" i="20"/>
  <c r="Y417" i="20"/>
  <c r="A417" i="20"/>
  <c r="X436" i="20"/>
  <c r="X452" i="20"/>
  <c r="W483" i="20"/>
  <c r="AC485" i="20"/>
  <c r="AB489" i="20"/>
  <c r="A489" i="20"/>
  <c r="AA489" i="20"/>
  <c r="Z489" i="20"/>
  <c r="Y489" i="20"/>
  <c r="W491" i="20"/>
  <c r="AC493" i="20"/>
  <c r="AB497" i="20"/>
  <c r="A497" i="20"/>
  <c r="AA497" i="20"/>
  <c r="Z497" i="20"/>
  <c r="Y497" i="20"/>
  <c r="W499" i="20"/>
  <c r="AC501" i="20"/>
  <c r="W368" i="20"/>
  <c r="W372" i="20"/>
  <c r="W390" i="20"/>
  <c r="Y396" i="20"/>
  <c r="AB405" i="20"/>
  <c r="AC407" i="20"/>
  <c r="A423" i="20"/>
  <c r="Y429" i="20"/>
  <c r="W503" i="20"/>
  <c r="A556" i="20"/>
  <c r="Y358" i="20"/>
  <c r="Y366" i="20"/>
  <c r="AA368" i="20"/>
  <c r="AA372" i="20"/>
  <c r="AA390" i="20"/>
  <c r="AB396" i="20"/>
  <c r="A400" i="20"/>
  <c r="AB423" i="20"/>
  <c r="AC482" i="20"/>
  <c r="AC484" i="20"/>
  <c r="AC486" i="20"/>
  <c r="AC488" i="20"/>
  <c r="AC490" i="20"/>
  <c r="AC492" i="20"/>
  <c r="AC494" i="20"/>
  <c r="AC496" i="20"/>
  <c r="AC498" i="20"/>
  <c r="AC500" i="20"/>
  <c r="AC502" i="20"/>
  <c r="AB503" i="20"/>
  <c r="AC423" i="20"/>
  <c r="AC503" i="20"/>
  <c r="W344" i="20"/>
  <c r="W352" i="20"/>
  <c r="AA358" i="20"/>
  <c r="W360" i="20"/>
  <c r="AA366" i="20"/>
  <c r="A368" i="20"/>
  <c r="AF368" i="20"/>
  <c r="W370" i="20"/>
  <c r="A372" i="20"/>
  <c r="AF372" i="20"/>
  <c r="W388" i="20"/>
  <c r="A390" i="20"/>
  <c r="Y394" i="20"/>
  <c r="A396" i="20"/>
  <c r="A429" i="20"/>
  <c r="Y435" i="20"/>
  <c r="Y437" i="20"/>
  <c r="Y439" i="20"/>
  <c r="Y441" i="20"/>
  <c r="Y443" i="20"/>
  <c r="Y445" i="20"/>
  <c r="Y447" i="20"/>
  <c r="Y449" i="20"/>
  <c r="Y451" i="20"/>
  <c r="Y453" i="20"/>
  <c r="Y455" i="20"/>
  <c r="Y457" i="20"/>
  <c r="W482" i="20"/>
  <c r="W484" i="20"/>
  <c r="W486" i="20"/>
  <c r="W488" i="20"/>
  <c r="W490" i="20"/>
  <c r="W492" i="20"/>
  <c r="W494" i="20"/>
  <c r="W496" i="20"/>
  <c r="W498" i="20"/>
  <c r="W500" i="20"/>
  <c r="AA503" i="20"/>
  <c r="Z503" i="20"/>
  <c r="AF503" i="20"/>
  <c r="Y504" i="20"/>
  <c r="AC505" i="20"/>
  <c r="Y506" i="20"/>
  <c r="AC507" i="20"/>
  <c r="Y508" i="20"/>
  <c r="AC509" i="20"/>
  <c r="Y510" i="20"/>
  <c r="AC511" i="20"/>
  <c r="Y512" i="20"/>
  <c r="AC513" i="20"/>
  <c r="Y514" i="20"/>
  <c r="AC515" i="20"/>
  <c r="AC517" i="20"/>
  <c r="AC519" i="20"/>
  <c r="AC521" i="20"/>
  <c r="AC523" i="20"/>
  <c r="AC525" i="20"/>
  <c r="AC527" i="20"/>
  <c r="AC529" i="20"/>
  <c r="AC531" i="20"/>
  <c r="AC533" i="20"/>
  <c r="AC535" i="20"/>
  <c r="AC537" i="20"/>
  <c r="AC539" i="20"/>
  <c r="AC541" i="20"/>
  <c r="AC543" i="20"/>
  <c r="AC545" i="20"/>
  <c r="AC547" i="20"/>
  <c r="AC549" i="20"/>
  <c r="AC551" i="20"/>
  <c r="AC553" i="20"/>
  <c r="AC504" i="20"/>
  <c r="Y505" i="20"/>
  <c r="AC506" i="20"/>
  <c r="Y507" i="20"/>
  <c r="AC508" i="20"/>
  <c r="Y509" i="20"/>
  <c r="AC510" i="20"/>
  <c r="Y511" i="20"/>
  <c r="AC512" i="20"/>
  <c r="Y513" i="20"/>
  <c r="AC514" i="20"/>
  <c r="Y515" i="20"/>
  <c r="AC516" i="20"/>
  <c r="Y517" i="20"/>
  <c r="AC518" i="20"/>
  <c r="Y519" i="20"/>
  <c r="AC520" i="20"/>
  <c r="Y521" i="20"/>
  <c r="AC522" i="20"/>
  <c r="Y523" i="20"/>
  <c r="AC524" i="20"/>
  <c r="Y525" i="20"/>
  <c r="AC526" i="20"/>
  <c r="Y527" i="20"/>
  <c r="AC528" i="20"/>
  <c r="Y529" i="20"/>
  <c r="AC530" i="20"/>
  <c r="Y531" i="20"/>
  <c r="AC532" i="20"/>
  <c r="Y533" i="20"/>
  <c r="AC534" i="20"/>
  <c r="Y535" i="20"/>
  <c r="AC536" i="20"/>
  <c r="Y537" i="20"/>
  <c r="AC538" i="20"/>
  <c r="Y539" i="20"/>
  <c r="AC540" i="20"/>
  <c r="Y541" i="20"/>
  <c r="AC542" i="20"/>
  <c r="Y543" i="20"/>
  <c r="AC544" i="20"/>
  <c r="Y545" i="20"/>
  <c r="AC546" i="20"/>
  <c r="Y547" i="20"/>
  <c r="AC548" i="20"/>
  <c r="Y549" i="20"/>
  <c r="AC550" i="20"/>
  <c r="Y551" i="20"/>
  <c r="AC552" i="20"/>
  <c r="Y553" i="20"/>
  <c r="Z554" i="20"/>
  <c r="Y554" i="20"/>
  <c r="AF554" i="20"/>
  <c r="Z505" i="20"/>
  <c r="Z507" i="20"/>
  <c r="Z509" i="20"/>
  <c r="Z511" i="20"/>
  <c r="Z513" i="20"/>
  <c r="Z515" i="20"/>
  <c r="Z517" i="20"/>
  <c r="Z519" i="20"/>
  <c r="Z521" i="20"/>
  <c r="Z523" i="20"/>
  <c r="Z525" i="20"/>
  <c r="Z527" i="20"/>
  <c r="Z529" i="20"/>
  <c r="Z531" i="20"/>
  <c r="Z533" i="20"/>
  <c r="Z535" i="20"/>
  <c r="Z537" i="20"/>
  <c r="Z539" i="20"/>
  <c r="Z541" i="20"/>
  <c r="Z543" i="20"/>
  <c r="Z545" i="20"/>
  <c r="Z547" i="20"/>
  <c r="Z549" i="20"/>
  <c r="Z551" i="20"/>
  <c r="Z553" i="20"/>
  <c r="W504" i="20"/>
  <c r="AD504" i="20" s="1"/>
  <c r="W506" i="20"/>
  <c r="W508" i="20"/>
  <c r="W510" i="20"/>
  <c r="W512" i="20"/>
  <c r="W514" i="20"/>
  <c r="W516" i="20"/>
  <c r="W518" i="20"/>
  <c r="W520" i="20"/>
  <c r="W522" i="20"/>
  <c r="W524" i="20"/>
  <c r="W526" i="20"/>
  <c r="W528" i="20"/>
  <c r="AD528" i="20" s="1"/>
  <c r="W530" i="20"/>
  <c r="W532" i="20"/>
  <c r="W534" i="20"/>
  <c r="W536" i="20"/>
  <c r="W538" i="20"/>
  <c r="W540" i="20"/>
  <c r="W542" i="20"/>
  <c r="W544" i="20"/>
  <c r="W546" i="20"/>
  <c r="W548" i="20"/>
  <c r="W550" i="20"/>
  <c r="W552" i="20"/>
  <c r="AD552" i="20" s="1"/>
  <c r="W554" i="20"/>
  <c r="AA556" i="20"/>
  <c r="Z556" i="20"/>
  <c r="Y556" i="20"/>
  <c r="AF556" i="20"/>
  <c r="W556" i="20"/>
  <c r="AC556" i="20"/>
  <c r="AC558" i="20"/>
  <c r="AC560" i="20"/>
  <c r="AC562" i="20"/>
  <c r="AC564" i="20"/>
  <c r="AC566" i="20"/>
  <c r="AC568" i="20"/>
  <c r="AC570" i="20"/>
  <c r="AC572" i="20"/>
  <c r="AC574" i="20"/>
  <c r="AC576" i="20"/>
  <c r="AC578" i="20"/>
  <c r="AC580" i="20"/>
  <c r="AC582" i="20"/>
  <c r="AC584" i="20"/>
  <c r="AC586" i="20"/>
  <c r="AC588" i="20"/>
  <c r="AC590" i="20"/>
  <c r="AC592" i="20"/>
  <c r="AC594" i="20"/>
  <c r="AC596" i="20"/>
  <c r="AC598" i="20"/>
  <c r="AC600" i="20"/>
  <c r="AC602" i="20"/>
  <c r="AC604" i="20"/>
  <c r="AC606" i="20"/>
  <c r="AC608" i="20"/>
  <c r="AC610" i="20"/>
  <c r="AA555" i="20"/>
  <c r="AA557" i="20"/>
  <c r="W558" i="20"/>
  <c r="AF558" i="20"/>
  <c r="AA559" i="20"/>
  <c r="W560" i="20"/>
  <c r="AF560" i="20"/>
  <c r="AA561" i="20"/>
  <c r="AD561" i="20" s="1"/>
  <c r="W562" i="20"/>
  <c r="AF562" i="20"/>
  <c r="AA563" i="20"/>
  <c r="W564" i="20"/>
  <c r="AF564" i="20"/>
  <c r="AA565" i="20"/>
  <c r="W566" i="20"/>
  <c r="AF566" i="20"/>
  <c r="AA567" i="20"/>
  <c r="W568" i="20"/>
  <c r="AF568" i="20"/>
  <c r="AA569" i="20"/>
  <c r="W570" i="20"/>
  <c r="AF570" i="20"/>
  <c r="AA571" i="20"/>
  <c r="W572" i="20"/>
  <c r="AF572" i="20"/>
  <c r="AA573" i="20"/>
  <c r="W574" i="20"/>
  <c r="AF574" i="20"/>
  <c r="AA575" i="20"/>
  <c r="W576" i="20"/>
  <c r="AF576" i="20"/>
  <c r="AA577" i="20"/>
  <c r="W578" i="20"/>
  <c r="AF578" i="20"/>
  <c r="AA579" i="20"/>
  <c r="W580" i="20"/>
  <c r="AF580" i="20"/>
  <c r="AA581" i="20"/>
  <c r="W582" i="20"/>
  <c r="AF582" i="20"/>
  <c r="AA583" i="20"/>
  <c r="W584" i="20"/>
  <c r="AF584" i="20"/>
  <c r="AA585" i="20"/>
  <c r="W586" i="20"/>
  <c r="AF586" i="20"/>
  <c r="AA587" i="20"/>
  <c r="W588" i="20"/>
  <c r="AF588" i="20"/>
  <c r="AA589" i="20"/>
  <c r="W590" i="20"/>
  <c r="AF590" i="20"/>
  <c r="AA591" i="20"/>
  <c r="W592" i="20"/>
  <c r="AF592" i="20"/>
  <c r="AA593" i="20"/>
  <c r="W594" i="20"/>
  <c r="AF594" i="20"/>
  <c r="AA595" i="20"/>
  <c r="W596" i="20"/>
  <c r="AF596" i="20"/>
  <c r="AA597" i="20"/>
  <c r="W598" i="20"/>
  <c r="AF598" i="20"/>
  <c r="AA599" i="20"/>
  <c r="W600" i="20"/>
  <c r="AF600" i="20"/>
  <c r="AA601" i="20"/>
  <c r="W602" i="20"/>
  <c r="AF602" i="20"/>
  <c r="AA603" i="20"/>
  <c r="W604" i="20"/>
  <c r="AF604" i="20"/>
  <c r="AA605" i="20"/>
  <c r="W606" i="20"/>
  <c r="AF606" i="20"/>
  <c r="AA607" i="20"/>
  <c r="W608" i="20"/>
  <c r="AF608" i="20"/>
  <c r="AA609" i="20"/>
  <c r="W610" i="20"/>
  <c r="AF610" i="20"/>
  <c r="AA611" i="20"/>
  <c r="AC555" i="20"/>
  <c r="AC557" i="20"/>
  <c r="Y558" i="20"/>
  <c r="Y560" i="20"/>
  <c r="Y562" i="20"/>
  <c r="AC563" i="20"/>
  <c r="Y564" i="20"/>
  <c r="AC565" i="20"/>
  <c r="Y566" i="20"/>
  <c r="AC567" i="20"/>
  <c r="Y568" i="20"/>
  <c r="AC569" i="20"/>
  <c r="Y570" i="20"/>
  <c r="AC571" i="20"/>
  <c r="Y572" i="20"/>
  <c r="AC573" i="20"/>
  <c r="Y574" i="20"/>
  <c r="AC575" i="20"/>
  <c r="Y576" i="20"/>
  <c r="AC577" i="20"/>
  <c r="Y578" i="20"/>
  <c r="AC579" i="20"/>
  <c r="Y580" i="20"/>
  <c r="AC581" i="20"/>
  <c r="Y582" i="20"/>
  <c r="AC583" i="20"/>
  <c r="Y584" i="20"/>
  <c r="AC585" i="20"/>
  <c r="Y586" i="20"/>
  <c r="AC587" i="20"/>
  <c r="Y588" i="20"/>
  <c r="AC589" i="20"/>
  <c r="Y590" i="20"/>
  <c r="AC591" i="20"/>
  <c r="Y592" i="20"/>
  <c r="AC593" i="20"/>
  <c r="Y594" i="20"/>
  <c r="AC595" i="20"/>
  <c r="Y596" i="20"/>
  <c r="AC597" i="20"/>
  <c r="Y598" i="20"/>
  <c r="AC599" i="20"/>
  <c r="Y600" i="20"/>
  <c r="AC601" i="20"/>
  <c r="Y602" i="20"/>
  <c r="AC603" i="20"/>
  <c r="Y604" i="20"/>
  <c r="AC605" i="20"/>
  <c r="Y606" i="20"/>
  <c r="AC607" i="20"/>
  <c r="Y608" i="20"/>
  <c r="AC609" i="20"/>
  <c r="Y610" i="20"/>
  <c r="AC611" i="20"/>
  <c r="Z558" i="20"/>
  <c r="Z560" i="20"/>
  <c r="Z562" i="20"/>
  <c r="Z564" i="20"/>
  <c r="Z566" i="20"/>
  <c r="Z568" i="20"/>
  <c r="Z570" i="20"/>
  <c r="Z572" i="20"/>
  <c r="Z574" i="20"/>
  <c r="Z576" i="20"/>
  <c r="Z578" i="20"/>
  <c r="Z580" i="20"/>
  <c r="Z582" i="20"/>
  <c r="Z584" i="20"/>
  <c r="Z586" i="20"/>
  <c r="Z588" i="20"/>
  <c r="Z590" i="20"/>
  <c r="Z592" i="20"/>
  <c r="Z594" i="20"/>
  <c r="Z596" i="20"/>
  <c r="Z598" i="20"/>
  <c r="Z600" i="20"/>
  <c r="Z602" i="20"/>
  <c r="Z604" i="20"/>
  <c r="Z606" i="20"/>
  <c r="Z608" i="20"/>
  <c r="Z610" i="20"/>
  <c r="W565" i="20"/>
  <c r="W567" i="20"/>
  <c r="W569" i="20"/>
  <c r="W571" i="20"/>
  <c r="W573" i="20"/>
  <c r="W575" i="20"/>
  <c r="W577" i="20"/>
  <c r="W579" i="20"/>
  <c r="W581" i="20"/>
  <c r="W583" i="20"/>
  <c r="W585" i="20"/>
  <c r="W587" i="20"/>
  <c r="W589" i="20"/>
  <c r="W591" i="20"/>
  <c r="W593" i="20"/>
  <c r="W595" i="20"/>
  <c r="W597" i="20"/>
  <c r="W599" i="20"/>
  <c r="W601" i="20"/>
  <c r="W603" i="20"/>
  <c r="W605" i="20"/>
  <c r="W607" i="20"/>
  <c r="W609" i="20"/>
  <c r="W611" i="20"/>
  <c r="AF249" i="20"/>
  <c r="A249" i="20"/>
  <c r="X249" i="20"/>
  <c r="AC273" i="20"/>
  <c r="AF273" i="20"/>
  <c r="Z273" i="20"/>
  <c r="W273" i="20"/>
  <c r="AC275" i="20"/>
  <c r="Y275" i="20"/>
  <c r="W275" i="20"/>
  <c r="AF275" i="20"/>
  <c r="A298" i="20"/>
  <c r="AC298" i="20"/>
  <c r="A183" i="20"/>
  <c r="A199" i="20"/>
  <c r="A217" i="20"/>
  <c r="AC224" i="20"/>
  <c r="Z224" i="20"/>
  <c r="W224" i="20"/>
  <c r="A224" i="20"/>
  <c r="AC242" i="20"/>
  <c r="AF242" i="20"/>
  <c r="A242" i="20"/>
  <c r="AA242" i="20"/>
  <c r="W242" i="20"/>
  <c r="A23" i="20"/>
  <c r="AF33" i="20"/>
  <c r="A43" i="20"/>
  <c r="AF43" i="20"/>
  <c r="AA47" i="20"/>
  <c r="AA48" i="20"/>
  <c r="Z53" i="20"/>
  <c r="AB70" i="20"/>
  <c r="A76" i="20"/>
  <c r="A84" i="20"/>
  <c r="AA87" i="20"/>
  <c r="AB88" i="20"/>
  <c r="A90" i="20"/>
  <c r="AF142" i="20"/>
  <c r="AB176" i="20"/>
  <c r="Y180" i="20"/>
  <c r="AA181" i="20"/>
  <c r="AB182" i="20"/>
  <c r="A185" i="20"/>
  <c r="A187" i="20"/>
  <c r="Y192" i="20"/>
  <c r="Y194" i="20"/>
  <c r="AB198" i="20"/>
  <c r="A201" i="20"/>
  <c r="A203" i="20"/>
  <c r="AC221" i="20"/>
  <c r="AA221" i="20"/>
  <c r="Y221" i="20"/>
  <c r="AC234" i="20"/>
  <c r="AF234" i="20"/>
  <c r="A234" i="20"/>
  <c r="AA234" i="20"/>
  <c r="W234" i="20"/>
  <c r="AC243" i="20"/>
  <c r="AB243" i="20"/>
  <c r="Z243" i="20"/>
  <c r="W243" i="20"/>
  <c r="AF251" i="20"/>
  <c r="X251" i="20"/>
  <c r="AF253" i="20"/>
  <c r="Z253" i="20"/>
  <c r="AB329" i="20"/>
  <c r="A329" i="20"/>
  <c r="AA329" i="20"/>
  <c r="Y329" i="20"/>
  <c r="AF329" i="20"/>
  <c r="AC329" i="20"/>
  <c r="W329" i="20"/>
  <c r="AB361" i="20"/>
  <c r="A361" i="20"/>
  <c r="AA361" i="20"/>
  <c r="Z361" i="20"/>
  <c r="Y361" i="20"/>
  <c r="X361" i="20"/>
  <c r="AC361" i="20"/>
  <c r="W361" i="20"/>
  <c r="AB397" i="20"/>
  <c r="A397" i="20"/>
  <c r="AA397" i="20"/>
  <c r="Z397" i="20"/>
  <c r="Y397" i="20"/>
  <c r="X397" i="20"/>
  <c r="AF397" i="20"/>
  <c r="AF430" i="20"/>
  <c r="W430" i="20"/>
  <c r="AB430" i="20"/>
  <c r="A430" i="20"/>
  <c r="AA430" i="20"/>
  <c r="Z430" i="20"/>
  <c r="Y430" i="20"/>
  <c r="AC430" i="20"/>
  <c r="X430" i="20"/>
  <c r="Y217" i="20"/>
  <c r="AA217" i="20"/>
  <c r="X217" i="20"/>
  <c r="X247" i="20"/>
  <c r="AB247" i="20"/>
  <c r="AB393" i="20"/>
  <c r="A393" i="20"/>
  <c r="AA393" i="20"/>
  <c r="Z393" i="20"/>
  <c r="Y393" i="20"/>
  <c r="X393" i="20"/>
  <c r="AF393" i="20"/>
  <c r="AF412" i="20"/>
  <c r="W412" i="20"/>
  <c r="AB412" i="20"/>
  <c r="A412" i="20"/>
  <c r="AA412" i="20"/>
  <c r="AC412" i="20"/>
  <c r="Z412" i="20"/>
  <c r="Y412" i="20"/>
  <c r="X412" i="20"/>
  <c r="AC232" i="20"/>
  <c r="AF232" i="20"/>
  <c r="A232" i="20"/>
  <c r="Z232" i="20"/>
  <c r="AC261" i="20"/>
  <c r="Y261" i="20"/>
  <c r="W261" i="20"/>
  <c r="AF261" i="20"/>
  <c r="AB343" i="20"/>
  <c r="A343" i="20"/>
  <c r="AA343" i="20"/>
  <c r="Z343" i="20"/>
  <c r="Y343" i="20"/>
  <c r="AC343" i="20"/>
  <c r="W343" i="20"/>
  <c r="A29" i="20"/>
  <c r="A54" i="20"/>
  <c r="AF88" i="20"/>
  <c r="AF176" i="20"/>
  <c r="AF182" i="20"/>
  <c r="AF198" i="20"/>
  <c r="AC210" i="20"/>
  <c r="AB210" i="20"/>
  <c r="Y210" i="20"/>
  <c r="AC214" i="20"/>
  <c r="A214" i="20"/>
  <c r="Z214" i="20"/>
  <c r="AC233" i="20"/>
  <c r="AB233" i="20"/>
  <c r="Y233" i="20"/>
  <c r="AC238" i="20"/>
  <c r="X238" i="20"/>
  <c r="AB238" i="20"/>
  <c r="AC271" i="20"/>
  <c r="Y271" i="20"/>
  <c r="W271" i="20"/>
  <c r="AF271" i="20"/>
  <c r="AB337" i="20"/>
  <c r="A337" i="20"/>
  <c r="AA337" i="20"/>
  <c r="Z337" i="20"/>
  <c r="Y337" i="20"/>
  <c r="AC337" i="20"/>
  <c r="W337" i="20"/>
  <c r="AB345" i="20"/>
  <c r="A345" i="20"/>
  <c r="AA345" i="20"/>
  <c r="Z345" i="20"/>
  <c r="Y345" i="20"/>
  <c r="AC345" i="20"/>
  <c r="W345" i="20"/>
  <c r="AB353" i="20"/>
  <c r="A353" i="20"/>
  <c r="AA353" i="20"/>
  <c r="Z353" i="20"/>
  <c r="Y353" i="20"/>
  <c r="AC353" i="20"/>
  <c r="W353" i="20"/>
  <c r="AB365" i="20"/>
  <c r="A365" i="20"/>
  <c r="AA365" i="20"/>
  <c r="Z365" i="20"/>
  <c r="Y365" i="20"/>
  <c r="X365" i="20"/>
  <c r="AF365" i="20"/>
  <c r="AB371" i="20"/>
  <c r="A371" i="20"/>
  <c r="AA371" i="20"/>
  <c r="Z371" i="20"/>
  <c r="Y371" i="20"/>
  <c r="X371" i="20"/>
  <c r="AF371" i="20"/>
  <c r="AC371" i="20"/>
  <c r="W371" i="20"/>
  <c r="A182" i="20"/>
  <c r="AB294" i="20"/>
  <c r="A294" i="20"/>
  <c r="AB23" i="20"/>
  <c r="AB29" i="20"/>
  <c r="Y37" i="20"/>
  <c r="Y43" i="20"/>
  <c r="AF44" i="20"/>
  <c r="W48" i="20"/>
  <c r="Z49" i="20"/>
  <c r="X57" i="20"/>
  <c r="Y63" i="20"/>
  <c r="AA71" i="20"/>
  <c r="AA73" i="20"/>
  <c r="X75" i="20"/>
  <c r="AF81" i="20"/>
  <c r="Y89" i="20"/>
  <c r="Z90" i="20"/>
  <c r="AC113" i="20"/>
  <c r="Y116" i="20"/>
  <c r="W146" i="20"/>
  <c r="Y148" i="20"/>
  <c r="X176" i="20"/>
  <c r="W182" i="20"/>
  <c r="X183" i="20"/>
  <c r="Z185" i="20"/>
  <c r="Z187" i="20"/>
  <c r="W198" i="20"/>
  <c r="X199" i="20"/>
  <c r="Y200" i="20"/>
  <c r="Z201" i="20"/>
  <c r="Y202" i="20"/>
  <c r="Z203" i="20"/>
  <c r="Y204" i="20"/>
  <c r="AA205" i="20"/>
  <c r="Z206" i="20"/>
  <c r="AB207" i="20"/>
  <c r="Y209" i="20"/>
  <c r="X209" i="20"/>
  <c r="X210" i="20"/>
  <c r="X214" i="20"/>
  <c r="Z217" i="20"/>
  <c r="AF219" i="20"/>
  <c r="AA219" i="20"/>
  <c r="Y219" i="20"/>
  <c r="Z221" i="20"/>
  <c r="AC223" i="20"/>
  <c r="AA223" i="20"/>
  <c r="Y223" i="20"/>
  <c r="AC227" i="20"/>
  <c r="Y227" i="20"/>
  <c r="W227" i="20"/>
  <c r="AB227" i="20"/>
  <c r="W228" i="20"/>
  <c r="AC231" i="20"/>
  <c r="X231" i="20"/>
  <c r="AA231" i="20"/>
  <c r="X233" i="20"/>
  <c r="AB234" i="20"/>
  <c r="Z238" i="20"/>
  <c r="AC241" i="20"/>
  <c r="AB241" i="20"/>
  <c r="Y241" i="20"/>
  <c r="AA243" i="20"/>
  <c r="AC246" i="20"/>
  <c r="X246" i="20"/>
  <c r="AB246" i="20"/>
  <c r="W247" i="20"/>
  <c r="Y249" i="20"/>
  <c r="Z271" i="20"/>
  <c r="X273" i="20"/>
  <c r="X275" i="20"/>
  <c r="AC281" i="20"/>
  <c r="X281" i="20"/>
  <c r="AA281" i="20"/>
  <c r="AC282" i="20"/>
  <c r="AC292" i="20"/>
  <c r="AC365" i="20"/>
  <c r="AB373" i="20"/>
  <c r="A373" i="20"/>
  <c r="AA373" i="20"/>
  <c r="Z373" i="20"/>
  <c r="Y373" i="20"/>
  <c r="X373" i="20"/>
  <c r="AF373" i="20"/>
  <c r="AB379" i="20"/>
  <c r="A379" i="20"/>
  <c r="AA379" i="20"/>
  <c r="Z379" i="20"/>
  <c r="Y379" i="20"/>
  <c r="X379" i="20"/>
  <c r="AF379" i="20"/>
  <c r="AC379" i="20"/>
  <c r="W379" i="20"/>
  <c r="W393" i="20"/>
  <c r="AA413" i="20"/>
  <c r="Z413" i="20"/>
  <c r="X413" i="20"/>
  <c r="AF413" i="20"/>
  <c r="W413" i="20"/>
  <c r="A413" i="20"/>
  <c r="AC413" i="20"/>
  <c r="AB413" i="20"/>
  <c r="Y413" i="20"/>
  <c r="AF416" i="20"/>
  <c r="W416" i="20"/>
  <c r="AB416" i="20"/>
  <c r="A416" i="20"/>
  <c r="AA416" i="20"/>
  <c r="Z416" i="20"/>
  <c r="AC416" i="20"/>
  <c r="Y416" i="20"/>
  <c r="X416" i="20"/>
  <c r="AF23" i="20"/>
  <c r="AF29" i="20"/>
  <c r="AA31" i="20"/>
  <c r="Z33" i="20"/>
  <c r="Z37" i="20"/>
  <c r="Z43" i="20"/>
  <c r="A45" i="20"/>
  <c r="A47" i="20"/>
  <c r="X48" i="20"/>
  <c r="AA49" i="20"/>
  <c r="AB50" i="20"/>
  <c r="W53" i="20"/>
  <c r="Y57" i="20"/>
  <c r="Z63" i="20"/>
  <c r="AF71" i="20"/>
  <c r="AF73" i="20"/>
  <c r="Y75" i="20"/>
  <c r="AF76" i="20"/>
  <c r="AF77" i="20"/>
  <c r="AA79" i="20"/>
  <c r="A82" i="20"/>
  <c r="Z83" i="20"/>
  <c r="AF84" i="20"/>
  <c r="W88" i="20"/>
  <c r="Z89" i="20"/>
  <c r="AA90" i="20"/>
  <c r="AF91" i="20"/>
  <c r="AF92" i="20"/>
  <c r="AF95" i="20"/>
  <c r="AC116" i="20"/>
  <c r="Y119" i="20"/>
  <c r="W144" i="20"/>
  <c r="Y146" i="20"/>
  <c r="AF148" i="20"/>
  <c r="Y176" i="20"/>
  <c r="A178" i="20"/>
  <c r="AF178" i="20"/>
  <c r="A181" i="20"/>
  <c r="X182" i="20"/>
  <c r="Z183" i="20"/>
  <c r="Z184" i="20"/>
  <c r="AA185" i="20"/>
  <c r="Z186" i="20"/>
  <c r="AA187" i="20"/>
  <c r="Z188" i="20"/>
  <c r="AB189" i="20"/>
  <c r="AF190" i="20"/>
  <c r="A192" i="20"/>
  <c r="A197" i="20"/>
  <c r="X198" i="20"/>
  <c r="Z199" i="20"/>
  <c r="Z200" i="20"/>
  <c r="AA201" i="20"/>
  <c r="Z202" i="20"/>
  <c r="AA203" i="20"/>
  <c r="Z204" i="20"/>
  <c r="AB205" i="20"/>
  <c r="AB206" i="20"/>
  <c r="AC208" i="20"/>
  <c r="W208" i="20"/>
  <c r="A209" i="20"/>
  <c r="Z210" i="20"/>
  <c r="AB214" i="20"/>
  <c r="AC216" i="20"/>
  <c r="X216" i="20"/>
  <c r="AF216" i="20"/>
  <c r="AB217" i="20"/>
  <c r="AB221" i="20"/>
  <c r="X224" i="20"/>
  <c r="A227" i="20"/>
  <c r="W232" i="20"/>
  <c r="Z233" i="20"/>
  <c r="AC235" i="20"/>
  <c r="AB235" i="20"/>
  <c r="Z235" i="20"/>
  <c r="W235" i="20"/>
  <c r="AA238" i="20"/>
  <c r="X242" i="20"/>
  <c r="AF243" i="20"/>
  <c r="Y247" i="20"/>
  <c r="Z249" i="20"/>
  <c r="X261" i="20"/>
  <c r="AA271" i="20"/>
  <c r="Y273" i="20"/>
  <c r="Z275" i="20"/>
  <c r="AC295" i="20"/>
  <c r="AF295" i="20"/>
  <c r="Y295" i="20"/>
  <c r="AC297" i="20"/>
  <c r="AF297" i="20"/>
  <c r="Z297" i="20"/>
  <c r="W297" i="20"/>
  <c r="AB333" i="20"/>
  <c r="A333" i="20"/>
  <c r="AA333" i="20"/>
  <c r="Z333" i="20"/>
  <c r="Y333" i="20"/>
  <c r="AC333" i="20"/>
  <c r="W333" i="20"/>
  <c r="AF337" i="20"/>
  <c r="AB341" i="20"/>
  <c r="A341" i="20"/>
  <c r="AA341" i="20"/>
  <c r="Z341" i="20"/>
  <c r="Y341" i="20"/>
  <c r="AC341" i="20"/>
  <c r="W341" i="20"/>
  <c r="X343" i="20"/>
  <c r="AF345" i="20"/>
  <c r="AB349" i="20"/>
  <c r="A349" i="20"/>
  <c r="AA349" i="20"/>
  <c r="Z349" i="20"/>
  <c r="Y349" i="20"/>
  <c r="AC349" i="20"/>
  <c r="W349" i="20"/>
  <c r="AF353" i="20"/>
  <c r="AB357" i="20"/>
  <c r="A357" i="20"/>
  <c r="AA357" i="20"/>
  <c r="Z357" i="20"/>
  <c r="Y357" i="20"/>
  <c r="AC357" i="20"/>
  <c r="W357" i="20"/>
  <c r="AC393" i="20"/>
  <c r="AC228" i="20"/>
  <c r="X228" i="20"/>
  <c r="AF228" i="20"/>
  <c r="A198" i="20"/>
  <c r="AB335" i="20"/>
  <c r="A335" i="20"/>
  <c r="AA335" i="20"/>
  <c r="Z335" i="20"/>
  <c r="Y335" i="20"/>
  <c r="AC335" i="20"/>
  <c r="W335" i="20"/>
  <c r="AB351" i="20"/>
  <c r="A351" i="20"/>
  <c r="AA351" i="20"/>
  <c r="Z351" i="20"/>
  <c r="Y351" i="20"/>
  <c r="AC351" i="20"/>
  <c r="W351" i="20"/>
  <c r="AB359" i="20"/>
  <c r="A359" i="20"/>
  <c r="AA359" i="20"/>
  <c r="Z359" i="20"/>
  <c r="Y359" i="20"/>
  <c r="AC359" i="20"/>
  <c r="X359" i="20"/>
  <c r="W359" i="20"/>
  <c r="AB389" i="20"/>
  <c r="A389" i="20"/>
  <c r="AA389" i="20"/>
  <c r="Z389" i="20"/>
  <c r="Y389" i="20"/>
  <c r="X389" i="20"/>
  <c r="W389" i="20"/>
  <c r="AA33" i="20"/>
  <c r="AF35" i="20"/>
  <c r="AA37" i="20"/>
  <c r="AA43" i="20"/>
  <c r="W47" i="20"/>
  <c r="Y48" i="20"/>
  <c r="AB49" i="20"/>
  <c r="X53" i="20"/>
  <c r="AA55" i="20"/>
  <c r="Z57" i="20"/>
  <c r="AA63" i="20"/>
  <c r="Z70" i="20"/>
  <c r="A74" i="20"/>
  <c r="Z75" i="20"/>
  <c r="AF79" i="20"/>
  <c r="AA83" i="20"/>
  <c r="Y87" i="20"/>
  <c r="Z88" i="20"/>
  <c r="AA89" i="20"/>
  <c r="AB90" i="20"/>
  <c r="A92" i="20"/>
  <c r="A96" i="20"/>
  <c r="AA119" i="20"/>
  <c r="AA135" i="20"/>
  <c r="W142" i="20"/>
  <c r="Y144" i="20"/>
  <c r="AF146" i="20"/>
  <c r="Z176" i="20"/>
  <c r="W180" i="20"/>
  <c r="X181" i="20"/>
  <c r="Y182" i="20"/>
  <c r="AA183" i="20"/>
  <c r="AB184" i="20"/>
  <c r="AB185" i="20"/>
  <c r="AB186" i="20"/>
  <c r="AB187" i="20"/>
  <c r="AB188" i="20"/>
  <c r="W192" i="20"/>
  <c r="W194" i="20"/>
  <c r="W196" i="20"/>
  <c r="X197" i="20"/>
  <c r="Y198" i="20"/>
  <c r="AA199" i="20"/>
  <c r="AB200" i="20"/>
  <c r="AB201" i="20"/>
  <c r="AB202" i="20"/>
  <c r="AB203" i="20"/>
  <c r="AB204" i="20"/>
  <c r="A206" i="20"/>
  <c r="AF206" i="20"/>
  <c r="Z209" i="20"/>
  <c r="AF210" i="20"/>
  <c r="AF214" i="20"/>
  <c r="W219" i="20"/>
  <c r="AF221" i="20"/>
  <c r="W223" i="20"/>
  <c r="AB224" i="20"/>
  <c r="X227" i="20"/>
  <c r="AB228" i="20"/>
  <c r="W231" i="20"/>
  <c r="X232" i="20"/>
  <c r="AA233" i="20"/>
  <c r="AF238" i="20"/>
  <c r="AC240" i="20"/>
  <c r="AF240" i="20"/>
  <c r="A240" i="20"/>
  <c r="Z240" i="20"/>
  <c r="W241" i="20"/>
  <c r="Z242" i="20"/>
  <c r="W246" i="20"/>
  <c r="Z247" i="20"/>
  <c r="AB254" i="20"/>
  <c r="Z261" i="20"/>
  <c r="AC267" i="20"/>
  <c r="Y267" i="20"/>
  <c r="W267" i="20"/>
  <c r="AF267" i="20"/>
  <c r="AC269" i="20"/>
  <c r="AF269" i="20"/>
  <c r="Y269" i="20"/>
  <c r="AA273" i="20"/>
  <c r="AA275" i="20"/>
  <c r="W281" i="20"/>
  <c r="AF359" i="20"/>
  <c r="W373" i="20"/>
  <c r="AF389" i="20"/>
  <c r="AB401" i="20"/>
  <c r="A401" i="20"/>
  <c r="AA401" i="20"/>
  <c r="Z401" i="20"/>
  <c r="Y401" i="20"/>
  <c r="X401" i="20"/>
  <c r="AF401" i="20"/>
  <c r="AF408" i="20"/>
  <c r="W408" i="20"/>
  <c r="AB408" i="20"/>
  <c r="A408" i="20"/>
  <c r="AA408" i="20"/>
  <c r="AC408" i="20"/>
  <c r="Z408" i="20"/>
  <c r="Y408" i="20"/>
  <c r="X408" i="20"/>
  <c r="AB33" i="20"/>
  <c r="AB37" i="20"/>
  <c r="AB43" i="20"/>
  <c r="Z47" i="20"/>
  <c r="Z48" i="20"/>
  <c r="Y53" i="20"/>
  <c r="A56" i="20"/>
  <c r="AA57" i="20"/>
  <c r="AF63" i="20"/>
  <c r="AA70" i="20"/>
  <c r="AA75" i="20"/>
  <c r="AF83" i="20"/>
  <c r="Z87" i="20"/>
  <c r="AA88" i="20"/>
  <c r="AF89" i="20"/>
  <c r="AF90" i="20"/>
  <c r="Y142" i="20"/>
  <c r="AF144" i="20"/>
  <c r="AA176" i="20"/>
  <c r="X180" i="20"/>
  <c r="Z181" i="20"/>
  <c r="Z182" i="20"/>
  <c r="AB183" i="20"/>
  <c r="AF184" i="20"/>
  <c r="A186" i="20"/>
  <c r="AF186" i="20"/>
  <c r="A188" i="20"/>
  <c r="AF188" i="20"/>
  <c r="X192" i="20"/>
  <c r="X194" i="20"/>
  <c r="Z198" i="20"/>
  <c r="AB199" i="20"/>
  <c r="AF200" i="20"/>
  <c r="A202" i="20"/>
  <c r="AF202" i="20"/>
  <c r="A204" i="20"/>
  <c r="AF204" i="20"/>
  <c r="X208" i="20"/>
  <c r="AA209" i="20"/>
  <c r="Y211" i="20"/>
  <c r="AA211" i="20"/>
  <c r="W216" i="20"/>
  <c r="X219" i="20"/>
  <c r="X223" i="20"/>
  <c r="AF224" i="20"/>
  <c r="AC226" i="20"/>
  <c r="X226" i="20"/>
  <c r="AF226" i="20"/>
  <c r="Z227" i="20"/>
  <c r="AC229" i="20"/>
  <c r="Y229" i="20"/>
  <c r="W229" i="20"/>
  <c r="AB229" i="20"/>
  <c r="Y231" i="20"/>
  <c r="AA232" i="20"/>
  <c r="AF233" i="20"/>
  <c r="X235" i="20"/>
  <c r="AC239" i="20"/>
  <c r="X239" i="20"/>
  <c r="AA239" i="20"/>
  <c r="X241" i="20"/>
  <c r="AB242" i="20"/>
  <c r="Z246" i="20"/>
  <c r="A248" i="20"/>
  <c r="X248" i="20"/>
  <c r="AA261" i="20"/>
  <c r="Y281" i="20"/>
  <c r="AC287" i="20"/>
  <c r="AF287" i="20"/>
  <c r="Y287" i="20"/>
  <c r="A290" i="20"/>
  <c r="W295" i="20"/>
  <c r="X297" i="20"/>
  <c r="X333" i="20"/>
  <c r="AF335" i="20"/>
  <c r="AB339" i="20"/>
  <c r="A339" i="20"/>
  <c r="AA339" i="20"/>
  <c r="Z339" i="20"/>
  <c r="Y339" i="20"/>
  <c r="AC339" i="20"/>
  <c r="W339" i="20"/>
  <c r="X341" i="20"/>
  <c r="AF343" i="20"/>
  <c r="AB347" i="20"/>
  <c r="A347" i="20"/>
  <c r="AA347" i="20"/>
  <c r="Z347" i="20"/>
  <c r="Y347" i="20"/>
  <c r="AC347" i="20"/>
  <c r="W347" i="20"/>
  <c r="X349" i="20"/>
  <c r="AF351" i="20"/>
  <c r="AB355" i="20"/>
  <c r="A355" i="20"/>
  <c r="AA355" i="20"/>
  <c r="Z355" i="20"/>
  <c r="Y355" i="20"/>
  <c r="AC355" i="20"/>
  <c r="W355" i="20"/>
  <c r="X357" i="20"/>
  <c r="AC373" i="20"/>
  <c r="AB381" i="20"/>
  <c r="A381" i="20"/>
  <c r="AA381" i="20"/>
  <c r="Z381" i="20"/>
  <c r="Y381" i="20"/>
  <c r="X381" i="20"/>
  <c r="AF381" i="20"/>
  <c r="A211" i="20"/>
  <c r="A219" i="20"/>
  <c r="A221" i="20"/>
  <c r="A223" i="20"/>
  <c r="AF225" i="20"/>
  <c r="AF237" i="20"/>
  <c r="AF245" i="20"/>
  <c r="A286" i="20"/>
  <c r="A300" i="20"/>
  <c r="AB331" i="20"/>
  <c r="A331" i="20"/>
  <c r="AA331" i="20"/>
  <c r="Y331" i="20"/>
  <c r="AB363" i="20"/>
  <c r="A363" i="20"/>
  <c r="AA363" i="20"/>
  <c r="Z363" i="20"/>
  <c r="Y363" i="20"/>
  <c r="X363" i="20"/>
  <c r="AB387" i="20"/>
  <c r="A387" i="20"/>
  <c r="AA387" i="20"/>
  <c r="Z387" i="20"/>
  <c r="Y387" i="20"/>
  <c r="X387" i="20"/>
  <c r="AB212" i="20"/>
  <c r="X218" i="20"/>
  <c r="X220" i="20"/>
  <c r="X222" i="20"/>
  <c r="X225" i="20"/>
  <c r="A228" i="20"/>
  <c r="A231" i="20"/>
  <c r="X236" i="20"/>
  <c r="X237" i="20"/>
  <c r="A239" i="20"/>
  <c r="X244" i="20"/>
  <c r="X245" i="20"/>
  <c r="A247" i="20"/>
  <c r="Y255" i="20"/>
  <c r="X257" i="20"/>
  <c r="X259" i="20"/>
  <c r="AA265" i="20"/>
  <c r="X279" i="20"/>
  <c r="AA283" i="20"/>
  <c r="X285" i="20"/>
  <c r="AC286" i="20"/>
  <c r="X289" i="20"/>
  <c r="X293" i="20"/>
  <c r="X331" i="20"/>
  <c r="AB369" i="20"/>
  <c r="A369" i="20"/>
  <c r="AA369" i="20"/>
  <c r="Z369" i="20"/>
  <c r="Y369" i="20"/>
  <c r="X369" i="20"/>
  <c r="AB377" i="20"/>
  <c r="A377" i="20"/>
  <c r="AA377" i="20"/>
  <c r="Z377" i="20"/>
  <c r="Y377" i="20"/>
  <c r="X377" i="20"/>
  <c r="AB385" i="20"/>
  <c r="A385" i="20"/>
  <c r="AA385" i="20"/>
  <c r="Z385" i="20"/>
  <c r="Y385" i="20"/>
  <c r="X385" i="20"/>
  <c r="AC387" i="20"/>
  <c r="AB391" i="20"/>
  <c r="A391" i="20"/>
  <c r="AA391" i="20"/>
  <c r="Z391" i="20"/>
  <c r="Y391" i="20"/>
  <c r="X391" i="20"/>
  <c r="AB395" i="20"/>
  <c r="A395" i="20"/>
  <c r="AA395" i="20"/>
  <c r="Z395" i="20"/>
  <c r="Y395" i="20"/>
  <c r="X395" i="20"/>
  <c r="AB399" i="20"/>
  <c r="A399" i="20"/>
  <c r="AA399" i="20"/>
  <c r="Z399" i="20"/>
  <c r="Y399" i="20"/>
  <c r="X399" i="20"/>
  <c r="AA409" i="20"/>
  <c r="X409" i="20"/>
  <c r="AF409" i="20"/>
  <c r="W409" i="20"/>
  <c r="AC409" i="20"/>
  <c r="AB409" i="20"/>
  <c r="Z409" i="20"/>
  <c r="Y409" i="20"/>
  <c r="A409" i="20"/>
  <c r="X215" i="20"/>
  <c r="AB218" i="20"/>
  <c r="AB220" i="20"/>
  <c r="AB222" i="20"/>
  <c r="Z225" i="20"/>
  <c r="W230" i="20"/>
  <c r="A233" i="20"/>
  <c r="AA236" i="20"/>
  <c r="Z237" i="20"/>
  <c r="A241" i="20"/>
  <c r="AA244" i="20"/>
  <c r="Z245" i="20"/>
  <c r="A254" i="20"/>
  <c r="Z257" i="20"/>
  <c r="Z259" i="20"/>
  <c r="W263" i="20"/>
  <c r="W277" i="20"/>
  <c r="Z279" i="20"/>
  <c r="Z285" i="20"/>
  <c r="Z289" i="20"/>
  <c r="Z293" i="20"/>
  <c r="AC303" i="20"/>
  <c r="Y303" i="20"/>
  <c r="X303" i="20"/>
  <c r="AC331" i="20"/>
  <c r="AF363" i="20"/>
  <c r="AB367" i="20"/>
  <c r="A367" i="20"/>
  <c r="AA367" i="20"/>
  <c r="Z367" i="20"/>
  <c r="Y367" i="20"/>
  <c r="X367" i="20"/>
  <c r="W369" i="20"/>
  <c r="AB375" i="20"/>
  <c r="A375" i="20"/>
  <c r="AA375" i="20"/>
  <c r="Z375" i="20"/>
  <c r="Y375" i="20"/>
  <c r="X375" i="20"/>
  <c r="W377" i="20"/>
  <c r="AB383" i="20"/>
  <c r="A383" i="20"/>
  <c r="AA383" i="20"/>
  <c r="Z383" i="20"/>
  <c r="Y383" i="20"/>
  <c r="X383" i="20"/>
  <c r="W385" i="20"/>
  <c r="W391" i="20"/>
  <c r="W395" i="20"/>
  <c r="W399" i="20"/>
  <c r="AA425" i="20"/>
  <c r="Z425" i="20"/>
  <c r="X425" i="20"/>
  <c r="AF425" i="20"/>
  <c r="W425" i="20"/>
  <c r="AC425" i="20"/>
  <c r="AB425" i="20"/>
  <c r="Y425" i="20"/>
  <c r="A425" i="20"/>
  <c r="AF410" i="20"/>
  <c r="W410" i="20"/>
  <c r="AB410" i="20"/>
  <c r="A410" i="20"/>
  <c r="AA410" i="20"/>
  <c r="AA411" i="20"/>
  <c r="X411" i="20"/>
  <c r="AF411" i="20"/>
  <c r="W411" i="20"/>
  <c r="AA419" i="20"/>
  <c r="Z419" i="20"/>
  <c r="X419" i="20"/>
  <c r="AF419" i="20"/>
  <c r="W419" i="20"/>
  <c r="AF422" i="20"/>
  <c r="W422" i="20"/>
  <c r="AB422" i="20"/>
  <c r="A422" i="20"/>
  <c r="AA422" i="20"/>
  <c r="Z422" i="20"/>
  <c r="AF428" i="20"/>
  <c r="W428" i="20"/>
  <c r="AB428" i="20"/>
  <c r="A428" i="20"/>
  <c r="AA428" i="20"/>
  <c r="Z428" i="20"/>
  <c r="Y428" i="20"/>
  <c r="AF406" i="20"/>
  <c r="W406" i="20"/>
  <c r="AB406" i="20"/>
  <c r="A406" i="20"/>
  <c r="AA406" i="20"/>
  <c r="AA407" i="20"/>
  <c r="X407" i="20"/>
  <c r="AF407" i="20"/>
  <c r="W407" i="20"/>
  <c r="AA415" i="20"/>
  <c r="Z415" i="20"/>
  <c r="X415" i="20"/>
  <c r="AF415" i="20"/>
  <c r="W415" i="20"/>
  <c r="AF418" i="20"/>
  <c r="W418" i="20"/>
  <c r="AB418" i="20"/>
  <c r="A418" i="20"/>
  <c r="AA418" i="20"/>
  <c r="Z418" i="20"/>
  <c r="AF432" i="20"/>
  <c r="W432" i="20"/>
  <c r="AB432" i="20"/>
  <c r="A432" i="20"/>
  <c r="AA432" i="20"/>
  <c r="Z432" i="20"/>
  <c r="Y432" i="20"/>
  <c r="Z301" i="20"/>
  <c r="Z305" i="20"/>
  <c r="AC330" i="20"/>
  <c r="AC332" i="20"/>
  <c r="AD332" i="20" s="1"/>
  <c r="AC334" i="20"/>
  <c r="AC336" i="20"/>
  <c r="AD336" i="20" s="1"/>
  <c r="AC338" i="20"/>
  <c r="AC340" i="20"/>
  <c r="AC342" i="20"/>
  <c r="AC344" i="20"/>
  <c r="AD344" i="20" s="1"/>
  <c r="AC346" i="20"/>
  <c r="AC348" i="20"/>
  <c r="AC350" i="20"/>
  <c r="AC352" i="20"/>
  <c r="AC354" i="20"/>
  <c r="AC356" i="20"/>
  <c r="AC358" i="20"/>
  <c r="AC360" i="20"/>
  <c r="AC362" i="20"/>
  <c r="AC364" i="20"/>
  <c r="AC366" i="20"/>
  <c r="AD366" i="20" s="1"/>
  <c r="AC368" i="20"/>
  <c r="AC370" i="20"/>
  <c r="AC372" i="20"/>
  <c r="AC374" i="20"/>
  <c r="AC376" i="20"/>
  <c r="AC378" i="20"/>
  <c r="AC380" i="20"/>
  <c r="AC382" i="20"/>
  <c r="AD382" i="20" s="1"/>
  <c r="AC384" i="20"/>
  <c r="AC386" i="20"/>
  <c r="AC388" i="20"/>
  <c r="AC390" i="20"/>
  <c r="AC392" i="20"/>
  <c r="AC394" i="20"/>
  <c r="AC396" i="20"/>
  <c r="AC398" i="20"/>
  <c r="AC400" i="20"/>
  <c r="AF402" i="20"/>
  <c r="AB402" i="20"/>
  <c r="AA402" i="20"/>
  <c r="AF404" i="20"/>
  <c r="W404" i="20"/>
  <c r="AB404" i="20"/>
  <c r="A404" i="20"/>
  <c r="AA404" i="20"/>
  <c r="AA405" i="20"/>
  <c r="X405" i="20"/>
  <c r="AF405" i="20"/>
  <c r="W405" i="20"/>
  <c r="Y410" i="20"/>
  <c r="Z411" i="20"/>
  <c r="AB419" i="20"/>
  <c r="AA421" i="20"/>
  <c r="Z421" i="20"/>
  <c r="X421" i="20"/>
  <c r="AF421" i="20"/>
  <c r="W421" i="20"/>
  <c r="Y422" i="20"/>
  <c r="AF424" i="20"/>
  <c r="W424" i="20"/>
  <c r="AB424" i="20"/>
  <c r="A424" i="20"/>
  <c r="AA424" i="20"/>
  <c r="Z424" i="20"/>
  <c r="AC428" i="20"/>
  <c r="AF434" i="20"/>
  <c r="W434" i="20"/>
  <c r="AB434" i="20"/>
  <c r="A434" i="20"/>
  <c r="AA434" i="20"/>
  <c r="Z434" i="20"/>
  <c r="Y434" i="20"/>
  <c r="AA403" i="20"/>
  <c r="X403" i="20"/>
  <c r="AF403" i="20"/>
  <c r="W403" i="20"/>
  <c r="X406" i="20"/>
  <c r="Y407" i="20"/>
  <c r="Z410" i="20"/>
  <c r="AB411" i="20"/>
  <c r="AF414" i="20"/>
  <c r="W414" i="20"/>
  <c r="AB414" i="20"/>
  <c r="A414" i="20"/>
  <c r="AA414" i="20"/>
  <c r="Z414" i="20"/>
  <c r="Y415" i="20"/>
  <c r="X418" i="20"/>
  <c r="AC419" i="20"/>
  <c r="AC422" i="20"/>
  <c r="AA427" i="20"/>
  <c r="Z427" i="20"/>
  <c r="X427" i="20"/>
  <c r="AF427" i="20"/>
  <c r="W427" i="20"/>
  <c r="AC427" i="20"/>
  <c r="X432" i="20"/>
  <c r="AF386" i="20"/>
  <c r="AF390" i="20"/>
  <c r="W392" i="20"/>
  <c r="AF392" i="20"/>
  <c r="W394" i="20"/>
  <c r="AF394" i="20"/>
  <c r="W396" i="20"/>
  <c r="AF396" i="20"/>
  <c r="W398" i="20"/>
  <c r="AF398" i="20"/>
  <c r="W400" i="20"/>
  <c r="AF400" i="20"/>
  <c r="W402" i="20"/>
  <c r="X404" i="20"/>
  <c r="Y405" i="20"/>
  <c r="Y406" i="20"/>
  <c r="Z407" i="20"/>
  <c r="AC410" i="20"/>
  <c r="AC411" i="20"/>
  <c r="AB415" i="20"/>
  <c r="AA417" i="20"/>
  <c r="Z417" i="20"/>
  <c r="X417" i="20"/>
  <c r="AF417" i="20"/>
  <c r="W417" i="20"/>
  <c r="Y418" i="20"/>
  <c r="AF420" i="20"/>
  <c r="W420" i="20"/>
  <c r="AB420" i="20"/>
  <c r="A420" i="20"/>
  <c r="AA420" i="20"/>
  <c r="Z420" i="20"/>
  <c r="Y421" i="20"/>
  <c r="X424" i="20"/>
  <c r="AC432" i="20"/>
  <c r="X434" i="20"/>
  <c r="X299" i="20"/>
  <c r="A302" i="20"/>
  <c r="X402" i="20"/>
  <c r="Y403" i="20"/>
  <c r="Y404" i="20"/>
  <c r="Z405" i="20"/>
  <c r="Z406" i="20"/>
  <c r="AB407" i="20"/>
  <c r="X414" i="20"/>
  <c r="AC415" i="20"/>
  <c r="AC418" i="20"/>
  <c r="AB421" i="20"/>
  <c r="AA423" i="20"/>
  <c r="Z423" i="20"/>
  <c r="X423" i="20"/>
  <c r="AF423" i="20"/>
  <c r="W423" i="20"/>
  <c r="Y424" i="20"/>
  <c r="AF426" i="20"/>
  <c r="W426" i="20"/>
  <c r="AB426" i="20"/>
  <c r="A426" i="20"/>
  <c r="AA426" i="20"/>
  <c r="Z426" i="20"/>
  <c r="Y427" i="20"/>
  <c r="AC434" i="20"/>
  <c r="AC429" i="20"/>
  <c r="AC431" i="20"/>
  <c r="AC433" i="20"/>
  <c r="AC435" i="20"/>
  <c r="Y436" i="20"/>
  <c r="AC437" i="20"/>
  <c r="Y438" i="20"/>
  <c r="AC439" i="20"/>
  <c r="Y440" i="20"/>
  <c r="AC441" i="20"/>
  <c r="Y442" i="20"/>
  <c r="AC443" i="20"/>
  <c r="Y444" i="20"/>
  <c r="AC445" i="20"/>
  <c r="Y446" i="20"/>
  <c r="AC447" i="20"/>
  <c r="Y448" i="20"/>
  <c r="AC449" i="20"/>
  <c r="Y450" i="20"/>
  <c r="AC451" i="20"/>
  <c r="Y452" i="20"/>
  <c r="AC453" i="20"/>
  <c r="Y454" i="20"/>
  <c r="AC455" i="20"/>
  <c r="Y456" i="20"/>
  <c r="AC457" i="20"/>
  <c r="Y458" i="20"/>
  <c r="Z436" i="20"/>
  <c r="Z438" i="20"/>
  <c r="Z440" i="20"/>
  <c r="Z442" i="20"/>
  <c r="Z444" i="20"/>
  <c r="Z446" i="20"/>
  <c r="Z448" i="20"/>
  <c r="Z450" i="20"/>
  <c r="Z452" i="20"/>
  <c r="Z454" i="20"/>
  <c r="Z456" i="20"/>
  <c r="Z458" i="20"/>
  <c r="W429" i="20"/>
  <c r="AF429" i="20"/>
  <c r="W431" i="20"/>
  <c r="AF431" i="20"/>
  <c r="W433" i="20"/>
  <c r="AF433" i="20"/>
  <c r="W435" i="20"/>
  <c r="AF435" i="20"/>
  <c r="AA436" i="20"/>
  <c r="W437" i="20"/>
  <c r="AF437" i="20"/>
  <c r="AA438" i="20"/>
  <c r="W439" i="20"/>
  <c r="AF439" i="20"/>
  <c r="AA440" i="20"/>
  <c r="W441" i="20"/>
  <c r="AF441" i="20"/>
  <c r="AA442" i="20"/>
  <c r="W443" i="20"/>
  <c r="AF443" i="20"/>
  <c r="AA444" i="20"/>
  <c r="W445" i="20"/>
  <c r="AF445" i="20"/>
  <c r="AA446" i="20"/>
  <c r="W447" i="20"/>
  <c r="AF447" i="20"/>
  <c r="AA448" i="20"/>
  <c r="W449" i="20"/>
  <c r="AF449" i="20"/>
  <c r="AA450" i="20"/>
  <c r="W451" i="20"/>
  <c r="AF451" i="20"/>
  <c r="AA452" i="20"/>
  <c r="W453" i="20"/>
  <c r="AF453" i="20"/>
  <c r="AA454" i="20"/>
  <c r="W455" i="20"/>
  <c r="AF455" i="20"/>
  <c r="AA456" i="20"/>
  <c r="W457" i="20"/>
  <c r="AF457" i="20"/>
  <c r="AA458" i="20"/>
  <c r="X429" i="20"/>
  <c r="X431" i="20"/>
  <c r="X433" i="20"/>
  <c r="X435" i="20"/>
  <c r="A436" i="20"/>
  <c r="AB436" i="20"/>
  <c r="X437" i="20"/>
  <c r="A438" i="20"/>
  <c r="AB438" i="20"/>
  <c r="X439" i="20"/>
  <c r="A440" i="20"/>
  <c r="AB440" i="20"/>
  <c r="X441" i="20"/>
  <c r="A442" i="20"/>
  <c r="AB442" i="20"/>
  <c r="X443" i="20"/>
  <c r="A444" i="20"/>
  <c r="AB444" i="20"/>
  <c r="X445" i="20"/>
  <c r="A446" i="20"/>
  <c r="AB446" i="20"/>
  <c r="X447" i="20"/>
  <c r="A448" i="20"/>
  <c r="AB448" i="20"/>
  <c r="X449" i="20"/>
  <c r="A450" i="20"/>
  <c r="AB450" i="20"/>
  <c r="X451" i="20"/>
  <c r="A452" i="20"/>
  <c r="AB452" i="20"/>
  <c r="X453" i="20"/>
  <c r="A454" i="20"/>
  <c r="AB454" i="20"/>
  <c r="X455" i="20"/>
  <c r="A456" i="20"/>
  <c r="AB456" i="20"/>
  <c r="X457" i="20"/>
  <c r="A458" i="20"/>
  <c r="AB458" i="20"/>
  <c r="AC436" i="20"/>
  <c r="AC438" i="20"/>
  <c r="AC440" i="20"/>
  <c r="AC442" i="20"/>
  <c r="AC444" i="20"/>
  <c r="AC446" i="20"/>
  <c r="AC448" i="20"/>
  <c r="AC450" i="20"/>
  <c r="AC452" i="20"/>
  <c r="AC454" i="20"/>
  <c r="AC456" i="20"/>
  <c r="AC458" i="20"/>
  <c r="Z429" i="20"/>
  <c r="Z431" i="20"/>
  <c r="Z433" i="20"/>
  <c r="Z435" i="20"/>
  <c r="Z437" i="20"/>
  <c r="Z439" i="20"/>
  <c r="Z441" i="20"/>
  <c r="Z443" i="20"/>
  <c r="Z445" i="20"/>
  <c r="Z447" i="20"/>
  <c r="Z449" i="20"/>
  <c r="Z451" i="20"/>
  <c r="Z453" i="20"/>
  <c r="Z455" i="20"/>
  <c r="Z457" i="20"/>
  <c r="W436" i="20"/>
  <c r="W438" i="20"/>
  <c r="W440" i="20"/>
  <c r="W442" i="20"/>
  <c r="W444" i="20"/>
  <c r="W446" i="20"/>
  <c r="W448" i="20"/>
  <c r="W450" i="20"/>
  <c r="W452" i="20"/>
  <c r="W454" i="20"/>
  <c r="W456" i="20"/>
  <c r="W458" i="20"/>
  <c r="AA262" i="20"/>
  <c r="Z262" i="20"/>
  <c r="Y262" i="20"/>
  <c r="X262" i="20"/>
  <c r="AF262" i="20"/>
  <c r="W262" i="20"/>
  <c r="A262" i="20"/>
  <c r="AC262" i="20"/>
  <c r="AB262" i="20"/>
  <c r="AA296" i="20"/>
  <c r="Z296" i="20"/>
  <c r="Y296" i="20"/>
  <c r="X296" i="20"/>
  <c r="AF296" i="20"/>
  <c r="W296" i="20"/>
  <c r="A296" i="20"/>
  <c r="AC296" i="20"/>
  <c r="AB296" i="20"/>
  <c r="Y177" i="20"/>
  <c r="AF177" i="20"/>
  <c r="W177" i="20"/>
  <c r="AA274" i="20"/>
  <c r="Z274" i="20"/>
  <c r="Y274" i="20"/>
  <c r="X274" i="20"/>
  <c r="AF274" i="20"/>
  <c r="W274" i="20"/>
  <c r="AC274" i="20"/>
  <c r="AB274" i="20"/>
  <c r="W25" i="20"/>
  <c r="W26" i="20"/>
  <c r="W41" i="20"/>
  <c r="W42" i="20"/>
  <c r="W59" i="20"/>
  <c r="W68" i="20"/>
  <c r="W128" i="20"/>
  <c r="W132" i="20"/>
  <c r="W140" i="20"/>
  <c r="W152" i="20"/>
  <c r="AA258" i="20"/>
  <c r="Z258" i="20"/>
  <c r="Y258" i="20"/>
  <c r="X258" i="20"/>
  <c r="AF258" i="20"/>
  <c r="W258" i="20"/>
  <c r="A258" i="20"/>
  <c r="AA264" i="20"/>
  <c r="Z264" i="20"/>
  <c r="Y264" i="20"/>
  <c r="X264" i="20"/>
  <c r="AF264" i="20"/>
  <c r="W264" i="20"/>
  <c r="A264" i="20"/>
  <c r="Y25" i="20"/>
  <c r="AF26" i="20"/>
  <c r="W35" i="20"/>
  <c r="W36" i="20"/>
  <c r="Y41" i="20"/>
  <c r="AF42" i="20"/>
  <c r="Z52" i="20"/>
  <c r="AC54" i="20"/>
  <c r="Z56" i="20"/>
  <c r="X59" i="20"/>
  <c r="W60" i="20"/>
  <c r="AB68" i="20"/>
  <c r="W81" i="20"/>
  <c r="W96" i="20"/>
  <c r="W106" i="20"/>
  <c r="AC110" i="20"/>
  <c r="W126" i="20"/>
  <c r="Y128" i="20"/>
  <c r="Y132" i="20"/>
  <c r="W134" i="20"/>
  <c r="W138" i="20"/>
  <c r="Y140" i="20"/>
  <c r="Y152" i="20"/>
  <c r="X177" i="20"/>
  <c r="AA276" i="20"/>
  <c r="Z276" i="20"/>
  <c r="Y276" i="20"/>
  <c r="X276" i="20"/>
  <c r="AF276" i="20"/>
  <c r="W276" i="20"/>
  <c r="A276" i="20"/>
  <c r="Z25" i="20"/>
  <c r="W29" i="20"/>
  <c r="W30" i="20"/>
  <c r="Y35" i="20"/>
  <c r="AF36" i="20"/>
  <c r="Z41" i="20"/>
  <c r="W45" i="20"/>
  <c r="W46" i="20"/>
  <c r="AA52" i="20"/>
  <c r="AA56" i="20"/>
  <c r="Y59" i="20"/>
  <c r="AB60" i="20"/>
  <c r="AC68" i="20"/>
  <c r="W73" i="20"/>
  <c r="W79" i="20"/>
  <c r="W80" i="20"/>
  <c r="X81" i="20"/>
  <c r="Y96" i="20"/>
  <c r="Y106" i="20"/>
  <c r="W124" i="20"/>
  <c r="Y126" i="20"/>
  <c r="AF128" i="20"/>
  <c r="AF132" i="20"/>
  <c r="Y134" i="20"/>
  <c r="W136" i="20"/>
  <c r="Y138" i="20"/>
  <c r="AF140" i="20"/>
  <c r="AA147" i="20"/>
  <c r="AF152" i="20"/>
  <c r="Z177" i="20"/>
  <c r="Y179" i="20"/>
  <c r="AF179" i="20"/>
  <c r="W179" i="20"/>
  <c r="AC179" i="20"/>
  <c r="AB258" i="20"/>
  <c r="AB264" i="20"/>
  <c r="AA280" i="20"/>
  <c r="Z280" i="20"/>
  <c r="Y280" i="20"/>
  <c r="X280" i="20"/>
  <c r="AF280" i="20"/>
  <c r="W280" i="20"/>
  <c r="A280" i="20"/>
  <c r="AC280" i="20"/>
  <c r="AB280" i="20"/>
  <c r="W23" i="20"/>
  <c r="W24" i="20"/>
  <c r="AA25" i="20"/>
  <c r="Y29" i="20"/>
  <c r="AF30" i="20"/>
  <c r="AB31" i="20"/>
  <c r="Z35" i="20"/>
  <c r="A37" i="20"/>
  <c r="AF37" i="20"/>
  <c r="W39" i="20"/>
  <c r="W40" i="20"/>
  <c r="AA41" i="20"/>
  <c r="Y45" i="20"/>
  <c r="AF46" i="20"/>
  <c r="AF47" i="20"/>
  <c r="AF48" i="20"/>
  <c r="AF49" i="20"/>
  <c r="AF50" i="20"/>
  <c r="AB52" i="20"/>
  <c r="AA53" i="20"/>
  <c r="AB56" i="20"/>
  <c r="AF57" i="20"/>
  <c r="Z59" i="20"/>
  <c r="AC60" i="20"/>
  <c r="AA61" i="20"/>
  <c r="W65" i="20"/>
  <c r="AA67" i="20"/>
  <c r="AF68" i="20"/>
  <c r="AF69" i="20"/>
  <c r="W71" i="20"/>
  <c r="W72" i="20"/>
  <c r="X73" i="20"/>
  <c r="AF75" i="20"/>
  <c r="X79" i="20"/>
  <c r="Z80" i="20"/>
  <c r="Y81" i="20"/>
  <c r="X95" i="20"/>
  <c r="AC96" i="20"/>
  <c r="AC106" i="20"/>
  <c r="W122" i="20"/>
  <c r="Y124" i="20"/>
  <c r="AF126" i="20"/>
  <c r="AF134" i="20"/>
  <c r="Y136" i="20"/>
  <c r="AF138" i="20"/>
  <c r="AA149" i="20"/>
  <c r="AA177" i="20"/>
  <c r="AA250" i="20"/>
  <c r="Z250" i="20"/>
  <c r="Y250" i="20"/>
  <c r="X250" i="20"/>
  <c r="AF250" i="20"/>
  <c r="W250" i="20"/>
  <c r="AC250" i="20"/>
  <c r="AB250" i="20"/>
  <c r="AC258" i="20"/>
  <c r="AC264" i="20"/>
  <c r="AB276" i="20"/>
  <c r="AA290" i="20"/>
  <c r="Z290" i="20"/>
  <c r="Y290" i="20"/>
  <c r="X290" i="20"/>
  <c r="AF290" i="20"/>
  <c r="W290" i="20"/>
  <c r="AC290" i="20"/>
  <c r="AB290" i="20"/>
  <c r="Y23" i="20"/>
  <c r="AF24" i="20"/>
  <c r="AB25" i="20"/>
  <c r="Z29" i="20"/>
  <c r="A31" i="20"/>
  <c r="AF31" i="20"/>
  <c r="W33" i="20"/>
  <c r="W34" i="20"/>
  <c r="AA35" i="20"/>
  <c r="Y39" i="20"/>
  <c r="AF40" i="20"/>
  <c r="AB41" i="20"/>
  <c r="Z45" i="20"/>
  <c r="A49" i="20"/>
  <c r="AF52" i="20"/>
  <c r="AC53" i="20"/>
  <c r="W55" i="20"/>
  <c r="AA59" i="20"/>
  <c r="AF61" i="20"/>
  <c r="W63" i="20"/>
  <c r="W64" i="20"/>
  <c r="X65" i="20"/>
  <c r="AF67" i="20"/>
  <c r="X71" i="20"/>
  <c r="Z72" i="20"/>
  <c r="Y73" i="20"/>
  <c r="Y79" i="20"/>
  <c r="AA80" i="20"/>
  <c r="Z81" i="20"/>
  <c r="W85" i="20"/>
  <c r="W87" i="20"/>
  <c r="W89" i="20"/>
  <c r="W91" i="20"/>
  <c r="W93" i="20"/>
  <c r="Y95" i="20"/>
  <c r="W100" i="20"/>
  <c r="Y109" i="20"/>
  <c r="Y113" i="20"/>
  <c r="W120" i="20"/>
  <c r="Y122" i="20"/>
  <c r="AF124" i="20"/>
  <c r="AA131" i="20"/>
  <c r="AF136" i="20"/>
  <c r="AA151" i="20"/>
  <c r="AB177" i="20"/>
  <c r="X179" i="20"/>
  <c r="AC276" i="20"/>
  <c r="Z23" i="20"/>
  <c r="A25" i="20"/>
  <c r="AF25" i="20"/>
  <c r="AA29" i="20"/>
  <c r="Y33" i="20"/>
  <c r="AF34" i="20"/>
  <c r="AB35" i="20"/>
  <c r="Z39" i="20"/>
  <c r="A41" i="20"/>
  <c r="AF41" i="20"/>
  <c r="AA45" i="20"/>
  <c r="AF59" i="20"/>
  <c r="X63" i="20"/>
  <c r="Z64" i="20"/>
  <c r="Y65" i="20"/>
  <c r="Y71" i="20"/>
  <c r="AA72" i="20"/>
  <c r="Z73" i="20"/>
  <c r="Z79" i="20"/>
  <c r="AB80" i="20"/>
  <c r="AA81" i="20"/>
  <c r="X85" i="20"/>
  <c r="X87" i="20"/>
  <c r="X89" i="20"/>
  <c r="X91" i="20"/>
  <c r="X93" i="20"/>
  <c r="Y120" i="20"/>
  <c r="AF122" i="20"/>
  <c r="AC177" i="20"/>
  <c r="Z179" i="20"/>
  <c r="AA256" i="20"/>
  <c r="Z256" i="20"/>
  <c r="Y256" i="20"/>
  <c r="X256" i="20"/>
  <c r="AF256" i="20"/>
  <c r="W256" i="20"/>
  <c r="AA260" i="20"/>
  <c r="Z260" i="20"/>
  <c r="Y260" i="20"/>
  <c r="X260" i="20"/>
  <c r="AF260" i="20"/>
  <c r="W260" i="20"/>
  <c r="AA268" i="20"/>
  <c r="Z268" i="20"/>
  <c r="Y268" i="20"/>
  <c r="X268" i="20"/>
  <c r="AF268" i="20"/>
  <c r="W268" i="20"/>
  <c r="AA284" i="20"/>
  <c r="Z284" i="20"/>
  <c r="Y284" i="20"/>
  <c r="X284" i="20"/>
  <c r="AF284" i="20"/>
  <c r="W284" i="20"/>
  <c r="AA300" i="20"/>
  <c r="Z300" i="20"/>
  <c r="Y300" i="20"/>
  <c r="X300" i="20"/>
  <c r="AF300" i="20"/>
  <c r="W300" i="20"/>
  <c r="AC181" i="20"/>
  <c r="AC183" i="20"/>
  <c r="AC185" i="20"/>
  <c r="AC187" i="20"/>
  <c r="AC189" i="20"/>
  <c r="AC191" i="20"/>
  <c r="AC193" i="20"/>
  <c r="AC195" i="20"/>
  <c r="AC197" i="20"/>
  <c r="AC199" i="20"/>
  <c r="AC201" i="20"/>
  <c r="AC203" i="20"/>
  <c r="AC205" i="20"/>
  <c r="AC207" i="20"/>
  <c r="AC209" i="20"/>
  <c r="AC211" i="20"/>
  <c r="AC213" i="20"/>
  <c r="Y214" i="20"/>
  <c r="AC215" i="20"/>
  <c r="Y216" i="20"/>
  <c r="AC217" i="20"/>
  <c r="Y218" i="20"/>
  <c r="AC219" i="20"/>
  <c r="Y220" i="20"/>
  <c r="Y222" i="20"/>
  <c r="Y224" i="20"/>
  <c r="Y226" i="20"/>
  <c r="Y228" i="20"/>
  <c r="Y230" i="20"/>
  <c r="Y232" i="20"/>
  <c r="Y234" i="20"/>
  <c r="Y236" i="20"/>
  <c r="AD236" i="20" s="1"/>
  <c r="Y238" i="20"/>
  <c r="Y240" i="20"/>
  <c r="Y242" i="20"/>
  <c r="Y244" i="20"/>
  <c r="Y246" i="20"/>
  <c r="AF247" i="20"/>
  <c r="AC247" i="20"/>
  <c r="AA247" i="20"/>
  <c r="AA278" i="20"/>
  <c r="Z278" i="20"/>
  <c r="Y278" i="20"/>
  <c r="X278" i="20"/>
  <c r="AF278" i="20"/>
  <c r="W278" i="20"/>
  <c r="AA294" i="20"/>
  <c r="Z294" i="20"/>
  <c r="Y294" i="20"/>
  <c r="X294" i="20"/>
  <c r="AF294" i="20"/>
  <c r="W294" i="20"/>
  <c r="AA248" i="20"/>
  <c r="Z248" i="20"/>
  <c r="Y248" i="20"/>
  <c r="AF248" i="20"/>
  <c r="W248" i="20"/>
  <c r="AA252" i="20"/>
  <c r="Z252" i="20"/>
  <c r="Y252" i="20"/>
  <c r="X252" i="20"/>
  <c r="AF252" i="20"/>
  <c r="W252" i="20"/>
  <c r="AB256" i="20"/>
  <c r="AB260" i="20"/>
  <c r="AA266" i="20"/>
  <c r="Z266" i="20"/>
  <c r="Y266" i="20"/>
  <c r="X266" i="20"/>
  <c r="AF266" i="20"/>
  <c r="W266" i="20"/>
  <c r="AB268" i="20"/>
  <c r="AA272" i="20"/>
  <c r="Z272" i="20"/>
  <c r="Y272" i="20"/>
  <c r="X272" i="20"/>
  <c r="AF272" i="20"/>
  <c r="W272" i="20"/>
  <c r="AB284" i="20"/>
  <c r="AA288" i="20"/>
  <c r="Z288" i="20"/>
  <c r="Y288" i="20"/>
  <c r="X288" i="20"/>
  <c r="AF288" i="20"/>
  <c r="W288" i="20"/>
  <c r="AB300" i="20"/>
  <c r="AA304" i="20"/>
  <c r="Z304" i="20"/>
  <c r="Y304" i="20"/>
  <c r="X304" i="20"/>
  <c r="AF304" i="20"/>
  <c r="W304" i="20"/>
  <c r="AA178" i="20"/>
  <c r="AA180" i="20"/>
  <c r="W181" i="20"/>
  <c r="AF181" i="20"/>
  <c r="AA182" i="20"/>
  <c r="W183" i="20"/>
  <c r="AF183" i="20"/>
  <c r="AA184" i="20"/>
  <c r="W185" i="20"/>
  <c r="AF185" i="20"/>
  <c r="AA186" i="20"/>
  <c r="W187" i="20"/>
  <c r="AF187" i="20"/>
  <c r="AA188" i="20"/>
  <c r="W189" i="20"/>
  <c r="AF189" i="20"/>
  <c r="AA190" i="20"/>
  <c r="W191" i="20"/>
  <c r="AF191" i="20"/>
  <c r="AA192" i="20"/>
  <c r="W193" i="20"/>
  <c r="AF193" i="20"/>
  <c r="AA194" i="20"/>
  <c r="W195" i="20"/>
  <c r="AF195" i="20"/>
  <c r="AA196" i="20"/>
  <c r="W197" i="20"/>
  <c r="AF197" i="20"/>
  <c r="AA198" i="20"/>
  <c r="W199" i="20"/>
  <c r="AF199" i="20"/>
  <c r="AA200" i="20"/>
  <c r="W201" i="20"/>
  <c r="AF201" i="20"/>
  <c r="AA202" i="20"/>
  <c r="W203" i="20"/>
  <c r="AF203" i="20"/>
  <c r="AA204" i="20"/>
  <c r="W205" i="20"/>
  <c r="AF205" i="20"/>
  <c r="AA206" i="20"/>
  <c r="W207" i="20"/>
  <c r="AF207" i="20"/>
  <c r="AA208" i="20"/>
  <c r="W209" i="20"/>
  <c r="AF209" i="20"/>
  <c r="AA210" i="20"/>
  <c r="W211" i="20"/>
  <c r="AF211" i="20"/>
  <c r="AA212" i="20"/>
  <c r="W213" i="20"/>
  <c r="AF213" i="20"/>
  <c r="AA214" i="20"/>
  <c r="W215" i="20"/>
  <c r="AF215" i="20"/>
  <c r="AA216" i="20"/>
  <c r="W217" i="20"/>
  <c r="AF217" i="20"/>
  <c r="AA218" i="20"/>
  <c r="AA220" i="20"/>
  <c r="AA222" i="20"/>
  <c r="AA224" i="20"/>
  <c r="AA226" i="20"/>
  <c r="AA228" i="20"/>
  <c r="AA230" i="20"/>
  <c r="AC256" i="20"/>
  <c r="AC260" i="20"/>
  <c r="AC268" i="20"/>
  <c r="AA282" i="20"/>
  <c r="Z282" i="20"/>
  <c r="Y282" i="20"/>
  <c r="X282" i="20"/>
  <c r="AF282" i="20"/>
  <c r="W282" i="20"/>
  <c r="AC284" i="20"/>
  <c r="AA298" i="20"/>
  <c r="Z298" i="20"/>
  <c r="Y298" i="20"/>
  <c r="X298" i="20"/>
  <c r="AF298" i="20"/>
  <c r="W298" i="20"/>
  <c r="AC300" i="20"/>
  <c r="AB288" i="20"/>
  <c r="AA292" i="20"/>
  <c r="Z292" i="20"/>
  <c r="Y292" i="20"/>
  <c r="X292" i="20"/>
  <c r="AF292" i="20"/>
  <c r="W292" i="20"/>
  <c r="AC294" i="20"/>
  <c r="AB304" i="20"/>
  <c r="AB248" i="20"/>
  <c r="AA254" i="20"/>
  <c r="Z254" i="20"/>
  <c r="Y254" i="20"/>
  <c r="X254" i="20"/>
  <c r="AF254" i="20"/>
  <c r="W254" i="20"/>
  <c r="AA270" i="20"/>
  <c r="Z270" i="20"/>
  <c r="Y270" i="20"/>
  <c r="X270" i="20"/>
  <c r="AF270" i="20"/>
  <c r="W270" i="20"/>
  <c r="AB282" i="20"/>
  <c r="AA286" i="20"/>
  <c r="Z286" i="20"/>
  <c r="Y286" i="20"/>
  <c r="X286" i="20"/>
  <c r="AF286" i="20"/>
  <c r="W286" i="20"/>
  <c r="AB298" i="20"/>
  <c r="AA302" i="20"/>
  <c r="Z302" i="20"/>
  <c r="Y302" i="20"/>
  <c r="X302" i="20"/>
  <c r="AF302" i="20"/>
  <c r="W302" i="20"/>
  <c r="AA249" i="20"/>
  <c r="AA251" i="20"/>
  <c r="AA253" i="20"/>
  <c r="AA255" i="20"/>
  <c r="AA257" i="20"/>
  <c r="AA259" i="20"/>
  <c r="AB249" i="20"/>
  <c r="A251" i="20"/>
  <c r="AB251" i="20"/>
  <c r="A253" i="20"/>
  <c r="AB253" i="20"/>
  <c r="A255" i="20"/>
  <c r="AB255" i="20"/>
  <c r="A257" i="20"/>
  <c r="AB257" i="20"/>
  <c r="A259" i="20"/>
  <c r="AB259" i="20"/>
  <c r="A261" i="20"/>
  <c r="AB261" i="20"/>
  <c r="A263" i="20"/>
  <c r="AB263" i="20"/>
  <c r="A265" i="20"/>
  <c r="AB265" i="20"/>
  <c r="A267" i="20"/>
  <c r="AB267" i="20"/>
  <c r="A269" i="20"/>
  <c r="AB269" i="20"/>
  <c r="A271" i="20"/>
  <c r="AB271" i="20"/>
  <c r="A273" i="20"/>
  <c r="AB273" i="20"/>
  <c r="A275" i="20"/>
  <c r="AB275" i="20"/>
  <c r="A277" i="20"/>
  <c r="AB277" i="20"/>
  <c r="A279" i="20"/>
  <c r="AB279" i="20"/>
  <c r="A281" i="20"/>
  <c r="AB281" i="20"/>
  <c r="A283" i="20"/>
  <c r="AB283" i="20"/>
  <c r="A285" i="20"/>
  <c r="AB285" i="20"/>
  <c r="A287" i="20"/>
  <c r="AB287" i="20"/>
  <c r="A289" i="20"/>
  <c r="AB289" i="20"/>
  <c r="A291" i="20"/>
  <c r="AB291" i="20"/>
  <c r="A293" i="20"/>
  <c r="AB293" i="20"/>
  <c r="AD293" i="20" s="1"/>
  <c r="A295" i="20"/>
  <c r="AB295" i="20"/>
  <c r="A297" i="20"/>
  <c r="AB297" i="20"/>
  <c r="A299" i="20"/>
  <c r="AB299" i="20"/>
  <c r="A301" i="20"/>
  <c r="AB301" i="20"/>
  <c r="A303" i="20"/>
  <c r="AB303" i="20"/>
  <c r="A305" i="20"/>
  <c r="AB305" i="20"/>
  <c r="AC249" i="20"/>
  <c r="AC251" i="20"/>
  <c r="AC253" i="20"/>
  <c r="AC255" i="20"/>
  <c r="AC257" i="20"/>
  <c r="AC259" i="20"/>
  <c r="W249" i="20"/>
  <c r="W251" i="20"/>
  <c r="W253" i="20"/>
  <c r="W255" i="20"/>
  <c r="AF58" i="20"/>
  <c r="Z99" i="20"/>
  <c r="X99" i="20"/>
  <c r="AF99" i="20"/>
  <c r="W99" i="20"/>
  <c r="AB99" i="20"/>
  <c r="A99" i="20"/>
  <c r="AC99" i="20"/>
  <c r="AA99" i="20"/>
  <c r="AB114" i="20"/>
  <c r="A114" i="20"/>
  <c r="AA114" i="20"/>
  <c r="Z114" i="20"/>
  <c r="X114" i="20"/>
  <c r="AF114" i="20"/>
  <c r="AC114" i="20"/>
  <c r="Y114" i="20"/>
  <c r="W114" i="20"/>
  <c r="AB51" i="20"/>
  <c r="A51" i="20"/>
  <c r="Y66" i="20"/>
  <c r="X66" i="20"/>
  <c r="Y74" i="20"/>
  <c r="X74" i="20"/>
  <c r="Y82" i="20"/>
  <c r="X82" i="20"/>
  <c r="AB108" i="20"/>
  <c r="A108" i="20"/>
  <c r="AA108" i="20"/>
  <c r="Z108" i="20"/>
  <c r="X108" i="20"/>
  <c r="AF108" i="20"/>
  <c r="AC108" i="20"/>
  <c r="Y108" i="20"/>
  <c r="W108" i="20"/>
  <c r="Z125" i="20"/>
  <c r="Y125" i="20"/>
  <c r="X125" i="20"/>
  <c r="AF125" i="20"/>
  <c r="W125" i="20"/>
  <c r="AB125" i="20"/>
  <c r="A125" i="20"/>
  <c r="AC125" i="20"/>
  <c r="AA125" i="20"/>
  <c r="Z137" i="20"/>
  <c r="Y137" i="20"/>
  <c r="X137" i="20"/>
  <c r="AF137" i="20"/>
  <c r="W137" i="20"/>
  <c r="AB137" i="20"/>
  <c r="A137" i="20"/>
  <c r="AC137" i="20"/>
  <c r="Z139" i="20"/>
  <c r="Y139" i="20"/>
  <c r="X139" i="20"/>
  <c r="AF139" i="20"/>
  <c r="W139" i="20"/>
  <c r="AB139" i="20"/>
  <c r="A139" i="20"/>
  <c r="AC139" i="20"/>
  <c r="AA139" i="20"/>
  <c r="X24" i="20"/>
  <c r="X26" i="20"/>
  <c r="X28" i="20"/>
  <c r="X30" i="20"/>
  <c r="X32" i="20"/>
  <c r="X34" i="20"/>
  <c r="X36" i="20"/>
  <c r="X38" i="20"/>
  <c r="X40" i="20"/>
  <c r="X42" i="20"/>
  <c r="X44" i="20"/>
  <c r="X46" i="20"/>
  <c r="AF51" i="20"/>
  <c r="AF54" i="20"/>
  <c r="Z97" i="20"/>
  <c r="X97" i="20"/>
  <c r="AF97" i="20"/>
  <c r="W97" i="20"/>
  <c r="AB97" i="20"/>
  <c r="A97" i="20"/>
  <c r="Y97" i="20"/>
  <c r="Y99" i="20"/>
  <c r="Z115" i="20"/>
  <c r="X115" i="20"/>
  <c r="AF115" i="20"/>
  <c r="W115" i="20"/>
  <c r="AB115" i="20"/>
  <c r="A115" i="20"/>
  <c r="AC115" i="20"/>
  <c r="AA115" i="20"/>
  <c r="Z121" i="20"/>
  <c r="Y121" i="20"/>
  <c r="X121" i="20"/>
  <c r="AF121" i="20"/>
  <c r="W121" i="20"/>
  <c r="AB121" i="20"/>
  <c r="A121" i="20"/>
  <c r="AC121" i="20"/>
  <c r="Z123" i="20"/>
  <c r="Y123" i="20"/>
  <c r="X123" i="20"/>
  <c r="AF123" i="20"/>
  <c r="W123" i="20"/>
  <c r="AB123" i="20"/>
  <c r="A123" i="20"/>
  <c r="AC123" i="20"/>
  <c r="AA123" i="20"/>
  <c r="Y58" i="20"/>
  <c r="X58" i="20"/>
  <c r="AC23" i="20"/>
  <c r="Y24" i="20"/>
  <c r="AC25" i="20"/>
  <c r="Y26" i="20"/>
  <c r="AC27" i="20"/>
  <c r="Y28" i="20"/>
  <c r="AC29" i="20"/>
  <c r="Y30" i="20"/>
  <c r="AC31" i="20"/>
  <c r="Y32" i="20"/>
  <c r="AC33" i="20"/>
  <c r="Y34" i="20"/>
  <c r="AC35" i="20"/>
  <c r="Y36" i="20"/>
  <c r="AC37" i="20"/>
  <c r="Y38" i="20"/>
  <c r="AC39" i="20"/>
  <c r="Y40" i="20"/>
  <c r="AC41" i="20"/>
  <c r="Y42" i="20"/>
  <c r="AC43" i="20"/>
  <c r="Y44" i="20"/>
  <c r="AC45" i="20"/>
  <c r="Y46" i="20"/>
  <c r="AC47" i="20"/>
  <c r="AC49" i="20"/>
  <c r="W51" i="20"/>
  <c r="A52" i="20"/>
  <c r="AC52" i="20"/>
  <c r="W54" i="20"/>
  <c r="AC55" i="20"/>
  <c r="AB55" i="20"/>
  <c r="A55" i="20"/>
  <c r="AF55" i="20"/>
  <c r="AC56" i="20"/>
  <c r="Z58" i="20"/>
  <c r="Y60" i="20"/>
  <c r="X60" i="20"/>
  <c r="AC62" i="20"/>
  <c r="W66" i="20"/>
  <c r="Y68" i="20"/>
  <c r="X68" i="20"/>
  <c r="AC70" i="20"/>
  <c r="W74" i="20"/>
  <c r="Y76" i="20"/>
  <c r="X76" i="20"/>
  <c r="AC78" i="20"/>
  <c r="W82" i="20"/>
  <c r="Y84" i="20"/>
  <c r="X84" i="20"/>
  <c r="AB102" i="20"/>
  <c r="A102" i="20"/>
  <c r="AA102" i="20"/>
  <c r="Z102" i="20"/>
  <c r="X102" i="20"/>
  <c r="AF102" i="20"/>
  <c r="AC102" i="20"/>
  <c r="Y102" i="20"/>
  <c r="AA137" i="20"/>
  <c r="Z24" i="20"/>
  <c r="Z26" i="20"/>
  <c r="Z28" i="20"/>
  <c r="Z30" i="20"/>
  <c r="Z32" i="20"/>
  <c r="Z34" i="20"/>
  <c r="Z36" i="20"/>
  <c r="Z38" i="20"/>
  <c r="Z40" i="20"/>
  <c r="Z42" i="20"/>
  <c r="Z44" i="20"/>
  <c r="Z46" i="20"/>
  <c r="X51" i="20"/>
  <c r="Y54" i="20"/>
  <c r="AA58" i="20"/>
  <c r="A62" i="20"/>
  <c r="Z66" i="20"/>
  <c r="A70" i="20"/>
  <c r="Z74" i="20"/>
  <c r="A78" i="20"/>
  <c r="Z82" i="20"/>
  <c r="AA97" i="20"/>
  <c r="Z111" i="20"/>
  <c r="X111" i="20"/>
  <c r="AF111" i="20"/>
  <c r="W111" i="20"/>
  <c r="AB111" i="20"/>
  <c r="A111" i="20"/>
  <c r="AC111" i="20"/>
  <c r="AA111" i="20"/>
  <c r="Y111" i="20"/>
  <c r="Y115" i="20"/>
  <c r="AA121" i="20"/>
  <c r="AA24" i="20"/>
  <c r="AA26" i="20"/>
  <c r="AA28" i="20"/>
  <c r="AA30" i="20"/>
  <c r="AA32" i="20"/>
  <c r="AA34" i="20"/>
  <c r="AA36" i="20"/>
  <c r="AA38" i="20"/>
  <c r="AA40" i="20"/>
  <c r="AA42" i="20"/>
  <c r="AA44" i="20"/>
  <c r="AA46" i="20"/>
  <c r="Y51" i="20"/>
  <c r="Z54" i="20"/>
  <c r="Y56" i="20"/>
  <c r="X56" i="20"/>
  <c r="AF56" i="20"/>
  <c r="AB58" i="20"/>
  <c r="Y62" i="20"/>
  <c r="X62" i="20"/>
  <c r="AA66" i="20"/>
  <c r="Y70" i="20"/>
  <c r="X70" i="20"/>
  <c r="AA74" i="20"/>
  <c r="Y78" i="20"/>
  <c r="X78" i="20"/>
  <c r="AA82" i="20"/>
  <c r="AC97" i="20"/>
  <c r="AB118" i="20"/>
  <c r="A118" i="20"/>
  <c r="AA118" i="20"/>
  <c r="Z118" i="20"/>
  <c r="X118" i="20"/>
  <c r="AF118" i="20"/>
  <c r="AC118" i="20"/>
  <c r="Y118" i="20"/>
  <c r="Z141" i="20"/>
  <c r="Y141" i="20"/>
  <c r="X141" i="20"/>
  <c r="AF141" i="20"/>
  <c r="W141" i="20"/>
  <c r="AB141" i="20"/>
  <c r="A141" i="20"/>
  <c r="AC141" i="20"/>
  <c r="AA141" i="20"/>
  <c r="A24" i="20"/>
  <c r="AB24" i="20"/>
  <c r="A26" i="20"/>
  <c r="AB26" i="20"/>
  <c r="A28" i="20"/>
  <c r="AB28" i="20"/>
  <c r="A30" i="20"/>
  <c r="AB30" i="20"/>
  <c r="A32" i="20"/>
  <c r="AB32" i="20"/>
  <c r="A34" i="20"/>
  <c r="AB34" i="20"/>
  <c r="A36" i="20"/>
  <c r="AB36" i="20"/>
  <c r="A38" i="20"/>
  <c r="AB38" i="20"/>
  <c r="A40" i="20"/>
  <c r="AB40" i="20"/>
  <c r="A42" i="20"/>
  <c r="AB42" i="20"/>
  <c r="A44" i="20"/>
  <c r="AB44" i="20"/>
  <c r="A46" i="20"/>
  <c r="AB46" i="20"/>
  <c r="X47" i="20"/>
  <c r="A48" i="20"/>
  <c r="AB48" i="20"/>
  <c r="X49" i="20"/>
  <c r="A50" i="20"/>
  <c r="AC50" i="20"/>
  <c r="AD50" i="20" s="1"/>
  <c r="Z51" i="20"/>
  <c r="W52" i="20"/>
  <c r="AB53" i="20"/>
  <c r="A53" i="20"/>
  <c r="AA54" i="20"/>
  <c r="X55" i="20"/>
  <c r="AC58" i="20"/>
  <c r="Z60" i="20"/>
  <c r="A64" i="20"/>
  <c r="AB66" i="20"/>
  <c r="Z68" i="20"/>
  <c r="A72" i="20"/>
  <c r="AB74" i="20"/>
  <c r="Z76" i="20"/>
  <c r="A80" i="20"/>
  <c r="AB82" i="20"/>
  <c r="Z84" i="20"/>
  <c r="AB98" i="20"/>
  <c r="A98" i="20"/>
  <c r="AA98" i="20"/>
  <c r="Z98" i="20"/>
  <c r="X98" i="20"/>
  <c r="AF98" i="20"/>
  <c r="AC98" i="20"/>
  <c r="Y98" i="20"/>
  <c r="W98" i="20"/>
  <c r="Z105" i="20"/>
  <c r="X105" i="20"/>
  <c r="AF105" i="20"/>
  <c r="W105" i="20"/>
  <c r="AB105" i="20"/>
  <c r="A105" i="20"/>
  <c r="AC105" i="20"/>
  <c r="AA105" i="20"/>
  <c r="Y105" i="20"/>
  <c r="AA51" i="20"/>
  <c r="Y52" i="20"/>
  <c r="AB54" i="20"/>
  <c r="Y55" i="20"/>
  <c r="W56" i="20"/>
  <c r="A58" i="20"/>
  <c r="AA60" i="20"/>
  <c r="W62" i="20"/>
  <c r="Y64" i="20"/>
  <c r="X64" i="20"/>
  <c r="AC66" i="20"/>
  <c r="AA68" i="20"/>
  <c r="W70" i="20"/>
  <c r="Y72" i="20"/>
  <c r="X72" i="20"/>
  <c r="AC74" i="20"/>
  <c r="AA76" i="20"/>
  <c r="W78" i="20"/>
  <c r="Y80" i="20"/>
  <c r="X80" i="20"/>
  <c r="AC82" i="20"/>
  <c r="AA84" i="20"/>
  <c r="Z95" i="20"/>
  <c r="W95" i="20"/>
  <c r="AC95" i="20"/>
  <c r="A95" i="20"/>
  <c r="AB95" i="20"/>
  <c r="W118" i="20"/>
  <c r="AC86" i="20"/>
  <c r="AC88" i="20"/>
  <c r="AC90" i="20"/>
  <c r="AC92" i="20"/>
  <c r="AF94" i="20"/>
  <c r="Z101" i="20"/>
  <c r="X101" i="20"/>
  <c r="AF101" i="20"/>
  <c r="W101" i="20"/>
  <c r="AB101" i="20"/>
  <c r="A101" i="20"/>
  <c r="AB104" i="20"/>
  <c r="A104" i="20"/>
  <c r="AA104" i="20"/>
  <c r="Z104" i="20"/>
  <c r="X104" i="20"/>
  <c r="Z117" i="20"/>
  <c r="X117" i="20"/>
  <c r="AF117" i="20"/>
  <c r="W117" i="20"/>
  <c r="AB117" i="20"/>
  <c r="A117" i="20"/>
  <c r="Z127" i="20"/>
  <c r="Y127" i="20"/>
  <c r="X127" i="20"/>
  <c r="AF127" i="20"/>
  <c r="W127" i="20"/>
  <c r="AB127" i="20"/>
  <c r="A127" i="20"/>
  <c r="Z143" i="20"/>
  <c r="Y143" i="20"/>
  <c r="X143" i="20"/>
  <c r="AF143" i="20"/>
  <c r="W143" i="20"/>
  <c r="AB143" i="20"/>
  <c r="A143" i="20"/>
  <c r="AF96" i="20"/>
  <c r="Z107" i="20"/>
  <c r="X107" i="20"/>
  <c r="AF107" i="20"/>
  <c r="W107" i="20"/>
  <c r="AB107" i="20"/>
  <c r="A107" i="20"/>
  <c r="AB110" i="20"/>
  <c r="A110" i="20"/>
  <c r="AA110" i="20"/>
  <c r="Z110" i="20"/>
  <c r="X110" i="20"/>
  <c r="Z129" i="20"/>
  <c r="Y129" i="20"/>
  <c r="X129" i="20"/>
  <c r="AF129" i="20"/>
  <c r="W129" i="20"/>
  <c r="AB129" i="20"/>
  <c r="A129" i="20"/>
  <c r="Z145" i="20"/>
  <c r="Y145" i="20"/>
  <c r="X145" i="20"/>
  <c r="AF145" i="20"/>
  <c r="W145" i="20"/>
  <c r="AB145" i="20"/>
  <c r="A145" i="20"/>
  <c r="AB100" i="20"/>
  <c r="A100" i="20"/>
  <c r="AA100" i="20"/>
  <c r="Z100" i="20"/>
  <c r="X100" i="20"/>
  <c r="Y101" i="20"/>
  <c r="W104" i="20"/>
  <c r="Z113" i="20"/>
  <c r="X113" i="20"/>
  <c r="AF113" i="20"/>
  <c r="W113" i="20"/>
  <c r="AB113" i="20"/>
  <c r="A113" i="20"/>
  <c r="AB116" i="20"/>
  <c r="A116" i="20"/>
  <c r="AA116" i="20"/>
  <c r="Z116" i="20"/>
  <c r="X116" i="20"/>
  <c r="Y117" i="20"/>
  <c r="AA127" i="20"/>
  <c r="Z131" i="20"/>
  <c r="Y131" i="20"/>
  <c r="X131" i="20"/>
  <c r="AF131" i="20"/>
  <c r="W131" i="20"/>
  <c r="AB131" i="20"/>
  <c r="A131" i="20"/>
  <c r="AA143" i="20"/>
  <c r="Z147" i="20"/>
  <c r="Y147" i="20"/>
  <c r="X147" i="20"/>
  <c r="AF147" i="20"/>
  <c r="W147" i="20"/>
  <c r="AB147" i="20"/>
  <c r="A147" i="20"/>
  <c r="A57" i="20"/>
  <c r="AB57" i="20"/>
  <c r="A59" i="20"/>
  <c r="AB59" i="20"/>
  <c r="A61" i="20"/>
  <c r="AB61" i="20"/>
  <c r="A63" i="20"/>
  <c r="AB63" i="20"/>
  <c r="A65" i="20"/>
  <c r="AB65" i="20"/>
  <c r="A67" i="20"/>
  <c r="AB67" i="20"/>
  <c r="A69" i="20"/>
  <c r="AB69" i="20"/>
  <c r="A71" i="20"/>
  <c r="AB71" i="20"/>
  <c r="A73" i="20"/>
  <c r="AB73" i="20"/>
  <c r="A75" i="20"/>
  <c r="AB75" i="20"/>
  <c r="A77" i="20"/>
  <c r="AB77" i="20"/>
  <c r="A79" i="20"/>
  <c r="AB79" i="20"/>
  <c r="A81" i="20"/>
  <c r="AB81" i="20"/>
  <c r="A83" i="20"/>
  <c r="AB83" i="20"/>
  <c r="A85" i="20"/>
  <c r="AB85" i="20"/>
  <c r="X86" i="20"/>
  <c r="A87" i="20"/>
  <c r="AB87" i="20"/>
  <c r="X88" i="20"/>
  <c r="A89" i="20"/>
  <c r="AB89" i="20"/>
  <c r="X90" i="20"/>
  <c r="A91" i="20"/>
  <c r="AB91" i="20"/>
  <c r="X92" i="20"/>
  <c r="A93" i="20"/>
  <c r="AB93" i="20"/>
  <c r="X94" i="20"/>
  <c r="AA101" i="20"/>
  <c r="Z103" i="20"/>
  <c r="X103" i="20"/>
  <c r="AF103" i="20"/>
  <c r="W103" i="20"/>
  <c r="AB103" i="20"/>
  <c r="A103" i="20"/>
  <c r="Y104" i="20"/>
  <c r="AB106" i="20"/>
  <c r="A106" i="20"/>
  <c r="AA106" i="20"/>
  <c r="Z106" i="20"/>
  <c r="X106" i="20"/>
  <c r="Y107" i="20"/>
  <c r="W110" i="20"/>
  <c r="AA117" i="20"/>
  <c r="Z119" i="20"/>
  <c r="X119" i="20"/>
  <c r="AF119" i="20"/>
  <c r="W119" i="20"/>
  <c r="AB119" i="20"/>
  <c r="A119" i="20"/>
  <c r="AC127" i="20"/>
  <c r="AA129" i="20"/>
  <c r="Z133" i="20"/>
  <c r="Y133" i="20"/>
  <c r="X133" i="20"/>
  <c r="AF133" i="20"/>
  <c r="W133" i="20"/>
  <c r="AB133" i="20"/>
  <c r="A133" i="20"/>
  <c r="AC143" i="20"/>
  <c r="AA145" i="20"/>
  <c r="Z149" i="20"/>
  <c r="Y149" i="20"/>
  <c r="X149" i="20"/>
  <c r="AF149" i="20"/>
  <c r="W149" i="20"/>
  <c r="AB149" i="20"/>
  <c r="A149" i="20"/>
  <c r="Y94" i="20"/>
  <c r="AB96" i="20"/>
  <c r="AA96" i="20"/>
  <c r="Z96" i="20"/>
  <c r="X96" i="20"/>
  <c r="AC101" i="20"/>
  <c r="AC104" i="20"/>
  <c r="AA107" i="20"/>
  <c r="Z109" i="20"/>
  <c r="X109" i="20"/>
  <c r="AF109" i="20"/>
  <c r="W109" i="20"/>
  <c r="AB109" i="20"/>
  <c r="A109" i="20"/>
  <c r="Y110" i="20"/>
  <c r="AB112" i="20"/>
  <c r="A112" i="20"/>
  <c r="AA112" i="20"/>
  <c r="Z112" i="20"/>
  <c r="X112" i="20"/>
  <c r="AC117" i="20"/>
  <c r="AC129" i="20"/>
  <c r="Z135" i="20"/>
  <c r="Y135" i="20"/>
  <c r="X135" i="20"/>
  <c r="AF135" i="20"/>
  <c r="W135" i="20"/>
  <c r="AB135" i="20"/>
  <c r="A135" i="20"/>
  <c r="AC145" i="20"/>
  <c r="Z151" i="20"/>
  <c r="Y151" i="20"/>
  <c r="X151" i="20"/>
  <c r="AF151" i="20"/>
  <c r="W151" i="20"/>
  <c r="AB151" i="20"/>
  <c r="A151" i="20"/>
  <c r="X120" i="20"/>
  <c r="X122" i="20"/>
  <c r="X124" i="20"/>
  <c r="X126" i="20"/>
  <c r="X128" i="20"/>
  <c r="X130" i="20"/>
  <c r="X132" i="20"/>
  <c r="X134" i="20"/>
  <c r="X136" i="20"/>
  <c r="X138" i="20"/>
  <c r="X140" i="20"/>
  <c r="X142" i="20"/>
  <c r="X144" i="20"/>
  <c r="X146" i="20"/>
  <c r="X148" i="20"/>
  <c r="X150" i="20"/>
  <c r="X152" i="20"/>
  <c r="Z120" i="20"/>
  <c r="Z122" i="20"/>
  <c r="Z124" i="20"/>
  <c r="Z126" i="20"/>
  <c r="Z128" i="20"/>
  <c r="Z130" i="20"/>
  <c r="Z132" i="20"/>
  <c r="Z134" i="20"/>
  <c r="Z136" i="20"/>
  <c r="Z138" i="20"/>
  <c r="Z140" i="20"/>
  <c r="Z142" i="20"/>
  <c r="Z144" i="20"/>
  <c r="Z146" i="20"/>
  <c r="Z148" i="20"/>
  <c r="Z150" i="20"/>
  <c r="Z152" i="20"/>
  <c r="AA120" i="20"/>
  <c r="AA122" i="20"/>
  <c r="AA124" i="20"/>
  <c r="AA126" i="20"/>
  <c r="AA128" i="20"/>
  <c r="AA130" i="20"/>
  <c r="AA132" i="20"/>
  <c r="AA134" i="20"/>
  <c r="AA136" i="20"/>
  <c r="AA138" i="20"/>
  <c r="AA140" i="20"/>
  <c r="AA142" i="20"/>
  <c r="AA144" i="20"/>
  <c r="AA146" i="20"/>
  <c r="AA148" i="20"/>
  <c r="AA150" i="20"/>
  <c r="AA152" i="20"/>
  <c r="A120" i="20"/>
  <c r="AB120" i="20"/>
  <c r="A122" i="20"/>
  <c r="AB122" i="20"/>
  <c r="A124" i="20"/>
  <c r="AB124" i="20"/>
  <c r="A126" i="20"/>
  <c r="AB126" i="20"/>
  <c r="A128" i="20"/>
  <c r="AB128" i="20"/>
  <c r="A130" i="20"/>
  <c r="AB130" i="20"/>
  <c r="A132" i="20"/>
  <c r="AB132" i="20"/>
  <c r="A134" i="20"/>
  <c r="AB134" i="20"/>
  <c r="A136" i="20"/>
  <c r="AB136" i="20"/>
  <c r="A138" i="20"/>
  <c r="AB138" i="20"/>
  <c r="A140" i="20"/>
  <c r="AB140" i="20"/>
  <c r="A142" i="20"/>
  <c r="AB142" i="20"/>
  <c r="A144" i="20"/>
  <c r="AB144" i="20"/>
  <c r="A146" i="20"/>
  <c r="AB146" i="20"/>
  <c r="A148" i="20"/>
  <c r="AB148" i="20"/>
  <c r="A150" i="20"/>
  <c r="AB150" i="20"/>
  <c r="A152" i="20"/>
  <c r="AB152" i="20"/>
  <c r="AC374" i="19"/>
  <c r="AB374" i="19"/>
  <c r="AA374" i="19"/>
  <c r="W374" i="19"/>
  <c r="AF448" i="19"/>
  <c r="A448" i="19"/>
  <c r="AB448" i="19"/>
  <c r="Y448" i="19"/>
  <c r="X448" i="19"/>
  <c r="AA448" i="19"/>
  <c r="Z448" i="19"/>
  <c r="A25" i="19"/>
  <c r="A125" i="19"/>
  <c r="A135" i="19"/>
  <c r="A204" i="19"/>
  <c r="AC225" i="19"/>
  <c r="Z225" i="19"/>
  <c r="AC229" i="19"/>
  <c r="AF229" i="19"/>
  <c r="X229" i="19"/>
  <c r="AA276" i="19"/>
  <c r="Z276" i="19"/>
  <c r="AF334" i="19"/>
  <c r="AA334" i="19"/>
  <c r="Z334" i="19"/>
  <c r="X343" i="19"/>
  <c r="W343" i="19"/>
  <c r="A343" i="19"/>
  <c r="AC362" i="19"/>
  <c r="AA362" i="19"/>
  <c r="Y362" i="19"/>
  <c r="AC364" i="19"/>
  <c r="X364" i="19"/>
  <c r="W364" i="19"/>
  <c r="AB364" i="19"/>
  <c r="A374" i="19"/>
  <c r="AB377" i="19"/>
  <c r="AA377" i="19"/>
  <c r="AC382" i="19"/>
  <c r="AA382" i="19"/>
  <c r="Y382" i="19"/>
  <c r="AC392" i="19"/>
  <c r="X392" i="19"/>
  <c r="W392" i="19"/>
  <c r="AF392" i="19"/>
  <c r="AB401" i="19"/>
  <c r="X401" i="19"/>
  <c r="AA435" i="19"/>
  <c r="AF435" i="19"/>
  <c r="W435" i="19"/>
  <c r="AB435" i="19"/>
  <c r="X435" i="19"/>
  <c r="AF442" i="19"/>
  <c r="X442" i="19"/>
  <c r="AB442" i="19"/>
  <c r="AA442" i="19"/>
  <c r="Y442" i="19"/>
  <c r="AA584" i="19"/>
  <c r="Z584" i="19"/>
  <c r="Y584" i="19"/>
  <c r="X584" i="19"/>
  <c r="AF584" i="19"/>
  <c r="W584" i="19"/>
  <c r="AB584" i="19"/>
  <c r="A584" i="19"/>
  <c r="AC584" i="19"/>
  <c r="AB25" i="19"/>
  <c r="AB28" i="19"/>
  <c r="Z71" i="19"/>
  <c r="W74" i="19"/>
  <c r="Z89" i="19"/>
  <c r="Y113" i="19"/>
  <c r="X116" i="19"/>
  <c r="AA119" i="19"/>
  <c r="X122" i="19"/>
  <c r="AA125" i="19"/>
  <c r="Y135" i="19"/>
  <c r="Y137" i="19"/>
  <c r="A149" i="19"/>
  <c r="W176" i="19"/>
  <c r="W178" i="19"/>
  <c r="W182" i="19"/>
  <c r="W186" i="19"/>
  <c r="W194" i="19"/>
  <c r="AC232" i="19"/>
  <c r="AB242" i="19"/>
  <c r="AA254" i="19"/>
  <c r="Z254" i="19"/>
  <c r="X265" i="19"/>
  <c r="AC285" i="19"/>
  <c r="X285" i="19"/>
  <c r="X329" i="19"/>
  <c r="W329" i="19"/>
  <c r="Z336" i="19"/>
  <c r="Y338" i="19"/>
  <c r="AC356" i="19"/>
  <c r="Z356" i="19"/>
  <c r="Y356" i="19"/>
  <c r="A364" i="19"/>
  <c r="AF369" i="19"/>
  <c r="A369" i="19"/>
  <c r="AC369" i="19"/>
  <c r="Z369" i="19"/>
  <c r="X374" i="19"/>
  <c r="A392" i="19"/>
  <c r="AC397" i="19"/>
  <c r="A397" i="19"/>
  <c r="AF397" i="19"/>
  <c r="AA415" i="19"/>
  <c r="AF415" i="19"/>
  <c r="W415" i="19"/>
  <c r="AB415" i="19"/>
  <c r="AA449" i="19"/>
  <c r="A449" i="19"/>
  <c r="X449" i="19"/>
  <c r="W449" i="19"/>
  <c r="AF449" i="19"/>
  <c r="A26" i="19"/>
  <c r="A41" i="19"/>
  <c r="AB43" i="19"/>
  <c r="AB48" i="19"/>
  <c r="Z67" i="19"/>
  <c r="W70" i="19"/>
  <c r="AA71" i="19"/>
  <c r="X74" i="19"/>
  <c r="Y78" i="19"/>
  <c r="AA89" i="19"/>
  <c r="Z95" i="19"/>
  <c r="AC116" i="19"/>
  <c r="AB119" i="19"/>
  <c r="Z135" i="19"/>
  <c r="Y143" i="19"/>
  <c r="AA149" i="19"/>
  <c r="X176" i="19"/>
  <c r="Y178" i="19"/>
  <c r="A180" i="19"/>
  <c r="X182" i="19"/>
  <c r="X186" i="19"/>
  <c r="A188" i="19"/>
  <c r="AB190" i="19"/>
  <c r="X194" i="19"/>
  <c r="W225" i="19"/>
  <c r="W229" i="19"/>
  <c r="AC231" i="19"/>
  <c r="X231" i="19"/>
  <c r="AF231" i="19"/>
  <c r="AC242" i="19"/>
  <c r="Y263" i="19"/>
  <c r="Y265" i="19"/>
  <c r="AC281" i="19"/>
  <c r="Y281" i="19"/>
  <c r="AC301" i="19"/>
  <c r="Z301" i="19"/>
  <c r="A329" i="19"/>
  <c r="X334" i="19"/>
  <c r="AA336" i="19"/>
  <c r="AB343" i="19"/>
  <c r="Z345" i="19"/>
  <c r="W345" i="19"/>
  <c r="AC358" i="19"/>
  <c r="W358" i="19"/>
  <c r="AA358" i="19"/>
  <c r="W362" i="19"/>
  <c r="Y364" i="19"/>
  <c r="Y374" i="19"/>
  <c r="AC376" i="19"/>
  <c r="AB376" i="19"/>
  <c r="AA376" i="19"/>
  <c r="W376" i="19"/>
  <c r="W377" i="19"/>
  <c r="W382" i="19"/>
  <c r="Y392" i="19"/>
  <c r="AF401" i="19"/>
  <c r="AF404" i="19"/>
  <c r="AB404" i="19"/>
  <c r="AA404" i="19"/>
  <c r="X404" i="19"/>
  <c r="Y404" i="19"/>
  <c r="AF436" i="19"/>
  <c r="A436" i="19"/>
  <c r="AB436" i="19"/>
  <c r="Y436" i="19"/>
  <c r="X436" i="19"/>
  <c r="AA436" i="19"/>
  <c r="Z442" i="19"/>
  <c r="AF506" i="19"/>
  <c r="W506" i="19"/>
  <c r="AA506" i="19"/>
  <c r="A506" i="19"/>
  <c r="AC506" i="19"/>
  <c r="AB506" i="19"/>
  <c r="Y506" i="19"/>
  <c r="X506" i="19"/>
  <c r="Z506" i="19"/>
  <c r="AA523" i="19"/>
  <c r="Z523" i="19"/>
  <c r="Y523" i="19"/>
  <c r="AF523" i="19"/>
  <c r="W523" i="19"/>
  <c r="AB523" i="19"/>
  <c r="X523" i="19"/>
  <c r="A523" i="19"/>
  <c r="AC523" i="19"/>
  <c r="AA549" i="19"/>
  <c r="Z549" i="19"/>
  <c r="Y549" i="19"/>
  <c r="AF549" i="19"/>
  <c r="W549" i="19"/>
  <c r="A549" i="19"/>
  <c r="AB549" i="19"/>
  <c r="X549" i="19"/>
  <c r="AC549" i="19"/>
  <c r="AA551" i="19"/>
  <c r="Z551" i="19"/>
  <c r="Y551" i="19"/>
  <c r="AF551" i="19"/>
  <c r="W551" i="19"/>
  <c r="AB551" i="19"/>
  <c r="X551" i="19"/>
  <c r="A551" i="19"/>
  <c r="AF48" i="19"/>
  <c r="AA67" i="19"/>
  <c r="X70" i="19"/>
  <c r="Y74" i="19"/>
  <c r="AA95" i="19"/>
  <c r="AA135" i="19"/>
  <c r="Z143" i="19"/>
  <c r="X146" i="19"/>
  <c r="Z178" i="19"/>
  <c r="Y182" i="19"/>
  <c r="Y186" i="19"/>
  <c r="W188" i="19"/>
  <c r="AA202" i="19"/>
  <c r="Z208" i="19"/>
  <c r="X225" i="19"/>
  <c r="W227" i="19"/>
  <c r="Y229" i="19"/>
  <c r="AC237" i="19"/>
  <c r="X237" i="19"/>
  <c r="AA245" i="19"/>
  <c r="AC275" i="19"/>
  <c r="W275" i="19"/>
  <c r="AF275" i="19"/>
  <c r="Z285" i="19"/>
  <c r="AC289" i="19"/>
  <c r="W289" i="19"/>
  <c r="X296" i="19"/>
  <c r="AA296" i="19"/>
  <c r="Z296" i="19"/>
  <c r="A296" i="19"/>
  <c r="AB329" i="19"/>
  <c r="Y334" i="19"/>
  <c r="AF342" i="19"/>
  <c r="Y342" i="19"/>
  <c r="X342" i="19"/>
  <c r="A342" i="19"/>
  <c r="AC343" i="19"/>
  <c r="AC352" i="19"/>
  <c r="X352" i="19"/>
  <c r="W352" i="19"/>
  <c r="AF352" i="19"/>
  <c r="AB353" i="19"/>
  <c r="W356" i="19"/>
  <c r="X362" i="19"/>
  <c r="Z364" i="19"/>
  <c r="W369" i="19"/>
  <c r="AF374" i="19"/>
  <c r="Z377" i="19"/>
  <c r="X382" i="19"/>
  <c r="Z391" i="19"/>
  <c r="AF391" i="19"/>
  <c r="AA392" i="19"/>
  <c r="AB397" i="19"/>
  <c r="AF402" i="19"/>
  <c r="X402" i="19"/>
  <c r="AB402" i="19"/>
  <c r="AA402" i="19"/>
  <c r="Y402" i="19"/>
  <c r="X415" i="19"/>
  <c r="AB449" i="19"/>
  <c r="AD481" i="19"/>
  <c r="AC263" i="19"/>
  <c r="X263" i="19"/>
  <c r="A28" i="19"/>
  <c r="A30" i="19"/>
  <c r="A34" i="19"/>
  <c r="Y36" i="19"/>
  <c r="Y38" i="19"/>
  <c r="X40" i="19"/>
  <c r="AC41" i="19"/>
  <c r="A49" i="19"/>
  <c r="W62" i="19"/>
  <c r="X66" i="19"/>
  <c r="Y70" i="19"/>
  <c r="Z74" i="19"/>
  <c r="AB78" i="19"/>
  <c r="A94" i="19"/>
  <c r="AB95" i="19"/>
  <c r="AB111" i="19"/>
  <c r="AB135" i="19"/>
  <c r="AA143" i="19"/>
  <c r="AA178" i="19"/>
  <c r="Z182" i="19"/>
  <c r="Z186" i="19"/>
  <c r="X188" i="19"/>
  <c r="A190" i="19"/>
  <c r="AC202" i="19"/>
  <c r="AA208" i="19"/>
  <c r="A216" i="19"/>
  <c r="Y225" i="19"/>
  <c r="AF227" i="19"/>
  <c r="Z229" i="19"/>
  <c r="Y231" i="19"/>
  <c r="AF263" i="19"/>
  <c r="AC273" i="19"/>
  <c r="X273" i="19"/>
  <c r="W273" i="19"/>
  <c r="X281" i="19"/>
  <c r="AF285" i="19"/>
  <c r="AF328" i="19"/>
  <c r="X328" i="19"/>
  <c r="AB328" i="19"/>
  <c r="AC329" i="19"/>
  <c r="AB334" i="19"/>
  <c r="AF337" i="19"/>
  <c r="AC337" i="19"/>
  <c r="A337" i="19"/>
  <c r="AF343" i="19"/>
  <c r="AA345" i="19"/>
  <c r="AC353" i="19"/>
  <c r="X356" i="19"/>
  <c r="X358" i="19"/>
  <c r="AC360" i="19"/>
  <c r="Z360" i="19"/>
  <c r="Y360" i="19"/>
  <c r="AB362" i="19"/>
  <c r="AA364" i="19"/>
  <c r="AA369" i="19"/>
  <c r="AC373" i="19"/>
  <c r="AB373" i="19"/>
  <c r="A373" i="19"/>
  <c r="X376" i="19"/>
  <c r="AC377" i="19"/>
  <c r="AB382" i="19"/>
  <c r="AC384" i="19"/>
  <c r="AA384" i="19"/>
  <c r="Y384" i="19"/>
  <c r="AB392" i="19"/>
  <c r="AC394" i="19"/>
  <c r="W394" i="19"/>
  <c r="AB394" i="19"/>
  <c r="AC396" i="19"/>
  <c r="AF396" i="19"/>
  <c r="AB396" i="19"/>
  <c r="X396" i="19"/>
  <c r="AC398" i="19"/>
  <c r="AB398" i="19"/>
  <c r="AA398" i="19"/>
  <c r="W398" i="19"/>
  <c r="Y398" i="19"/>
  <c r="X398" i="19"/>
  <c r="Z404" i="19"/>
  <c r="AF416" i="19"/>
  <c r="A416" i="19"/>
  <c r="AB416" i="19"/>
  <c r="Y416" i="19"/>
  <c r="X416" i="19"/>
  <c r="AA416" i="19"/>
  <c r="Z416" i="19"/>
  <c r="Z436" i="19"/>
  <c r="AA447" i="19"/>
  <c r="AF447" i="19"/>
  <c r="W447" i="19"/>
  <c r="A447" i="19"/>
  <c r="AB447" i="19"/>
  <c r="AC551" i="19"/>
  <c r="AB292" i="19"/>
  <c r="A292" i="19"/>
  <c r="AF336" i="19"/>
  <c r="Y336" i="19"/>
  <c r="X336" i="19"/>
  <c r="A336" i="19"/>
  <c r="AF403" i="19"/>
  <c r="AB403" i="19"/>
  <c r="AF452" i="19"/>
  <c r="X452" i="19"/>
  <c r="AB452" i="19"/>
  <c r="AA452" i="19"/>
  <c r="A452" i="19"/>
  <c r="Z452" i="19"/>
  <c r="AA539" i="19"/>
  <c r="Z539" i="19"/>
  <c r="Y539" i="19"/>
  <c r="AF539" i="19"/>
  <c r="W539" i="19"/>
  <c r="AB539" i="19"/>
  <c r="X539" i="19"/>
  <c r="A539" i="19"/>
  <c r="AC539" i="19"/>
  <c r="Y26" i="19"/>
  <c r="X28" i="19"/>
  <c r="AA34" i="19"/>
  <c r="Z36" i="19"/>
  <c r="AA38" i="19"/>
  <c r="X47" i="19"/>
  <c r="Y66" i="19"/>
  <c r="Z70" i="19"/>
  <c r="AB74" i="19"/>
  <c r="X94" i="19"/>
  <c r="Z99" i="19"/>
  <c r="AC130" i="19"/>
  <c r="X138" i="19"/>
  <c r="AA141" i="19"/>
  <c r="AA177" i="19"/>
  <c r="AB178" i="19"/>
  <c r="AA182" i="19"/>
  <c r="AA186" i="19"/>
  <c r="Z188" i="19"/>
  <c r="W190" i="19"/>
  <c r="AA195" i="19"/>
  <c r="AB196" i="19"/>
  <c r="AA198" i="19"/>
  <c r="X200" i="19"/>
  <c r="AB208" i="19"/>
  <c r="A212" i="19"/>
  <c r="A214" i="19"/>
  <c r="Z216" i="19"/>
  <c r="AA223" i="19"/>
  <c r="AA225" i="19"/>
  <c r="AA229" i="19"/>
  <c r="Z231" i="19"/>
  <c r="W237" i="19"/>
  <c r="W243" i="19"/>
  <c r="X275" i="19"/>
  <c r="Z281" i="19"/>
  <c r="X289" i="19"/>
  <c r="AA294" i="19"/>
  <c r="AB296" i="19"/>
  <c r="AF301" i="19"/>
  <c r="AF329" i="19"/>
  <c r="Z342" i="19"/>
  <c r="AC344" i="19"/>
  <c r="Y344" i="19"/>
  <c r="X344" i="19"/>
  <c r="AF344" i="19"/>
  <c r="A344" i="19"/>
  <c r="AF345" i="19"/>
  <c r="Y352" i="19"/>
  <c r="AF353" i="19"/>
  <c r="AA356" i="19"/>
  <c r="Y358" i="19"/>
  <c r="AF362" i="19"/>
  <c r="AF364" i="19"/>
  <c r="AB369" i="19"/>
  <c r="AC375" i="19"/>
  <c r="AB375" i="19"/>
  <c r="Y376" i="19"/>
  <c r="AF377" i="19"/>
  <c r="AF382" i="19"/>
  <c r="AC390" i="19"/>
  <c r="X390" i="19"/>
  <c r="W390" i="19"/>
  <c r="AF390" i="19"/>
  <c r="AA391" i="19"/>
  <c r="A396" i="19"/>
  <c r="Z402" i="19"/>
  <c r="AA437" i="19"/>
  <c r="A437" i="19"/>
  <c r="X437" i="19"/>
  <c r="W437" i="19"/>
  <c r="AF437" i="19"/>
  <c r="AB437" i="19"/>
  <c r="AA533" i="19"/>
  <c r="Z533" i="19"/>
  <c r="Y533" i="19"/>
  <c r="AF533" i="19"/>
  <c r="W533" i="19"/>
  <c r="A533" i="19"/>
  <c r="AB533" i="19"/>
  <c r="X533" i="19"/>
  <c r="AC533" i="19"/>
  <c r="AA535" i="19"/>
  <c r="Z535" i="19"/>
  <c r="Y535" i="19"/>
  <c r="AF535" i="19"/>
  <c r="W535" i="19"/>
  <c r="AB535" i="19"/>
  <c r="X535" i="19"/>
  <c r="A535" i="19"/>
  <c r="AC265" i="19"/>
  <c r="W265" i="19"/>
  <c r="AF265" i="19"/>
  <c r="AF338" i="19"/>
  <c r="AB338" i="19"/>
  <c r="AA338" i="19"/>
  <c r="X338" i="19"/>
  <c r="AA26" i="19"/>
  <c r="Y28" i="19"/>
  <c r="Z40" i="19"/>
  <c r="Y62" i="19"/>
  <c r="Z66" i="19"/>
  <c r="AB70" i="19"/>
  <c r="Y94" i="19"/>
  <c r="AA109" i="19"/>
  <c r="AB127" i="19"/>
  <c r="A131" i="19"/>
  <c r="A182" i="19"/>
  <c r="AB182" i="19"/>
  <c r="A186" i="19"/>
  <c r="AB186" i="19"/>
  <c r="X190" i="19"/>
  <c r="AA212" i="19"/>
  <c r="AC215" i="19"/>
  <c r="W215" i="19"/>
  <c r="AF215" i="19"/>
  <c r="AC216" i="19"/>
  <c r="AF225" i="19"/>
  <c r="AA231" i="19"/>
  <c r="Y237" i="19"/>
  <c r="A240" i="19"/>
  <c r="Y273" i="19"/>
  <c r="Y275" i="19"/>
  <c r="AF281" i="19"/>
  <c r="Z289" i="19"/>
  <c r="AC295" i="19"/>
  <c r="W295" i="19"/>
  <c r="X300" i="19"/>
  <c r="AB300" i="19"/>
  <c r="AA300" i="19"/>
  <c r="W327" i="19"/>
  <c r="AF327" i="19"/>
  <c r="Y328" i="19"/>
  <c r="AF330" i="19"/>
  <c r="Y330" i="19"/>
  <c r="X330" i="19"/>
  <c r="A330" i="19"/>
  <c r="A338" i="19"/>
  <c r="AC339" i="19"/>
  <c r="AA342" i="19"/>
  <c r="AC346" i="19"/>
  <c r="Z346" i="19"/>
  <c r="Y346" i="19"/>
  <c r="AB347" i="19"/>
  <c r="A351" i="19"/>
  <c r="Z352" i="19"/>
  <c r="AF356" i="19"/>
  <c r="Z358" i="19"/>
  <c r="W360" i="19"/>
  <c r="A367" i="19"/>
  <c r="AF367" i="19"/>
  <c r="AA367" i="19"/>
  <c r="AC370" i="19"/>
  <c r="AF370" i="19"/>
  <c r="AB370" i="19"/>
  <c r="X370" i="19"/>
  <c r="AF373" i="19"/>
  <c r="AF376" i="19"/>
  <c r="AC378" i="19"/>
  <c r="AA378" i="19"/>
  <c r="Y378" i="19"/>
  <c r="AC380" i="19"/>
  <c r="X380" i="19"/>
  <c r="W380" i="19"/>
  <c r="AF380" i="19"/>
  <c r="AC381" i="19"/>
  <c r="W384" i="19"/>
  <c r="A390" i="19"/>
  <c r="AB391" i="19"/>
  <c r="W393" i="19"/>
  <c r="AC393" i="19"/>
  <c r="X394" i="19"/>
  <c r="W396" i="19"/>
  <c r="AF398" i="19"/>
  <c r="A403" i="19"/>
  <c r="AF405" i="19"/>
  <c r="AC405" i="19"/>
  <c r="W405" i="19"/>
  <c r="W411" i="19"/>
  <c r="AF411" i="19"/>
  <c r="A411" i="19"/>
  <c r="AA417" i="19"/>
  <c r="A417" i="19"/>
  <c r="X417" i="19"/>
  <c r="W417" i="19"/>
  <c r="AF417" i="19"/>
  <c r="X447" i="19"/>
  <c r="AF454" i="19"/>
  <c r="Y454" i="19"/>
  <c r="X454" i="19"/>
  <c r="A454" i="19"/>
  <c r="AB454" i="19"/>
  <c r="Z454" i="19"/>
  <c r="Y219" i="19"/>
  <c r="Y241" i="19"/>
  <c r="Z247" i="19"/>
  <c r="Y255" i="19"/>
  <c r="A300" i="19"/>
  <c r="Z332" i="19"/>
  <c r="Z340" i="19"/>
  <c r="A347" i="19"/>
  <c r="A356" i="19"/>
  <c r="A360" i="19"/>
  <c r="A362" i="19"/>
  <c r="Y366" i="19"/>
  <c r="Y368" i="19"/>
  <c r="A378" i="19"/>
  <c r="A382" i="19"/>
  <c r="A384" i="19"/>
  <c r="AA388" i="19"/>
  <c r="AF389" i="19"/>
  <c r="AC407" i="19"/>
  <c r="X407" i="19"/>
  <c r="W407" i="19"/>
  <c r="AA425" i="19"/>
  <c r="AF425" i="19"/>
  <c r="W425" i="19"/>
  <c r="AF430" i="19"/>
  <c r="Y430" i="19"/>
  <c r="X430" i="19"/>
  <c r="A430" i="19"/>
  <c r="AB430" i="19"/>
  <c r="AF446" i="19"/>
  <c r="AB446" i="19"/>
  <c r="AA446" i="19"/>
  <c r="X446" i="19"/>
  <c r="AA521" i="19"/>
  <c r="Z521" i="19"/>
  <c r="Y521" i="19"/>
  <c r="AF521" i="19"/>
  <c r="W521" i="19"/>
  <c r="A521" i="19"/>
  <c r="AB521" i="19"/>
  <c r="X521" i="19"/>
  <c r="AA537" i="19"/>
  <c r="Z537" i="19"/>
  <c r="Y537" i="19"/>
  <c r="AF537" i="19"/>
  <c r="W537" i="19"/>
  <c r="A537" i="19"/>
  <c r="AB537" i="19"/>
  <c r="X537" i="19"/>
  <c r="AA568" i="19"/>
  <c r="Z568" i="19"/>
  <c r="Y568" i="19"/>
  <c r="X568" i="19"/>
  <c r="AF568" i="19"/>
  <c r="W568" i="19"/>
  <c r="AB568" i="19"/>
  <c r="AC568" i="19"/>
  <c r="A568" i="19"/>
  <c r="AA443" i="19"/>
  <c r="X443" i="19"/>
  <c r="W443" i="19"/>
  <c r="AA453" i="19"/>
  <c r="W453" i="19"/>
  <c r="AF453" i="19"/>
  <c r="AA455" i="19"/>
  <c r="X455" i="19"/>
  <c r="W455" i="19"/>
  <c r="A455" i="19"/>
  <c r="AA525" i="19"/>
  <c r="Z525" i="19"/>
  <c r="Y525" i="19"/>
  <c r="AF525" i="19"/>
  <c r="W525" i="19"/>
  <c r="A525" i="19"/>
  <c r="AB525" i="19"/>
  <c r="X525" i="19"/>
  <c r="AA541" i="19"/>
  <c r="Z541" i="19"/>
  <c r="Y541" i="19"/>
  <c r="AF541" i="19"/>
  <c r="W541" i="19"/>
  <c r="A541" i="19"/>
  <c r="AB541" i="19"/>
  <c r="X541" i="19"/>
  <c r="A340" i="19"/>
  <c r="AF348" i="19"/>
  <c r="X354" i="19"/>
  <c r="Z355" i="19"/>
  <c r="A358" i="19"/>
  <c r="Z361" i="19"/>
  <c r="AF366" i="19"/>
  <c r="AF368" i="19"/>
  <c r="X372" i="19"/>
  <c r="AA383" i="19"/>
  <c r="Z385" i="19"/>
  <c r="A394" i="19"/>
  <c r="AF400" i="19"/>
  <c r="AB400" i="19"/>
  <c r="A400" i="19"/>
  <c r="AA400" i="19"/>
  <c r="X400" i="19"/>
  <c r="W400" i="19"/>
  <c r="AF407" i="19"/>
  <c r="AA421" i="19"/>
  <c r="W421" i="19"/>
  <c r="AB425" i="19"/>
  <c r="A443" i="19"/>
  <c r="AA527" i="19"/>
  <c r="Z527" i="19"/>
  <c r="Y527" i="19"/>
  <c r="AF527" i="19"/>
  <c r="W527" i="19"/>
  <c r="AB527" i="19"/>
  <c r="X527" i="19"/>
  <c r="A527" i="19"/>
  <c r="AA543" i="19"/>
  <c r="Z543" i="19"/>
  <c r="Y543" i="19"/>
  <c r="AF543" i="19"/>
  <c r="W543" i="19"/>
  <c r="AB543" i="19"/>
  <c r="X543" i="19"/>
  <c r="A543" i="19"/>
  <c r="A247" i="19"/>
  <c r="AA284" i="19"/>
  <c r="AA290" i="19"/>
  <c r="A333" i="19"/>
  <c r="A349" i="19"/>
  <c r="Y354" i="19"/>
  <c r="AA355" i="19"/>
  <c r="AA361" i="19"/>
  <c r="Y372" i="19"/>
  <c r="Y386" i="19"/>
  <c r="A388" i="19"/>
  <c r="AF406" i="19"/>
  <c r="AB406" i="19"/>
  <c r="AA406" i="19"/>
  <c r="X406" i="19"/>
  <c r="AF410" i="19"/>
  <c r="AB410" i="19"/>
  <c r="AA410" i="19"/>
  <c r="X410" i="19"/>
  <c r="AF426" i="19"/>
  <c r="A426" i="19"/>
  <c r="AB426" i="19"/>
  <c r="Y426" i="19"/>
  <c r="X426" i="19"/>
  <c r="AA429" i="19"/>
  <c r="W429" i="19"/>
  <c r="AF429" i="19"/>
  <c r="AA431" i="19"/>
  <c r="X431" i="19"/>
  <c r="W431" i="19"/>
  <c r="A431" i="19"/>
  <c r="AB443" i="19"/>
  <c r="X453" i="19"/>
  <c r="AB455" i="19"/>
  <c r="AC525" i="19"/>
  <c r="AA529" i="19"/>
  <c r="Z529" i="19"/>
  <c r="Y529" i="19"/>
  <c r="AF529" i="19"/>
  <c r="W529" i="19"/>
  <c r="A529" i="19"/>
  <c r="AB529" i="19"/>
  <c r="X529" i="19"/>
  <c r="AC541" i="19"/>
  <c r="AA545" i="19"/>
  <c r="Z545" i="19"/>
  <c r="Y545" i="19"/>
  <c r="AF545" i="19"/>
  <c r="W545" i="19"/>
  <c r="A545" i="19"/>
  <c r="AB545" i="19"/>
  <c r="X545" i="19"/>
  <c r="AA572" i="19"/>
  <c r="Z572" i="19"/>
  <c r="Y572" i="19"/>
  <c r="X572" i="19"/>
  <c r="AF572" i="19"/>
  <c r="W572" i="19"/>
  <c r="AB572" i="19"/>
  <c r="AC572" i="19"/>
  <c r="AA507" i="19"/>
  <c r="AF507" i="19"/>
  <c r="W507" i="19"/>
  <c r="AC507" i="19"/>
  <c r="AB507" i="19"/>
  <c r="Z507" i="19"/>
  <c r="X507" i="19"/>
  <c r="AF520" i="19"/>
  <c r="W520" i="19"/>
  <c r="AA520" i="19"/>
  <c r="Z520" i="19"/>
  <c r="AC520" i="19"/>
  <c r="AB520" i="19"/>
  <c r="X520" i="19"/>
  <c r="AA531" i="19"/>
  <c r="Z531" i="19"/>
  <c r="Y531" i="19"/>
  <c r="AF531" i="19"/>
  <c r="W531" i="19"/>
  <c r="AB531" i="19"/>
  <c r="X531" i="19"/>
  <c r="A531" i="19"/>
  <c r="AA547" i="19"/>
  <c r="Z547" i="19"/>
  <c r="Y547" i="19"/>
  <c r="AF547" i="19"/>
  <c r="W547" i="19"/>
  <c r="AB547" i="19"/>
  <c r="X547" i="19"/>
  <c r="A547" i="19"/>
  <c r="A398" i="19"/>
  <c r="A404" i="19"/>
  <c r="Y408" i="19"/>
  <c r="A415" i="19"/>
  <c r="A425" i="19"/>
  <c r="A435" i="19"/>
  <c r="AF508" i="19"/>
  <c r="W508" i="19"/>
  <c r="AA508" i="19"/>
  <c r="AA509" i="19"/>
  <c r="Z509" i="19"/>
  <c r="AF509" i="19"/>
  <c r="W509" i="19"/>
  <c r="AF510" i="19"/>
  <c r="W510" i="19"/>
  <c r="AA510" i="19"/>
  <c r="AA511" i="19"/>
  <c r="Z511" i="19"/>
  <c r="AF511" i="19"/>
  <c r="W511" i="19"/>
  <c r="AF512" i="19"/>
  <c r="W512" i="19"/>
  <c r="AA512" i="19"/>
  <c r="AA513" i="19"/>
  <c r="Z513" i="19"/>
  <c r="AF513" i="19"/>
  <c r="W513" i="19"/>
  <c r="AF514" i="19"/>
  <c r="W514" i="19"/>
  <c r="AA514" i="19"/>
  <c r="AA515" i="19"/>
  <c r="Z515" i="19"/>
  <c r="AF515" i="19"/>
  <c r="W515" i="19"/>
  <c r="AF516" i="19"/>
  <c r="W516" i="19"/>
  <c r="AA516" i="19"/>
  <c r="AA517" i="19"/>
  <c r="Z517" i="19"/>
  <c r="AF517" i="19"/>
  <c r="W517" i="19"/>
  <c r="AF518" i="19"/>
  <c r="W518" i="19"/>
  <c r="AA518" i="19"/>
  <c r="AA519" i="19"/>
  <c r="Z519" i="19"/>
  <c r="AF519" i="19"/>
  <c r="W519" i="19"/>
  <c r="AA556" i="19"/>
  <c r="Y556" i="19"/>
  <c r="X556" i="19"/>
  <c r="AC556" i="19"/>
  <c r="AB556" i="19"/>
  <c r="W556" i="19"/>
  <c r="AA594" i="19"/>
  <c r="Z594" i="19"/>
  <c r="Y594" i="19"/>
  <c r="X594" i="19"/>
  <c r="AF594" i="19"/>
  <c r="W594" i="19"/>
  <c r="AB594" i="19"/>
  <c r="Z408" i="19"/>
  <c r="AA412" i="19"/>
  <c r="Z418" i="19"/>
  <c r="AB419" i="19"/>
  <c r="AA420" i="19"/>
  <c r="AB427" i="19"/>
  <c r="AA428" i="19"/>
  <c r="Z438" i="19"/>
  <c r="AB439" i="19"/>
  <c r="AA440" i="19"/>
  <c r="AF441" i="19"/>
  <c r="A445" i="19"/>
  <c r="Z450" i="19"/>
  <c r="AF451" i="19"/>
  <c r="AC480" i="19"/>
  <c r="AC482" i="19"/>
  <c r="AD482" i="19" s="1"/>
  <c r="AC484" i="19"/>
  <c r="AD484" i="19" s="1"/>
  <c r="AC486" i="19"/>
  <c r="AC488" i="19"/>
  <c r="AC490" i="19"/>
  <c r="AC492" i="19"/>
  <c r="AC494" i="19"/>
  <c r="AC496" i="19"/>
  <c r="AC498" i="19"/>
  <c r="AC500" i="19"/>
  <c r="AC502" i="19"/>
  <c r="AD502" i="19" s="1"/>
  <c r="AC504" i="19"/>
  <c r="AA580" i="19"/>
  <c r="Z580" i="19"/>
  <c r="Y580" i="19"/>
  <c r="X580" i="19"/>
  <c r="AF580" i="19"/>
  <c r="W580" i="19"/>
  <c r="AB580" i="19"/>
  <c r="AA588" i="19"/>
  <c r="Z588" i="19"/>
  <c r="Y588" i="19"/>
  <c r="X588" i="19"/>
  <c r="AF588" i="19"/>
  <c r="W588" i="19"/>
  <c r="A588" i="19"/>
  <c r="AC588" i="19"/>
  <c r="AB588" i="19"/>
  <c r="AA596" i="19"/>
  <c r="Z596" i="19"/>
  <c r="Y596" i="19"/>
  <c r="X596" i="19"/>
  <c r="AF596" i="19"/>
  <c r="W596" i="19"/>
  <c r="AC596" i="19"/>
  <c r="AB596" i="19"/>
  <c r="A596" i="19"/>
  <c r="AA604" i="19"/>
  <c r="Z604" i="19"/>
  <c r="Y604" i="19"/>
  <c r="X604" i="19"/>
  <c r="AF604" i="19"/>
  <c r="W604" i="19"/>
  <c r="A604" i="19"/>
  <c r="AC604" i="19"/>
  <c r="AB604" i="19"/>
  <c r="Y508" i="19"/>
  <c r="Y509" i="19"/>
  <c r="Y510" i="19"/>
  <c r="Y511" i="19"/>
  <c r="Y512" i="19"/>
  <c r="Y513" i="19"/>
  <c r="Y514" i="19"/>
  <c r="Y515" i="19"/>
  <c r="Y516" i="19"/>
  <c r="Y517" i="19"/>
  <c r="Y518" i="19"/>
  <c r="Y519" i="19"/>
  <c r="AF556" i="19"/>
  <c r="AA558" i="19"/>
  <c r="Z558" i="19"/>
  <c r="Y558" i="19"/>
  <c r="X558" i="19"/>
  <c r="AF558" i="19"/>
  <c r="AC558" i="19"/>
  <c r="W558" i="19"/>
  <c r="A402" i="19"/>
  <c r="A408" i="19"/>
  <c r="Z414" i="19"/>
  <c r="A418" i="19"/>
  <c r="A421" i="19"/>
  <c r="Y422" i="19"/>
  <c r="X423" i="19"/>
  <c r="Z424" i="19"/>
  <c r="A429" i="19"/>
  <c r="Y432" i="19"/>
  <c r="X433" i="19"/>
  <c r="Z434" i="19"/>
  <c r="A438" i="19"/>
  <c r="A439" i="19"/>
  <c r="Y444" i="19"/>
  <c r="AB445" i="19"/>
  <c r="Y456" i="19"/>
  <c r="X480" i="19"/>
  <c r="X490" i="19"/>
  <c r="X492" i="19"/>
  <c r="X494" i="19"/>
  <c r="AD494" i="19" s="1"/>
  <c r="X496" i="19"/>
  <c r="X498" i="19"/>
  <c r="AD498" i="19" s="1"/>
  <c r="AA505" i="19"/>
  <c r="AD505" i="19" s="1"/>
  <c r="AF505" i="19"/>
  <c r="Z508" i="19"/>
  <c r="AB509" i="19"/>
  <c r="Z510" i="19"/>
  <c r="AB511" i="19"/>
  <c r="Z512" i="19"/>
  <c r="AB513" i="19"/>
  <c r="Z514" i="19"/>
  <c r="AB515" i="19"/>
  <c r="Z516" i="19"/>
  <c r="AB517" i="19"/>
  <c r="Z518" i="19"/>
  <c r="AB519" i="19"/>
  <c r="AA576" i="19"/>
  <c r="Z576" i="19"/>
  <c r="Y576" i="19"/>
  <c r="X576" i="19"/>
  <c r="AF576" i="19"/>
  <c r="W576" i="19"/>
  <c r="AB576" i="19"/>
  <c r="AA414" i="19"/>
  <c r="AA424" i="19"/>
  <c r="AA434" i="19"/>
  <c r="Z444" i="19"/>
  <c r="AF445" i="19"/>
  <c r="A451" i="19"/>
  <c r="Z456" i="19"/>
  <c r="Y504" i="19"/>
  <c r="AB508" i="19"/>
  <c r="AC509" i="19"/>
  <c r="AB510" i="19"/>
  <c r="AC511" i="19"/>
  <c r="AB512" i="19"/>
  <c r="AC513" i="19"/>
  <c r="AB514" i="19"/>
  <c r="AC515" i="19"/>
  <c r="AB516" i="19"/>
  <c r="AC517" i="19"/>
  <c r="AB518" i="19"/>
  <c r="AC519" i="19"/>
  <c r="AA554" i="19"/>
  <c r="Y554" i="19"/>
  <c r="X554" i="19"/>
  <c r="AC554" i="19"/>
  <c r="AB554" i="19"/>
  <c r="W554" i="19"/>
  <c r="AB558" i="19"/>
  <c r="AA564" i="19"/>
  <c r="Z564" i="19"/>
  <c r="Y564" i="19"/>
  <c r="X564" i="19"/>
  <c r="AF564" i="19"/>
  <c r="W564" i="19"/>
  <c r="AB564" i="19"/>
  <c r="Z522" i="19"/>
  <c r="Z524" i="19"/>
  <c r="Z526" i="19"/>
  <c r="Z528" i="19"/>
  <c r="Z530" i="19"/>
  <c r="Z532" i="19"/>
  <c r="Z534" i="19"/>
  <c r="Z536" i="19"/>
  <c r="Z538" i="19"/>
  <c r="Z540" i="19"/>
  <c r="Z542" i="19"/>
  <c r="Z544" i="19"/>
  <c r="Z546" i="19"/>
  <c r="Z548" i="19"/>
  <c r="Z550" i="19"/>
  <c r="AA552" i="19"/>
  <c r="AA600" i="19"/>
  <c r="Z600" i="19"/>
  <c r="Y600" i="19"/>
  <c r="X600" i="19"/>
  <c r="AF600" i="19"/>
  <c r="W600" i="19"/>
  <c r="AA522" i="19"/>
  <c r="AA524" i="19"/>
  <c r="AA526" i="19"/>
  <c r="AA528" i="19"/>
  <c r="AA530" i="19"/>
  <c r="AA532" i="19"/>
  <c r="AA534" i="19"/>
  <c r="AA536" i="19"/>
  <c r="AA538" i="19"/>
  <c r="AA540" i="19"/>
  <c r="AA542" i="19"/>
  <c r="AA544" i="19"/>
  <c r="AA546" i="19"/>
  <c r="AA548" i="19"/>
  <c r="AA550" i="19"/>
  <c r="AB552" i="19"/>
  <c r="AA590" i="19"/>
  <c r="Z590" i="19"/>
  <c r="Y590" i="19"/>
  <c r="X590" i="19"/>
  <c r="AF590" i="19"/>
  <c r="W590" i="19"/>
  <c r="AA606" i="19"/>
  <c r="Z606" i="19"/>
  <c r="Y606" i="19"/>
  <c r="X606" i="19"/>
  <c r="AF606" i="19"/>
  <c r="W606" i="19"/>
  <c r="AC522" i="19"/>
  <c r="AC524" i="19"/>
  <c r="AC526" i="19"/>
  <c r="AC528" i="19"/>
  <c r="AC530" i="19"/>
  <c r="AC532" i="19"/>
  <c r="AC534" i="19"/>
  <c r="AC536" i="19"/>
  <c r="AC538" i="19"/>
  <c r="AC540" i="19"/>
  <c r="AC542" i="19"/>
  <c r="AC544" i="19"/>
  <c r="AC546" i="19"/>
  <c r="AC548" i="19"/>
  <c r="AC550" i="19"/>
  <c r="AA562" i="19"/>
  <c r="Z562" i="19"/>
  <c r="Y562" i="19"/>
  <c r="X562" i="19"/>
  <c r="AF562" i="19"/>
  <c r="W562" i="19"/>
  <c r="AA566" i="19"/>
  <c r="Z566" i="19"/>
  <c r="Y566" i="19"/>
  <c r="X566" i="19"/>
  <c r="AF566" i="19"/>
  <c r="W566" i="19"/>
  <c r="AA570" i="19"/>
  <c r="Z570" i="19"/>
  <c r="Y570" i="19"/>
  <c r="X570" i="19"/>
  <c r="AF570" i="19"/>
  <c r="W570" i="19"/>
  <c r="AA574" i="19"/>
  <c r="Z574" i="19"/>
  <c r="Y574" i="19"/>
  <c r="X574" i="19"/>
  <c r="AF574" i="19"/>
  <c r="W574" i="19"/>
  <c r="AA578" i="19"/>
  <c r="Z578" i="19"/>
  <c r="Y578" i="19"/>
  <c r="X578" i="19"/>
  <c r="AF578" i="19"/>
  <c r="W578" i="19"/>
  <c r="AA582" i="19"/>
  <c r="Z582" i="19"/>
  <c r="Y582" i="19"/>
  <c r="X582" i="19"/>
  <c r="AF582" i="19"/>
  <c r="W582" i="19"/>
  <c r="AA586" i="19"/>
  <c r="Z586" i="19"/>
  <c r="Y586" i="19"/>
  <c r="X586" i="19"/>
  <c r="AF586" i="19"/>
  <c r="W586" i="19"/>
  <c r="AA602" i="19"/>
  <c r="Z602" i="19"/>
  <c r="Y602" i="19"/>
  <c r="X602" i="19"/>
  <c r="AF602" i="19"/>
  <c r="W602" i="19"/>
  <c r="AF552" i="19"/>
  <c r="AA592" i="19"/>
  <c r="Z592" i="19"/>
  <c r="Y592" i="19"/>
  <c r="X592" i="19"/>
  <c r="AF592" i="19"/>
  <c r="W592" i="19"/>
  <c r="AC606" i="19"/>
  <c r="AA608" i="19"/>
  <c r="Z608" i="19"/>
  <c r="Y608" i="19"/>
  <c r="X608" i="19"/>
  <c r="AF608" i="19"/>
  <c r="W608" i="19"/>
  <c r="W522" i="19"/>
  <c r="W524" i="19"/>
  <c r="W526" i="19"/>
  <c r="W528" i="19"/>
  <c r="W530" i="19"/>
  <c r="W532" i="19"/>
  <c r="W534" i="19"/>
  <c r="W536" i="19"/>
  <c r="W538" i="19"/>
  <c r="W540" i="19"/>
  <c r="W542" i="19"/>
  <c r="W544" i="19"/>
  <c r="W546" i="19"/>
  <c r="W548" i="19"/>
  <c r="W550" i="19"/>
  <c r="W552" i="19"/>
  <c r="AA560" i="19"/>
  <c r="Z560" i="19"/>
  <c r="Y560" i="19"/>
  <c r="X560" i="19"/>
  <c r="AB562" i="19"/>
  <c r="AB566" i="19"/>
  <c r="AB570" i="19"/>
  <c r="AB574" i="19"/>
  <c r="AB578" i="19"/>
  <c r="AB582" i="19"/>
  <c r="AB586" i="19"/>
  <c r="AA598" i="19"/>
  <c r="Z598" i="19"/>
  <c r="Y598" i="19"/>
  <c r="X598" i="19"/>
  <c r="AF598" i="19"/>
  <c r="W598" i="19"/>
  <c r="AB602" i="19"/>
  <c r="AB553" i="19"/>
  <c r="A555" i="19"/>
  <c r="AB555" i="19"/>
  <c r="A557" i="19"/>
  <c r="AB557" i="19"/>
  <c r="A559" i="19"/>
  <c r="AB559" i="19"/>
  <c r="A561" i="19"/>
  <c r="AB561" i="19"/>
  <c r="A563" i="19"/>
  <c r="AB563" i="19"/>
  <c r="A565" i="19"/>
  <c r="AB565" i="19"/>
  <c r="A567" i="19"/>
  <c r="AB567" i="19"/>
  <c r="A569" i="19"/>
  <c r="AB569" i="19"/>
  <c r="A571" i="19"/>
  <c r="AB571" i="19"/>
  <c r="A573" i="19"/>
  <c r="AB573" i="19"/>
  <c r="A575" i="19"/>
  <c r="AB575" i="19"/>
  <c r="A577" i="19"/>
  <c r="AB577" i="19"/>
  <c r="A579" i="19"/>
  <c r="AB579" i="19"/>
  <c r="A581" i="19"/>
  <c r="AB581" i="19"/>
  <c r="A583" i="19"/>
  <c r="AB583" i="19"/>
  <c r="A585" i="19"/>
  <c r="AB585" i="19"/>
  <c r="A587" i="19"/>
  <c r="AB587" i="19"/>
  <c r="A589" i="19"/>
  <c r="AB589" i="19"/>
  <c r="A591" i="19"/>
  <c r="AB591" i="19"/>
  <c r="A593" i="19"/>
  <c r="AB593" i="19"/>
  <c r="A595" i="19"/>
  <c r="AB595" i="19"/>
  <c r="A597" i="19"/>
  <c r="AB597" i="19"/>
  <c r="A599" i="19"/>
  <c r="AB599" i="19"/>
  <c r="A601" i="19"/>
  <c r="AB601" i="19"/>
  <c r="A603" i="19"/>
  <c r="AB603" i="19"/>
  <c r="A605" i="19"/>
  <c r="AB605" i="19"/>
  <c r="A607" i="19"/>
  <c r="AB607" i="19"/>
  <c r="A609" i="19"/>
  <c r="AB609" i="19"/>
  <c r="AC553" i="19"/>
  <c r="AC555" i="19"/>
  <c r="AC557" i="19"/>
  <c r="AC559" i="19"/>
  <c r="AC561" i="19"/>
  <c r="AC563" i="19"/>
  <c r="AC565" i="19"/>
  <c r="AC567" i="19"/>
  <c r="AC569" i="19"/>
  <c r="AC571" i="19"/>
  <c r="AC573" i="19"/>
  <c r="AC575" i="19"/>
  <c r="AC577" i="19"/>
  <c r="AC579" i="19"/>
  <c r="AC581" i="19"/>
  <c r="AC583" i="19"/>
  <c r="AC585" i="19"/>
  <c r="AC587" i="19"/>
  <c r="AC589" i="19"/>
  <c r="AC591" i="19"/>
  <c r="AC593" i="19"/>
  <c r="AC595" i="19"/>
  <c r="AC597" i="19"/>
  <c r="AC599" i="19"/>
  <c r="AC601" i="19"/>
  <c r="AC603" i="19"/>
  <c r="AC605" i="19"/>
  <c r="AC607" i="19"/>
  <c r="AC609" i="19"/>
  <c r="W555" i="19"/>
  <c r="W557" i="19"/>
  <c r="W559" i="19"/>
  <c r="W561" i="19"/>
  <c r="W563" i="19"/>
  <c r="W565" i="19"/>
  <c r="W567" i="19"/>
  <c r="W569" i="19"/>
  <c r="W571" i="19"/>
  <c r="W573" i="19"/>
  <c r="AD573" i="19" s="1"/>
  <c r="W575" i="19"/>
  <c r="W577" i="19"/>
  <c r="W579" i="19"/>
  <c r="W581" i="19"/>
  <c r="W583" i="19"/>
  <c r="W585" i="19"/>
  <c r="W587" i="19"/>
  <c r="W589" i="19"/>
  <c r="AD589" i="19" s="1"/>
  <c r="W591" i="19"/>
  <c r="W593" i="19"/>
  <c r="W595" i="19"/>
  <c r="W597" i="19"/>
  <c r="W599" i="19"/>
  <c r="W601" i="19"/>
  <c r="W603" i="19"/>
  <c r="W605" i="19"/>
  <c r="AD605" i="19" s="1"/>
  <c r="W607" i="19"/>
  <c r="W609" i="19"/>
  <c r="AC46" i="19"/>
  <c r="Z46" i="19"/>
  <c r="AB51" i="19"/>
  <c r="AC51" i="19"/>
  <c r="AC184" i="19"/>
  <c r="Y184" i="19"/>
  <c r="AC213" i="19"/>
  <c r="Y213" i="19"/>
  <c r="X213" i="19"/>
  <c r="W213" i="19"/>
  <c r="AC269" i="19"/>
  <c r="AF269" i="19"/>
  <c r="Z269" i="19"/>
  <c r="Y269" i="19"/>
  <c r="AC271" i="19"/>
  <c r="X271" i="19"/>
  <c r="W271" i="19"/>
  <c r="AC283" i="19"/>
  <c r="AF283" i="19"/>
  <c r="AA331" i="19"/>
  <c r="Z331" i="19"/>
  <c r="Y331" i="19"/>
  <c r="Y395" i="19"/>
  <c r="X395" i="19"/>
  <c r="AC395" i="19"/>
  <c r="AB395" i="19"/>
  <c r="AA395" i="19"/>
  <c r="W395" i="19"/>
  <c r="AC54" i="19"/>
  <c r="X54" i="19"/>
  <c r="AC59" i="19"/>
  <c r="A59" i="19"/>
  <c r="AF24" i="19"/>
  <c r="X24" i="19"/>
  <c r="Z54" i="19"/>
  <c r="A57" i="19"/>
  <c r="AB59" i="19"/>
  <c r="Z87" i="19"/>
  <c r="Z91" i="19"/>
  <c r="Y99" i="19"/>
  <c r="AA105" i="19"/>
  <c r="AA117" i="19"/>
  <c r="AC180" i="19"/>
  <c r="Z180" i="19"/>
  <c r="A224" i="19"/>
  <c r="A246" i="19"/>
  <c r="AC259" i="19"/>
  <c r="AF259" i="19"/>
  <c r="Z259" i="19"/>
  <c r="Y259" i="19"/>
  <c r="AC261" i="19"/>
  <c r="X261" i="19"/>
  <c r="W261" i="19"/>
  <c r="AC267" i="19"/>
  <c r="AF267" i="19"/>
  <c r="Z267" i="19"/>
  <c r="AC279" i="19"/>
  <c r="Y279" i="19"/>
  <c r="X279" i="19"/>
  <c r="W279" i="19"/>
  <c r="X286" i="19"/>
  <c r="Z286" i="19"/>
  <c r="Y286" i="19"/>
  <c r="X288" i="19"/>
  <c r="AB288" i="19"/>
  <c r="AA288" i="19"/>
  <c r="AC291" i="19"/>
  <c r="X291" i="19"/>
  <c r="W291" i="19"/>
  <c r="AC293" i="19"/>
  <c r="AF293" i="19"/>
  <c r="Z293" i="19"/>
  <c r="AA333" i="19"/>
  <c r="Z333" i="19"/>
  <c r="Y333" i="19"/>
  <c r="A335" i="19"/>
  <c r="Y387" i="19"/>
  <c r="X387" i="19"/>
  <c r="AC387" i="19"/>
  <c r="AB387" i="19"/>
  <c r="AA387" i="19"/>
  <c r="W387" i="19"/>
  <c r="AF22" i="19"/>
  <c r="Y22" i="19"/>
  <c r="AB54" i="19"/>
  <c r="AC239" i="19"/>
  <c r="AA239" i="19"/>
  <c r="Y239" i="19"/>
  <c r="X239" i="19"/>
  <c r="AC253" i="19"/>
  <c r="Y253" i="19"/>
  <c r="X253" i="19"/>
  <c r="W253" i="19"/>
  <c r="AC257" i="19"/>
  <c r="AF257" i="19"/>
  <c r="Z257" i="19"/>
  <c r="AC303" i="19"/>
  <c r="AF303" i="19"/>
  <c r="Z303" i="19"/>
  <c r="X303" i="19"/>
  <c r="Y24" i="19"/>
  <c r="AB29" i="19"/>
  <c r="A33" i="19"/>
  <c r="Y46" i="19"/>
  <c r="AF54" i="19"/>
  <c r="AB57" i="19"/>
  <c r="AB64" i="19"/>
  <c r="AB68" i="19"/>
  <c r="AB72" i="19"/>
  <c r="AB76" i="19"/>
  <c r="AB80" i="19"/>
  <c r="A90" i="19"/>
  <c r="Y176" i="19"/>
  <c r="W180" i="19"/>
  <c r="X184" i="19"/>
  <c r="AB194" i="19"/>
  <c r="W203" i="19"/>
  <c r="AF213" i="19"/>
  <c r="AC217" i="19"/>
  <c r="X217" i="19"/>
  <c r="W217" i="19"/>
  <c r="W259" i="19"/>
  <c r="Y261" i="19"/>
  <c r="W267" i="19"/>
  <c r="X269" i="19"/>
  <c r="Z271" i="19"/>
  <c r="AC277" i="19"/>
  <c r="Z277" i="19"/>
  <c r="Y277" i="19"/>
  <c r="X277" i="19"/>
  <c r="Z279" i="19"/>
  <c r="X283" i="19"/>
  <c r="AA286" i="19"/>
  <c r="Y288" i="19"/>
  <c r="Z291" i="19"/>
  <c r="W293" i="19"/>
  <c r="X331" i="19"/>
  <c r="W333" i="19"/>
  <c r="AA337" i="19"/>
  <c r="Z337" i="19"/>
  <c r="Y337" i="19"/>
  <c r="Y371" i="19"/>
  <c r="X371" i="19"/>
  <c r="AC371" i="19"/>
  <c r="AB371" i="19"/>
  <c r="AA371" i="19"/>
  <c r="W371" i="19"/>
  <c r="Z387" i="19"/>
  <c r="AF395" i="19"/>
  <c r="AA31" i="19"/>
  <c r="A31" i="19"/>
  <c r="AF42" i="19"/>
  <c r="Z42" i="19"/>
  <c r="AC86" i="19"/>
  <c r="AB86" i="19"/>
  <c r="AC90" i="19"/>
  <c r="X90" i="19"/>
  <c r="X298" i="19"/>
  <c r="AB298" i="19"/>
  <c r="AA298" i="19"/>
  <c r="Z298" i="19"/>
  <c r="AA335" i="19"/>
  <c r="Z335" i="19"/>
  <c r="Y335" i="19"/>
  <c r="Y363" i="19"/>
  <c r="X363" i="19"/>
  <c r="AF363" i="19"/>
  <c r="A363" i="19"/>
  <c r="AC363" i="19"/>
  <c r="AB363" i="19"/>
  <c r="Y365" i="19"/>
  <c r="X365" i="19"/>
  <c r="AA365" i="19"/>
  <c r="Z365" i="19"/>
  <c r="W365" i="19"/>
  <c r="Y379" i="19"/>
  <c r="X379" i="19"/>
  <c r="AC379" i="19"/>
  <c r="AB379" i="19"/>
  <c r="AA379" i="19"/>
  <c r="W379" i="19"/>
  <c r="AA409" i="19"/>
  <c r="Z409" i="19"/>
  <c r="Y409" i="19"/>
  <c r="AF409" i="19"/>
  <c r="A409" i="19"/>
  <c r="AC409" i="19"/>
  <c r="AB409" i="19"/>
  <c r="W409" i="19"/>
  <c r="AA22" i="19"/>
  <c r="Z24" i="19"/>
  <c r="AF32" i="19"/>
  <c r="AA32" i="19"/>
  <c r="AB33" i="19"/>
  <c r="A37" i="19"/>
  <c r="X42" i="19"/>
  <c r="AB46" i="19"/>
  <c r="W86" i="19"/>
  <c r="W88" i="19"/>
  <c r="Z90" i="19"/>
  <c r="A107" i="19"/>
  <c r="A127" i="19"/>
  <c r="A133" i="19"/>
  <c r="AC174" i="19"/>
  <c r="Z174" i="19"/>
  <c r="Z176" i="19"/>
  <c r="A178" i="19"/>
  <c r="X180" i="19"/>
  <c r="Z184" i="19"/>
  <c r="AC192" i="19"/>
  <c r="Y192" i="19"/>
  <c r="AC193" i="19"/>
  <c r="AA193" i="19"/>
  <c r="AF194" i="19"/>
  <c r="AC198" i="19"/>
  <c r="X198" i="19"/>
  <c r="W198" i="19"/>
  <c r="Y209" i="19"/>
  <c r="X209" i="19"/>
  <c r="W209" i="19"/>
  <c r="AC214" i="19"/>
  <c r="AB214" i="19"/>
  <c r="AC223" i="19"/>
  <c r="Y223" i="19"/>
  <c r="X223" i="19"/>
  <c r="W223" i="19"/>
  <c r="AC228" i="19"/>
  <c r="AB228" i="19"/>
  <c r="W239" i="19"/>
  <c r="AC245" i="19"/>
  <c r="X245" i="19"/>
  <c r="W245" i="19"/>
  <c r="AC251" i="19"/>
  <c r="Z251" i="19"/>
  <c r="Y251" i="19"/>
  <c r="X251" i="19"/>
  <c r="Z253" i="19"/>
  <c r="W257" i="19"/>
  <c r="X259" i="19"/>
  <c r="Z261" i="19"/>
  <c r="X267" i="19"/>
  <c r="AF271" i="19"/>
  <c r="AF279" i="19"/>
  <c r="Z283" i="19"/>
  <c r="AB286" i="19"/>
  <c r="Z288" i="19"/>
  <c r="AF291" i="19"/>
  <c r="X293" i="19"/>
  <c r="Y298" i="19"/>
  <c r="W303" i="19"/>
  <c r="AB331" i="19"/>
  <c r="X333" i="19"/>
  <c r="W335" i="19"/>
  <c r="AA339" i="19"/>
  <c r="Z339" i="19"/>
  <c r="Y339" i="19"/>
  <c r="A341" i="19"/>
  <c r="Y357" i="19"/>
  <c r="X357" i="19"/>
  <c r="AF357" i="19"/>
  <c r="A357" i="19"/>
  <c r="AC357" i="19"/>
  <c r="AB357" i="19"/>
  <c r="Y359" i="19"/>
  <c r="X359" i="19"/>
  <c r="AA359" i="19"/>
  <c r="Z359" i="19"/>
  <c r="W359" i="19"/>
  <c r="W363" i="19"/>
  <c r="AB365" i="19"/>
  <c r="Z379" i="19"/>
  <c r="AF387" i="19"/>
  <c r="X409" i="19"/>
  <c r="AB22" i="19"/>
  <c r="AA24" i="19"/>
  <c r="A32" i="19"/>
  <c r="AF36" i="19"/>
  <c r="X36" i="19"/>
  <c r="AB37" i="19"/>
  <c r="AA42" i="19"/>
  <c r="AF46" i="19"/>
  <c r="X48" i="19"/>
  <c r="Y86" i="19"/>
  <c r="AF88" i="19"/>
  <c r="AA90" i="19"/>
  <c r="Z111" i="19"/>
  <c r="Z127" i="19"/>
  <c r="X143" i="19"/>
  <c r="AB143" i="19"/>
  <c r="AA176" i="19"/>
  <c r="AC178" i="19"/>
  <c r="X178" i="19"/>
  <c r="Y180" i="19"/>
  <c r="AA184" i="19"/>
  <c r="AC200" i="19"/>
  <c r="AF200" i="19"/>
  <c r="A200" i="19"/>
  <c r="AB200" i="19"/>
  <c r="Z200" i="19"/>
  <c r="X202" i="19"/>
  <c r="Z202" i="19"/>
  <c r="Y202" i="19"/>
  <c r="W202" i="19"/>
  <c r="Y217" i="19"/>
  <c r="AC221" i="19"/>
  <c r="AA221" i="19"/>
  <c r="Z221" i="19"/>
  <c r="Y221" i="19"/>
  <c r="AF239" i="19"/>
  <c r="AC243" i="19"/>
  <c r="AA243" i="19"/>
  <c r="Y243" i="19"/>
  <c r="X243" i="19"/>
  <c r="AF253" i="19"/>
  <c r="X257" i="19"/>
  <c r="AF261" i="19"/>
  <c r="Y267" i="19"/>
  <c r="W277" i="19"/>
  <c r="AC287" i="19"/>
  <c r="AF287" i="19"/>
  <c r="Z287" i="19"/>
  <c r="X287" i="19"/>
  <c r="X294" i="19"/>
  <c r="A294" i="19"/>
  <c r="AB294" i="19"/>
  <c r="AC299" i="19"/>
  <c r="AF299" i="19"/>
  <c r="AC331" i="19"/>
  <c r="AB333" i="19"/>
  <c r="X335" i="19"/>
  <c r="W337" i="19"/>
  <c r="AA341" i="19"/>
  <c r="Z341" i="19"/>
  <c r="Y341" i="19"/>
  <c r="Z363" i="19"/>
  <c r="AC365" i="19"/>
  <c r="Z371" i="19"/>
  <c r="AF379" i="19"/>
  <c r="A23" i="19"/>
  <c r="X32" i="19"/>
  <c r="AF34" i="19"/>
  <c r="Y34" i="19"/>
  <c r="A36" i="19"/>
  <c r="AF38" i="19"/>
  <c r="A38" i="19"/>
  <c r="AB42" i="19"/>
  <c r="Z47" i="19"/>
  <c r="AC47" i="19"/>
  <c r="Z48" i="19"/>
  <c r="A54" i="19"/>
  <c r="AC56" i="19"/>
  <c r="W56" i="19"/>
  <c r="AB58" i="19"/>
  <c r="AF86" i="19"/>
  <c r="AB90" i="19"/>
  <c r="A105" i="19"/>
  <c r="Y109" i="19"/>
  <c r="AA111" i="19"/>
  <c r="A117" i="19"/>
  <c r="Z119" i="19"/>
  <c r="AA127" i="19"/>
  <c r="A141" i="19"/>
  <c r="W174" i="19"/>
  <c r="A176" i="19"/>
  <c r="AB176" i="19"/>
  <c r="AA180" i="19"/>
  <c r="AB184" i="19"/>
  <c r="AC188" i="19"/>
  <c r="Y188" i="19"/>
  <c r="W192" i="19"/>
  <c r="Y198" i="19"/>
  <c r="Z209" i="19"/>
  <c r="Z214" i="19"/>
  <c r="Z217" i="19"/>
  <c r="Z223" i="19"/>
  <c r="AC227" i="19"/>
  <c r="AA227" i="19"/>
  <c r="Z227" i="19"/>
  <c r="Y227" i="19"/>
  <c r="Z228" i="19"/>
  <c r="AC233" i="19"/>
  <c r="AA233" i="19"/>
  <c r="Z233" i="19"/>
  <c r="Y233" i="19"/>
  <c r="Y245" i="19"/>
  <c r="AC249" i="19"/>
  <c r="AF249" i="19"/>
  <c r="Z249" i="19"/>
  <c r="Y249" i="19"/>
  <c r="W251" i="19"/>
  <c r="Y257" i="19"/>
  <c r="Z270" i="19"/>
  <c r="AF277" i="19"/>
  <c r="AA282" i="19"/>
  <c r="AB282" i="19"/>
  <c r="Z282" i="19"/>
  <c r="X292" i="19"/>
  <c r="AA292" i="19"/>
  <c r="Z292" i="19"/>
  <c r="Y292" i="19"/>
  <c r="AC297" i="19"/>
  <c r="Z297" i="19"/>
  <c r="X297" i="19"/>
  <c r="W297" i="19"/>
  <c r="X302" i="19"/>
  <c r="Z302" i="19"/>
  <c r="Y302" i="19"/>
  <c r="AA327" i="19"/>
  <c r="Z327" i="19"/>
  <c r="Y327" i="19"/>
  <c r="AC333" i="19"/>
  <c r="AB335" i="19"/>
  <c r="X337" i="19"/>
  <c r="W339" i="19"/>
  <c r="AA343" i="19"/>
  <c r="Z343" i="19"/>
  <c r="Y343" i="19"/>
  <c r="Y351" i="19"/>
  <c r="X351" i="19"/>
  <c r="AC351" i="19"/>
  <c r="AB351" i="19"/>
  <c r="AA351" i="19"/>
  <c r="Y353" i="19"/>
  <c r="X353" i="19"/>
  <c r="Z353" i="19"/>
  <c r="W353" i="19"/>
  <c r="W357" i="19"/>
  <c r="AB359" i="19"/>
  <c r="AA363" i="19"/>
  <c r="AF365" i="19"/>
  <c r="AF371" i="19"/>
  <c r="X99" i="19"/>
  <c r="AA99" i="19"/>
  <c r="AF176" i="19"/>
  <c r="AB180" i="19"/>
  <c r="A184" i="19"/>
  <c r="AF184" i="19"/>
  <c r="AC194" i="19"/>
  <c r="AA194" i="19"/>
  <c r="Z194" i="19"/>
  <c r="Y194" i="19"/>
  <c r="AC205" i="19"/>
  <c r="AA205" i="19"/>
  <c r="Z205" i="19"/>
  <c r="Y205" i="19"/>
  <c r="A230" i="19"/>
  <c r="AC240" i="19"/>
  <c r="AB240" i="19"/>
  <c r="AF251" i="19"/>
  <c r="W287" i="19"/>
  <c r="Y294" i="19"/>
  <c r="W299" i="19"/>
  <c r="AA329" i="19"/>
  <c r="Z329" i="19"/>
  <c r="Y329" i="19"/>
  <c r="A331" i="19"/>
  <c r="AF331" i="19"/>
  <c r="AC335" i="19"/>
  <c r="AB337" i="19"/>
  <c r="X339" i="19"/>
  <c r="W341" i="19"/>
  <c r="Y345" i="19"/>
  <c r="X345" i="19"/>
  <c r="A345" i="19"/>
  <c r="AC345" i="19"/>
  <c r="AB345" i="19"/>
  <c r="Y347" i="19"/>
  <c r="X347" i="19"/>
  <c r="AA347" i="19"/>
  <c r="Z347" i="19"/>
  <c r="W347" i="19"/>
  <c r="Z357" i="19"/>
  <c r="AC359" i="19"/>
  <c r="A395" i="19"/>
  <c r="Y373" i="19"/>
  <c r="X373" i="19"/>
  <c r="Y381" i="19"/>
  <c r="X381" i="19"/>
  <c r="Y389" i="19"/>
  <c r="X389" i="19"/>
  <c r="Y397" i="19"/>
  <c r="X397" i="19"/>
  <c r="AA413" i="19"/>
  <c r="Z413" i="19"/>
  <c r="Y413" i="19"/>
  <c r="AC413" i="19"/>
  <c r="AB413" i="19"/>
  <c r="X413" i="19"/>
  <c r="W413" i="19"/>
  <c r="A236" i="19"/>
  <c r="A282" i="19"/>
  <c r="A290" i="19"/>
  <c r="AC328" i="19"/>
  <c r="AC330" i="19"/>
  <c r="AC332" i="19"/>
  <c r="AC334" i="19"/>
  <c r="AC336" i="19"/>
  <c r="AC338" i="19"/>
  <c r="AC340" i="19"/>
  <c r="AC342" i="19"/>
  <c r="A355" i="19"/>
  <c r="A361" i="19"/>
  <c r="Y367" i="19"/>
  <c r="X367" i="19"/>
  <c r="W373" i="19"/>
  <c r="Y375" i="19"/>
  <c r="X375" i="19"/>
  <c r="W381" i="19"/>
  <c r="Y383" i="19"/>
  <c r="X383" i="19"/>
  <c r="W389" i="19"/>
  <c r="Y391" i="19"/>
  <c r="X391" i="19"/>
  <c r="W397" i="19"/>
  <c r="Y399" i="19"/>
  <c r="Z399" i="19"/>
  <c r="X399" i="19"/>
  <c r="AF399" i="19"/>
  <c r="AA401" i="19"/>
  <c r="Y401" i="19"/>
  <c r="A401" i="19"/>
  <c r="AC401" i="19"/>
  <c r="Z401" i="19"/>
  <c r="AA403" i="19"/>
  <c r="Y403" i="19"/>
  <c r="Z403" i="19"/>
  <c r="X403" i="19"/>
  <c r="Y349" i="19"/>
  <c r="X349" i="19"/>
  <c r="AD349" i="19" s="1"/>
  <c r="AF349" i="19"/>
  <c r="Y355" i="19"/>
  <c r="X355" i="19"/>
  <c r="Y361" i="19"/>
  <c r="X361" i="19"/>
  <c r="Z373" i="19"/>
  <c r="Z381" i="19"/>
  <c r="Z389" i="19"/>
  <c r="Z397" i="19"/>
  <c r="AA411" i="19"/>
  <c r="Z411" i="19"/>
  <c r="Y411" i="19"/>
  <c r="AC411" i="19"/>
  <c r="AB411" i="19"/>
  <c r="X411" i="19"/>
  <c r="A29" i="19"/>
  <c r="AF182" i="19"/>
  <c r="AF186" i="19"/>
  <c r="AF190" i="19"/>
  <c r="AF196" i="19"/>
  <c r="Y208" i="19"/>
  <c r="A220" i="19"/>
  <c r="W231" i="19"/>
  <c r="AB232" i="19"/>
  <c r="W235" i="19"/>
  <c r="W263" i="19"/>
  <c r="W281" i="19"/>
  <c r="W285" i="19"/>
  <c r="Y296" i="19"/>
  <c r="W301" i="19"/>
  <c r="W328" i="19"/>
  <c r="W330" i="19"/>
  <c r="W332" i="19"/>
  <c r="W334" i="19"/>
  <c r="W336" i="19"/>
  <c r="W338" i="19"/>
  <c r="W340" i="19"/>
  <c r="W342" i="19"/>
  <c r="AD342" i="19" s="1"/>
  <c r="W344" i="19"/>
  <c r="AD344" i="19" s="1"/>
  <c r="W367" i="19"/>
  <c r="Y369" i="19"/>
  <c r="X369" i="19"/>
  <c r="AA373" i="19"/>
  <c r="W375" i="19"/>
  <c r="Y377" i="19"/>
  <c r="X377" i="19"/>
  <c r="AA381" i="19"/>
  <c r="W383" i="19"/>
  <c r="Y385" i="19"/>
  <c r="X385" i="19"/>
  <c r="AA389" i="19"/>
  <c r="W391" i="19"/>
  <c r="Y393" i="19"/>
  <c r="X393" i="19"/>
  <c r="AA397" i="19"/>
  <c r="W399" i="19"/>
  <c r="W401" i="19"/>
  <c r="W403" i="19"/>
  <c r="Z362" i="19"/>
  <c r="Z366" i="19"/>
  <c r="Z368" i="19"/>
  <c r="AD368" i="19" s="1"/>
  <c r="Z370" i="19"/>
  <c r="AD370" i="19" s="1"/>
  <c r="Z372" i="19"/>
  <c r="Z374" i="19"/>
  <c r="Z376" i="19"/>
  <c r="Z378" i="19"/>
  <c r="Z380" i="19"/>
  <c r="Z382" i="19"/>
  <c r="Z384" i="19"/>
  <c r="Z386" i="19"/>
  <c r="Z388" i="19"/>
  <c r="Z390" i="19"/>
  <c r="Z392" i="19"/>
  <c r="Z394" i="19"/>
  <c r="Z396" i="19"/>
  <c r="Z398" i="19"/>
  <c r="A346" i="19"/>
  <c r="AB346" i="19"/>
  <c r="AD346" i="19" s="1"/>
  <c r="A348" i="19"/>
  <c r="AB348" i="19"/>
  <c r="AD348" i="19" s="1"/>
  <c r="A350" i="19"/>
  <c r="AB350" i="19"/>
  <c r="A352" i="19"/>
  <c r="AB352" i="19"/>
  <c r="AD352" i="19" s="1"/>
  <c r="AB354" i="19"/>
  <c r="AD354" i="19" s="1"/>
  <c r="AB356" i="19"/>
  <c r="AA405" i="19"/>
  <c r="Z405" i="19"/>
  <c r="Y405" i="19"/>
  <c r="AA407" i="19"/>
  <c r="Z407" i="19"/>
  <c r="Y407" i="19"/>
  <c r="AC415" i="19"/>
  <c r="AC417" i="19"/>
  <c r="AC419" i="19"/>
  <c r="AC421" i="19"/>
  <c r="AC423" i="19"/>
  <c r="AC425" i="19"/>
  <c r="AC427" i="19"/>
  <c r="AC429" i="19"/>
  <c r="AC431" i="19"/>
  <c r="AC433" i="19"/>
  <c r="AC435" i="19"/>
  <c r="AC437" i="19"/>
  <c r="AC439" i="19"/>
  <c r="AC441" i="19"/>
  <c r="AC443" i="19"/>
  <c r="AC445" i="19"/>
  <c r="AC447" i="19"/>
  <c r="AC449" i="19"/>
  <c r="AC451" i="19"/>
  <c r="AC453" i="19"/>
  <c r="AC455" i="19"/>
  <c r="AF421" i="19"/>
  <c r="AC400" i="19"/>
  <c r="AC402" i="19"/>
  <c r="AC404" i="19"/>
  <c r="AC406" i="19"/>
  <c r="AC408" i="19"/>
  <c r="AC410" i="19"/>
  <c r="AC412" i="19"/>
  <c r="AC414" i="19"/>
  <c r="Y415" i="19"/>
  <c r="AC416" i="19"/>
  <c r="Y417" i="19"/>
  <c r="AC418" i="19"/>
  <c r="Y419" i="19"/>
  <c r="AC420" i="19"/>
  <c r="Y421" i="19"/>
  <c r="AC422" i="19"/>
  <c r="Y423" i="19"/>
  <c r="AC424" i="19"/>
  <c r="Y425" i="19"/>
  <c r="AC426" i="19"/>
  <c r="Y427" i="19"/>
  <c r="AD427" i="19" s="1"/>
  <c r="AC428" i="19"/>
  <c r="Y429" i="19"/>
  <c r="AC430" i="19"/>
  <c r="Y431" i="19"/>
  <c r="AC432" i="19"/>
  <c r="Y433" i="19"/>
  <c r="AC434" i="19"/>
  <c r="Y435" i="19"/>
  <c r="AC436" i="19"/>
  <c r="Y437" i="19"/>
  <c r="AC438" i="19"/>
  <c r="Y439" i="19"/>
  <c r="AC440" i="19"/>
  <c r="Y441" i="19"/>
  <c r="AC442" i="19"/>
  <c r="Y443" i="19"/>
  <c r="AC444" i="19"/>
  <c r="Y445" i="19"/>
  <c r="AC446" i="19"/>
  <c r="Y447" i="19"/>
  <c r="AC448" i="19"/>
  <c r="Y449" i="19"/>
  <c r="AC450" i="19"/>
  <c r="Y451" i="19"/>
  <c r="AC452" i="19"/>
  <c r="Y453" i="19"/>
  <c r="AC454" i="19"/>
  <c r="Y455" i="19"/>
  <c r="AC456" i="19"/>
  <c r="Z415" i="19"/>
  <c r="Z417" i="19"/>
  <c r="Z419" i="19"/>
  <c r="Z421" i="19"/>
  <c r="Z423" i="19"/>
  <c r="Z425" i="19"/>
  <c r="Z427" i="19"/>
  <c r="Z429" i="19"/>
  <c r="Z431" i="19"/>
  <c r="Z433" i="19"/>
  <c r="Z435" i="19"/>
  <c r="Z437" i="19"/>
  <c r="Z439" i="19"/>
  <c r="Z441" i="19"/>
  <c r="Z443" i="19"/>
  <c r="Z445" i="19"/>
  <c r="Z447" i="19"/>
  <c r="Z449" i="19"/>
  <c r="Z451" i="19"/>
  <c r="Z453" i="19"/>
  <c r="Z455" i="19"/>
  <c r="W402" i="19"/>
  <c r="W404" i="19"/>
  <c r="W406" i="19"/>
  <c r="W408" i="19"/>
  <c r="W410" i="19"/>
  <c r="W412" i="19"/>
  <c r="W414" i="19"/>
  <c r="W416" i="19"/>
  <c r="W418" i="19"/>
  <c r="W420" i="19"/>
  <c r="W422" i="19"/>
  <c r="AD422" i="19" s="1"/>
  <c r="W424" i="19"/>
  <c r="W426" i="19"/>
  <c r="AD426" i="19" s="1"/>
  <c r="W428" i="19"/>
  <c r="W430" i="19"/>
  <c r="W432" i="19"/>
  <c r="W434" i="19"/>
  <c r="W436" i="19"/>
  <c r="W438" i="19"/>
  <c r="AD438" i="19" s="1"/>
  <c r="W440" i="19"/>
  <c r="W442" i="19"/>
  <c r="W444" i="19"/>
  <c r="W446" i="19"/>
  <c r="W448" i="19"/>
  <c r="W450" i="19"/>
  <c r="W452" i="19"/>
  <c r="W454" i="19"/>
  <c r="W456" i="19"/>
  <c r="AC92" i="19"/>
  <c r="Z92" i="19"/>
  <c r="Y92" i="19"/>
  <c r="X92" i="19"/>
  <c r="W92" i="19"/>
  <c r="AB92" i="19"/>
  <c r="X101" i="19"/>
  <c r="AB101" i="19"/>
  <c r="AA101" i="19"/>
  <c r="Z101" i="19"/>
  <c r="Y101" i="19"/>
  <c r="A101" i="19"/>
  <c r="AC118" i="19"/>
  <c r="Z118" i="19"/>
  <c r="X139" i="19"/>
  <c r="AA139" i="19"/>
  <c r="Z139" i="19"/>
  <c r="Y139" i="19"/>
  <c r="Z175" i="19"/>
  <c r="Y175" i="19"/>
  <c r="X175" i="19"/>
  <c r="AF175" i="19"/>
  <c r="W175" i="19"/>
  <c r="AB175" i="19"/>
  <c r="A175" i="19"/>
  <c r="Z191" i="19"/>
  <c r="Y191" i="19"/>
  <c r="X191" i="19"/>
  <c r="AF191" i="19"/>
  <c r="W191" i="19"/>
  <c r="AB191" i="19"/>
  <c r="A191" i="19"/>
  <c r="X206" i="19"/>
  <c r="AC206" i="19"/>
  <c r="A206" i="19"/>
  <c r="AB206" i="19"/>
  <c r="AA206" i="19"/>
  <c r="Z206" i="19"/>
  <c r="AF206" i="19"/>
  <c r="Y262" i="19"/>
  <c r="X262" i="19"/>
  <c r="AF262" i="19"/>
  <c r="W262" i="19"/>
  <c r="A262" i="19"/>
  <c r="AC262" i="19"/>
  <c r="AB262" i="19"/>
  <c r="AA262" i="19"/>
  <c r="Z262" i="19"/>
  <c r="Y278" i="19"/>
  <c r="X278" i="19"/>
  <c r="AF278" i="19"/>
  <c r="W278" i="19"/>
  <c r="A278" i="19"/>
  <c r="AC278" i="19"/>
  <c r="AB278" i="19"/>
  <c r="AA278" i="19"/>
  <c r="Z278" i="19"/>
  <c r="A50" i="19"/>
  <c r="X56" i="19"/>
  <c r="AC57" i="19"/>
  <c r="AF58" i="19"/>
  <c r="A60" i="19"/>
  <c r="AF64" i="19"/>
  <c r="AF68" i="19"/>
  <c r="AF72" i="19"/>
  <c r="AF76" i="19"/>
  <c r="AF80" i="19"/>
  <c r="A92" i="19"/>
  <c r="X121" i="19"/>
  <c r="A121" i="19"/>
  <c r="AB121" i="19"/>
  <c r="AA121" i="19"/>
  <c r="X123" i="19"/>
  <c r="AA123" i="19"/>
  <c r="Z123" i="19"/>
  <c r="Y123" i="19"/>
  <c r="AF142" i="19"/>
  <c r="X142" i="19"/>
  <c r="Z189" i="19"/>
  <c r="Y189" i="19"/>
  <c r="X189" i="19"/>
  <c r="AF189" i="19"/>
  <c r="W189" i="19"/>
  <c r="AB189" i="19"/>
  <c r="A189" i="19"/>
  <c r="X210" i="19"/>
  <c r="AA210" i="19"/>
  <c r="Z210" i="19"/>
  <c r="Y210" i="19"/>
  <c r="W210" i="19"/>
  <c r="AC210" i="19"/>
  <c r="A210" i="19"/>
  <c r="Z187" i="19"/>
  <c r="Y187" i="19"/>
  <c r="X187" i="19"/>
  <c r="AF187" i="19"/>
  <c r="W187" i="19"/>
  <c r="AB187" i="19"/>
  <c r="A187" i="19"/>
  <c r="AA191" i="19"/>
  <c r="Z201" i="19"/>
  <c r="Y201" i="19"/>
  <c r="X201" i="19"/>
  <c r="AF201" i="19"/>
  <c r="W201" i="19"/>
  <c r="AB201" i="19"/>
  <c r="A201" i="19"/>
  <c r="W206" i="19"/>
  <c r="Y220" i="19"/>
  <c r="X220" i="19"/>
  <c r="AF220" i="19"/>
  <c r="W220" i="19"/>
  <c r="AA220" i="19"/>
  <c r="AC220" i="19"/>
  <c r="AB220" i="19"/>
  <c r="Z220" i="19"/>
  <c r="Y226" i="19"/>
  <c r="X226" i="19"/>
  <c r="AF226" i="19"/>
  <c r="W226" i="19"/>
  <c r="AA226" i="19"/>
  <c r="A226" i="19"/>
  <c r="AC226" i="19"/>
  <c r="AB45" i="19"/>
  <c r="W50" i="19"/>
  <c r="W52" i="19"/>
  <c r="W60" i="19"/>
  <c r="AA92" i="19"/>
  <c r="Y44" i="19"/>
  <c r="X50" i="19"/>
  <c r="Z51" i="19"/>
  <c r="X52" i="19"/>
  <c r="Z56" i="19"/>
  <c r="A58" i="19"/>
  <c r="X60" i="19"/>
  <c r="AA61" i="19"/>
  <c r="A64" i="19"/>
  <c r="A68" i="19"/>
  <c r="A69" i="19"/>
  <c r="A72" i="19"/>
  <c r="A76" i="19"/>
  <c r="A80" i="19"/>
  <c r="Z85" i="19"/>
  <c r="AF92" i="19"/>
  <c r="Y121" i="19"/>
  <c r="AB123" i="19"/>
  <c r="X129" i="19"/>
  <c r="A129" i="19"/>
  <c r="AB129" i="19"/>
  <c r="AA129" i="19"/>
  <c r="X147" i="19"/>
  <c r="AB147" i="19"/>
  <c r="AA147" i="19"/>
  <c r="Z147" i="19"/>
  <c r="Y147" i="19"/>
  <c r="A147" i="19"/>
  <c r="AC175" i="19"/>
  <c r="Z185" i="19"/>
  <c r="Y185" i="19"/>
  <c r="X185" i="19"/>
  <c r="AF185" i="19"/>
  <c r="W185" i="19"/>
  <c r="AB185" i="19"/>
  <c r="A185" i="19"/>
  <c r="AA189" i="19"/>
  <c r="AC191" i="19"/>
  <c r="Y206" i="19"/>
  <c r="AB210" i="19"/>
  <c r="Y250" i="19"/>
  <c r="X250" i="19"/>
  <c r="AF250" i="19"/>
  <c r="W250" i="19"/>
  <c r="A250" i="19"/>
  <c r="AC250" i="19"/>
  <c r="AB250" i="19"/>
  <c r="Y266" i="19"/>
  <c r="X266" i="19"/>
  <c r="AF266" i="19"/>
  <c r="W266" i="19"/>
  <c r="A266" i="19"/>
  <c r="AC266" i="19"/>
  <c r="AB266" i="19"/>
  <c r="Z44" i="19"/>
  <c r="A48" i="19"/>
  <c r="Y50" i="19"/>
  <c r="AA51" i="19"/>
  <c r="Y52" i="19"/>
  <c r="AB56" i="19"/>
  <c r="W58" i="19"/>
  <c r="Y60" i="19"/>
  <c r="AB61" i="19"/>
  <c r="W64" i="19"/>
  <c r="Z65" i="19"/>
  <c r="W68" i="19"/>
  <c r="Z69" i="19"/>
  <c r="W72" i="19"/>
  <c r="Z73" i="19"/>
  <c r="W76" i="19"/>
  <c r="Z77" i="19"/>
  <c r="W80" i="19"/>
  <c r="Z81" i="19"/>
  <c r="AA85" i="19"/>
  <c r="Y93" i="19"/>
  <c r="AA93" i="19"/>
  <c r="Z93" i="19"/>
  <c r="X115" i="19"/>
  <c r="AB115" i="19"/>
  <c r="AA115" i="19"/>
  <c r="Z121" i="19"/>
  <c r="X131" i="19"/>
  <c r="AA131" i="19"/>
  <c r="Z131" i="19"/>
  <c r="Y131" i="19"/>
  <c r="X145" i="19"/>
  <c r="A145" i="19"/>
  <c r="AB145" i="19"/>
  <c r="AA145" i="19"/>
  <c r="AF150" i="19"/>
  <c r="X150" i="19"/>
  <c r="Z183" i="19"/>
  <c r="Y183" i="19"/>
  <c r="X183" i="19"/>
  <c r="AF183" i="19"/>
  <c r="W183" i="19"/>
  <c r="AB183" i="19"/>
  <c r="A183" i="19"/>
  <c r="AA187" i="19"/>
  <c r="AC189" i="19"/>
  <c r="Z199" i="19"/>
  <c r="Y199" i="19"/>
  <c r="X199" i="19"/>
  <c r="AF199" i="19"/>
  <c r="W199" i="19"/>
  <c r="AB199" i="19"/>
  <c r="A199" i="19"/>
  <c r="AA201" i="19"/>
  <c r="Y222" i="19"/>
  <c r="X222" i="19"/>
  <c r="AF222" i="19"/>
  <c r="W222" i="19"/>
  <c r="AA222" i="19"/>
  <c r="AC222" i="19"/>
  <c r="AB222" i="19"/>
  <c r="Z222" i="19"/>
  <c r="A222" i="19"/>
  <c r="Z226" i="19"/>
  <c r="X44" i="19"/>
  <c r="X97" i="19"/>
  <c r="A97" i="19"/>
  <c r="AB97" i="19"/>
  <c r="AA97" i="19"/>
  <c r="X22" i="19"/>
  <c r="AB23" i="19"/>
  <c r="AB24" i="19"/>
  <c r="X26" i="19"/>
  <c r="AB27" i="19"/>
  <c r="X30" i="19"/>
  <c r="AB31" i="19"/>
  <c r="X34" i="19"/>
  <c r="AB35" i="19"/>
  <c r="X38" i="19"/>
  <c r="AB39" i="19"/>
  <c r="AA44" i="19"/>
  <c r="A47" i="19"/>
  <c r="W48" i="19"/>
  <c r="Z50" i="19"/>
  <c r="Z52" i="19"/>
  <c r="W54" i="19"/>
  <c r="AC55" i="19"/>
  <c r="AF56" i="19"/>
  <c r="X58" i="19"/>
  <c r="AA59" i="19"/>
  <c r="Z60" i="19"/>
  <c r="AC61" i="19"/>
  <c r="AF62" i="19"/>
  <c r="X64" i="19"/>
  <c r="AA65" i="19"/>
  <c r="AF66" i="19"/>
  <c r="X68" i="19"/>
  <c r="AA69" i="19"/>
  <c r="AF70" i="19"/>
  <c r="X72" i="19"/>
  <c r="AA73" i="19"/>
  <c r="AF74" i="19"/>
  <c r="X76" i="19"/>
  <c r="AA77" i="19"/>
  <c r="AF78" i="19"/>
  <c r="X80" i="19"/>
  <c r="AA81" i="19"/>
  <c r="AC84" i="19"/>
  <c r="AF84" i="19"/>
  <c r="AB84" i="19"/>
  <c r="Z84" i="19"/>
  <c r="Y84" i="19"/>
  <c r="Z97" i="19"/>
  <c r="X103" i="19"/>
  <c r="AA103" i="19"/>
  <c r="Z103" i="19"/>
  <c r="Y103" i="19"/>
  <c r="Y129" i="19"/>
  <c r="AC134" i="19"/>
  <c r="X134" i="19"/>
  <c r="Z181" i="19"/>
  <c r="Y181" i="19"/>
  <c r="X181" i="19"/>
  <c r="AF181" i="19"/>
  <c r="W181" i="19"/>
  <c r="AB181" i="19"/>
  <c r="A181" i="19"/>
  <c r="AA185" i="19"/>
  <c r="AC187" i="19"/>
  <c r="Z197" i="19"/>
  <c r="Y197" i="19"/>
  <c r="X197" i="19"/>
  <c r="AF197" i="19"/>
  <c r="W197" i="19"/>
  <c r="AB197" i="19"/>
  <c r="A197" i="19"/>
  <c r="AC201" i="19"/>
  <c r="X204" i="19"/>
  <c r="Z204" i="19"/>
  <c r="Y204" i="19"/>
  <c r="W204" i="19"/>
  <c r="AF204" i="19"/>
  <c r="AB204" i="19"/>
  <c r="AB207" i="19"/>
  <c r="A207" i="19"/>
  <c r="Z207" i="19"/>
  <c r="Y207" i="19"/>
  <c r="X207" i="19"/>
  <c r="W207" i="19"/>
  <c r="AC207" i="19"/>
  <c r="AF210" i="19"/>
  <c r="AB226" i="19"/>
  <c r="Y244" i="19"/>
  <c r="X244" i="19"/>
  <c r="AF244" i="19"/>
  <c r="W244" i="19"/>
  <c r="AA244" i="19"/>
  <c r="AC244" i="19"/>
  <c r="AB244" i="19"/>
  <c r="Z244" i="19"/>
  <c r="Z250" i="19"/>
  <c r="Z266" i="19"/>
  <c r="AB44" i="19"/>
  <c r="AB50" i="19"/>
  <c r="AB52" i="19"/>
  <c r="Y58" i="19"/>
  <c r="AB60" i="19"/>
  <c r="Y64" i="19"/>
  <c r="Y68" i="19"/>
  <c r="Y72" i="19"/>
  <c r="Y76" i="19"/>
  <c r="Y80" i="19"/>
  <c r="AC82" i="19"/>
  <c r="X82" i="19"/>
  <c r="W82" i="19"/>
  <c r="Z82" i="19"/>
  <c r="AC88" i="19"/>
  <c r="AB88" i="19"/>
  <c r="AA88" i="19"/>
  <c r="Z88" i="19"/>
  <c r="Y88" i="19"/>
  <c r="X113" i="19"/>
  <c r="A113" i="19"/>
  <c r="AB113" i="19"/>
  <c r="AA113" i="19"/>
  <c r="Y115" i="19"/>
  <c r="Z129" i="19"/>
  <c r="AB131" i="19"/>
  <c r="Y145" i="19"/>
  <c r="Z179" i="19"/>
  <c r="Y179" i="19"/>
  <c r="X179" i="19"/>
  <c r="AF179" i="19"/>
  <c r="W179" i="19"/>
  <c r="AB179" i="19"/>
  <c r="A179" i="19"/>
  <c r="AA183" i="19"/>
  <c r="AC185" i="19"/>
  <c r="Z195" i="19"/>
  <c r="Y195" i="19"/>
  <c r="X195" i="19"/>
  <c r="AF195" i="19"/>
  <c r="W195" i="19"/>
  <c r="AB195" i="19"/>
  <c r="A195" i="19"/>
  <c r="AA199" i="19"/>
  <c r="Y236" i="19"/>
  <c r="X236" i="19"/>
  <c r="AF236" i="19"/>
  <c r="W236" i="19"/>
  <c r="AA236" i="19"/>
  <c r="AC236" i="19"/>
  <c r="AB236" i="19"/>
  <c r="Z236" i="19"/>
  <c r="AA250" i="19"/>
  <c r="Y252" i="19"/>
  <c r="X252" i="19"/>
  <c r="AF252" i="19"/>
  <c r="W252" i="19"/>
  <c r="A252" i="19"/>
  <c r="AC252" i="19"/>
  <c r="AB252" i="19"/>
  <c r="AA252" i="19"/>
  <c r="Z252" i="19"/>
  <c r="AA266" i="19"/>
  <c r="Y268" i="19"/>
  <c r="X268" i="19"/>
  <c r="AF268" i="19"/>
  <c r="W268" i="19"/>
  <c r="A268" i="19"/>
  <c r="AC268" i="19"/>
  <c r="AB268" i="19"/>
  <c r="AA268" i="19"/>
  <c r="Z268" i="19"/>
  <c r="Z61" i="19"/>
  <c r="AC126" i="19"/>
  <c r="X126" i="19"/>
  <c r="AB139" i="19"/>
  <c r="AA175" i="19"/>
  <c r="Z22" i="19"/>
  <c r="Z26" i="19"/>
  <c r="Z30" i="19"/>
  <c r="Z34" i="19"/>
  <c r="Z38" i="19"/>
  <c r="Y42" i="19"/>
  <c r="A44" i="19"/>
  <c r="A45" i="19"/>
  <c r="X46" i="19"/>
  <c r="Y48" i="19"/>
  <c r="AF50" i="19"/>
  <c r="A52" i="19"/>
  <c r="AF52" i="19"/>
  <c r="Y54" i="19"/>
  <c r="A56" i="19"/>
  <c r="Z58" i="19"/>
  <c r="AF60" i="19"/>
  <c r="A62" i="19"/>
  <c r="A63" i="19"/>
  <c r="Z64" i="19"/>
  <c r="A66" i="19"/>
  <c r="Z68" i="19"/>
  <c r="A70" i="19"/>
  <c r="Z72" i="19"/>
  <c r="A74" i="19"/>
  <c r="Z76" i="19"/>
  <c r="A78" i="19"/>
  <c r="Z80" i="19"/>
  <c r="A82" i="19"/>
  <c r="W84" i="19"/>
  <c r="AB103" i="19"/>
  <c r="Z115" i="19"/>
  <c r="X137" i="19"/>
  <c r="A137" i="19"/>
  <c r="AB137" i="19"/>
  <c r="AA137" i="19"/>
  <c r="A139" i="19"/>
  <c r="Z145" i="19"/>
  <c r="X148" i="19"/>
  <c r="Z177" i="19"/>
  <c r="Y177" i="19"/>
  <c r="X177" i="19"/>
  <c r="AF177" i="19"/>
  <c r="W177" i="19"/>
  <c r="AB177" i="19"/>
  <c r="A177" i="19"/>
  <c r="AA181" i="19"/>
  <c r="AC183" i="19"/>
  <c r="Z193" i="19"/>
  <c r="Y193" i="19"/>
  <c r="X193" i="19"/>
  <c r="AF193" i="19"/>
  <c r="W193" i="19"/>
  <c r="AB193" i="19"/>
  <c r="A193" i="19"/>
  <c r="AA197" i="19"/>
  <c r="AC199" i="19"/>
  <c r="AB203" i="19"/>
  <c r="A203" i="19"/>
  <c r="AC203" i="19"/>
  <c r="AA203" i="19"/>
  <c r="Z203" i="19"/>
  <c r="Y203" i="19"/>
  <c r="AF203" i="19"/>
  <c r="AA204" i="19"/>
  <c r="AA207" i="19"/>
  <c r="A84" i="19"/>
  <c r="Z86" i="19"/>
  <c r="A88" i="19"/>
  <c r="Y90" i="19"/>
  <c r="AA91" i="19"/>
  <c r="W94" i="19"/>
  <c r="Y95" i="19"/>
  <c r="AB105" i="19"/>
  <c r="AA107" i="19"/>
  <c r="Z109" i="19"/>
  <c r="Y111" i="19"/>
  <c r="A115" i="19"/>
  <c r="AB117" i="19"/>
  <c r="Y119" i="19"/>
  <c r="AB125" i="19"/>
  <c r="Y127" i="19"/>
  <c r="AB133" i="19"/>
  <c r="AB141" i="19"/>
  <c r="AB149" i="19"/>
  <c r="Y224" i="19"/>
  <c r="X224" i="19"/>
  <c r="AF224" i="19"/>
  <c r="W224" i="19"/>
  <c r="AA224" i="19"/>
  <c r="Y238" i="19"/>
  <c r="X238" i="19"/>
  <c r="AF238" i="19"/>
  <c r="W238" i="19"/>
  <c r="AA238" i="19"/>
  <c r="Y246" i="19"/>
  <c r="X246" i="19"/>
  <c r="AF246" i="19"/>
  <c r="W246" i="19"/>
  <c r="AA246" i="19"/>
  <c r="Y256" i="19"/>
  <c r="X256" i="19"/>
  <c r="AF256" i="19"/>
  <c r="W256" i="19"/>
  <c r="A256" i="19"/>
  <c r="AC256" i="19"/>
  <c r="AB256" i="19"/>
  <c r="Y272" i="19"/>
  <c r="X272" i="19"/>
  <c r="AF272" i="19"/>
  <c r="W272" i="19"/>
  <c r="A272" i="19"/>
  <c r="AC272" i="19"/>
  <c r="AB272" i="19"/>
  <c r="AA200" i="19"/>
  <c r="AB202" i="19"/>
  <c r="A208" i="19"/>
  <c r="AC208" i="19"/>
  <c r="AB211" i="19"/>
  <c r="A211" i="19"/>
  <c r="Y218" i="19"/>
  <c r="X218" i="19"/>
  <c r="AF218" i="19"/>
  <c r="W218" i="19"/>
  <c r="AA218" i="19"/>
  <c r="AB224" i="19"/>
  <c r="Y234" i="19"/>
  <c r="X234" i="19"/>
  <c r="AF234" i="19"/>
  <c r="W234" i="19"/>
  <c r="AA234" i="19"/>
  <c r="AB238" i="19"/>
  <c r="AB246" i="19"/>
  <c r="AA256" i="19"/>
  <c r="Y258" i="19"/>
  <c r="X258" i="19"/>
  <c r="AF258" i="19"/>
  <c r="W258" i="19"/>
  <c r="A258" i="19"/>
  <c r="AC258" i="19"/>
  <c r="AB258" i="19"/>
  <c r="AA272" i="19"/>
  <c r="Y274" i="19"/>
  <c r="X274" i="19"/>
  <c r="AF274" i="19"/>
  <c r="W274" i="19"/>
  <c r="A274" i="19"/>
  <c r="AC274" i="19"/>
  <c r="AB274" i="19"/>
  <c r="A86" i="19"/>
  <c r="AF90" i="19"/>
  <c r="AB205" i="19"/>
  <c r="A205" i="19"/>
  <c r="AC224" i="19"/>
  <c r="Y232" i="19"/>
  <c r="X232" i="19"/>
  <c r="AF232" i="19"/>
  <c r="W232" i="19"/>
  <c r="AA232" i="19"/>
  <c r="AC238" i="19"/>
  <c r="Y242" i="19"/>
  <c r="X242" i="19"/>
  <c r="AF242" i="19"/>
  <c r="W242" i="19"/>
  <c r="AA242" i="19"/>
  <c r="AC246" i="19"/>
  <c r="Y248" i="19"/>
  <c r="X248" i="19"/>
  <c r="AF248" i="19"/>
  <c r="W248" i="19"/>
  <c r="A248" i="19"/>
  <c r="AC248" i="19"/>
  <c r="AB248" i="19"/>
  <c r="Y264" i="19"/>
  <c r="X264" i="19"/>
  <c r="AF264" i="19"/>
  <c r="W264" i="19"/>
  <c r="A264" i="19"/>
  <c r="AC264" i="19"/>
  <c r="AB264" i="19"/>
  <c r="Y280" i="19"/>
  <c r="X280" i="19"/>
  <c r="AF280" i="19"/>
  <c r="W280" i="19"/>
  <c r="A280" i="19"/>
  <c r="AC280" i="19"/>
  <c r="AB280" i="19"/>
  <c r="Z83" i="19"/>
  <c r="A95" i="19"/>
  <c r="AB99" i="19"/>
  <c r="Y105" i="19"/>
  <c r="A111" i="19"/>
  <c r="Y117" i="19"/>
  <c r="A119" i="19"/>
  <c r="Y125" i="19"/>
  <c r="Y133" i="19"/>
  <c r="Y141" i="19"/>
  <c r="X144" i="19"/>
  <c r="Y149" i="19"/>
  <c r="AF205" i="19"/>
  <c r="AF208" i="19"/>
  <c r="W211" i="19"/>
  <c r="Y216" i="19"/>
  <c r="X216" i="19"/>
  <c r="AF216" i="19"/>
  <c r="W216" i="19"/>
  <c r="AA216" i="19"/>
  <c r="Z218" i="19"/>
  <c r="Y230" i="19"/>
  <c r="X230" i="19"/>
  <c r="AF230" i="19"/>
  <c r="W230" i="19"/>
  <c r="AA230" i="19"/>
  <c r="Z234" i="19"/>
  <c r="Y254" i="19"/>
  <c r="X254" i="19"/>
  <c r="AF254" i="19"/>
  <c r="W254" i="19"/>
  <c r="A254" i="19"/>
  <c r="AC254" i="19"/>
  <c r="AB254" i="19"/>
  <c r="Z258" i="19"/>
  <c r="Y270" i="19"/>
  <c r="X270" i="19"/>
  <c r="AF270" i="19"/>
  <c r="W270" i="19"/>
  <c r="A270" i="19"/>
  <c r="AC270" i="19"/>
  <c r="AB270" i="19"/>
  <c r="Z274" i="19"/>
  <c r="AA83" i="19"/>
  <c r="X86" i="19"/>
  <c r="AA87" i="19"/>
  <c r="W90" i="19"/>
  <c r="Z105" i="19"/>
  <c r="Y107" i="19"/>
  <c r="Z117" i="19"/>
  <c r="Z125" i="19"/>
  <c r="Z133" i="19"/>
  <c r="Z141" i="19"/>
  <c r="Z149" i="19"/>
  <c r="AF202" i="19"/>
  <c r="W205" i="19"/>
  <c r="W208" i="19"/>
  <c r="AB209" i="19"/>
  <c r="A209" i="19"/>
  <c r="X211" i="19"/>
  <c r="Y212" i="19"/>
  <c r="X212" i="19"/>
  <c r="AF212" i="19"/>
  <c r="W212" i="19"/>
  <c r="Y214" i="19"/>
  <c r="X214" i="19"/>
  <c r="AF214" i="19"/>
  <c r="W214" i="19"/>
  <c r="AA214" i="19"/>
  <c r="AB218" i="19"/>
  <c r="Y228" i="19"/>
  <c r="X228" i="19"/>
  <c r="AF228" i="19"/>
  <c r="W228" i="19"/>
  <c r="AA228" i="19"/>
  <c r="Z232" i="19"/>
  <c r="AB234" i="19"/>
  <c r="Y240" i="19"/>
  <c r="X240" i="19"/>
  <c r="AF240" i="19"/>
  <c r="W240" i="19"/>
  <c r="AA240" i="19"/>
  <c r="Z242" i="19"/>
  <c r="Z248" i="19"/>
  <c r="AA258" i="19"/>
  <c r="Y260" i="19"/>
  <c r="X260" i="19"/>
  <c r="AF260" i="19"/>
  <c r="W260" i="19"/>
  <c r="A260" i="19"/>
  <c r="AC260" i="19"/>
  <c r="AB260" i="19"/>
  <c r="Z264" i="19"/>
  <c r="AA274" i="19"/>
  <c r="Y276" i="19"/>
  <c r="X276" i="19"/>
  <c r="AF276" i="19"/>
  <c r="W276" i="19"/>
  <c r="A276" i="19"/>
  <c r="AC276" i="19"/>
  <c r="AB276" i="19"/>
  <c r="Z280" i="19"/>
  <c r="Z237" i="19"/>
  <c r="Z239" i="19"/>
  <c r="Z241" i="19"/>
  <c r="Z243" i="19"/>
  <c r="Z245" i="19"/>
  <c r="AA213" i="19"/>
  <c r="AA215" i="19"/>
  <c r="AA217" i="19"/>
  <c r="A213" i="19"/>
  <c r="AB213" i="19"/>
  <c r="A215" i="19"/>
  <c r="AB215" i="19"/>
  <c r="A217" i="19"/>
  <c r="AB217" i="19"/>
  <c r="A219" i="19"/>
  <c r="AB219" i="19"/>
  <c r="A221" i="19"/>
  <c r="AB221" i="19"/>
  <c r="A223" i="19"/>
  <c r="AB223" i="19"/>
  <c r="A225" i="19"/>
  <c r="AB225" i="19"/>
  <c r="A227" i="19"/>
  <c r="AB227" i="19"/>
  <c r="A229" i="19"/>
  <c r="AB229" i="19"/>
  <c r="A231" i="19"/>
  <c r="AB231" i="19"/>
  <c r="A233" i="19"/>
  <c r="AB233" i="19"/>
  <c r="A235" i="19"/>
  <c r="AB235" i="19"/>
  <c r="A237" i="19"/>
  <c r="AB237" i="19"/>
  <c r="A239" i="19"/>
  <c r="AB239" i="19"/>
  <c r="A241" i="19"/>
  <c r="AB241" i="19"/>
  <c r="A243" i="19"/>
  <c r="AB243" i="19"/>
  <c r="A245" i="19"/>
  <c r="AB245" i="19"/>
  <c r="AC282" i="19"/>
  <c r="Y283" i="19"/>
  <c r="AC284" i="19"/>
  <c r="Y285" i="19"/>
  <c r="AC286" i="19"/>
  <c r="Y287" i="19"/>
  <c r="AC288" i="19"/>
  <c r="Y289" i="19"/>
  <c r="AC290" i="19"/>
  <c r="Y291" i="19"/>
  <c r="AC292" i="19"/>
  <c r="Y293" i="19"/>
  <c r="AC294" i="19"/>
  <c r="Y295" i="19"/>
  <c r="AC296" i="19"/>
  <c r="Y297" i="19"/>
  <c r="AC298" i="19"/>
  <c r="Y299" i="19"/>
  <c r="AC300" i="19"/>
  <c r="Y301" i="19"/>
  <c r="AC302" i="19"/>
  <c r="Y303" i="19"/>
  <c r="AA247" i="19"/>
  <c r="AA249" i="19"/>
  <c r="AA251" i="19"/>
  <c r="AA253" i="19"/>
  <c r="AA255" i="19"/>
  <c r="AA257" i="19"/>
  <c r="AA259" i="19"/>
  <c r="AA261" i="19"/>
  <c r="AA263" i="19"/>
  <c r="AA265" i="19"/>
  <c r="AA267" i="19"/>
  <c r="AA269" i="19"/>
  <c r="AA271" i="19"/>
  <c r="AA273" i="19"/>
  <c r="AA275" i="19"/>
  <c r="AA277" i="19"/>
  <c r="AA279" i="19"/>
  <c r="AA281" i="19"/>
  <c r="W282" i="19"/>
  <c r="AF282" i="19"/>
  <c r="AA283" i="19"/>
  <c r="W284" i="19"/>
  <c r="AF284" i="19"/>
  <c r="AA285" i="19"/>
  <c r="W286" i="19"/>
  <c r="AF286" i="19"/>
  <c r="AA287" i="19"/>
  <c r="W288" i="19"/>
  <c r="AF288" i="19"/>
  <c r="AA289" i="19"/>
  <c r="W290" i="19"/>
  <c r="AF290" i="19"/>
  <c r="AA291" i="19"/>
  <c r="W292" i="19"/>
  <c r="AF292" i="19"/>
  <c r="AA293" i="19"/>
  <c r="W294" i="19"/>
  <c r="AF294" i="19"/>
  <c r="AA295" i="19"/>
  <c r="W296" i="19"/>
  <c r="AF296" i="19"/>
  <c r="AA297" i="19"/>
  <c r="W298" i="19"/>
  <c r="AF298" i="19"/>
  <c r="AA299" i="19"/>
  <c r="W300" i="19"/>
  <c r="AF300" i="19"/>
  <c r="AA301" i="19"/>
  <c r="W302" i="19"/>
  <c r="AF302" i="19"/>
  <c r="AA303" i="19"/>
  <c r="AB247" i="19"/>
  <c r="A249" i="19"/>
  <c r="AB249" i="19"/>
  <c r="A251" i="19"/>
  <c r="AB251" i="19"/>
  <c r="A253" i="19"/>
  <c r="AB253" i="19"/>
  <c r="A255" i="19"/>
  <c r="AB255" i="19"/>
  <c r="A257" i="19"/>
  <c r="AB257" i="19"/>
  <c r="A259" i="19"/>
  <c r="AB259" i="19"/>
  <c r="A261" i="19"/>
  <c r="AB261" i="19"/>
  <c r="A263" i="19"/>
  <c r="AB263" i="19"/>
  <c r="A265" i="19"/>
  <c r="AB265" i="19"/>
  <c r="A267" i="19"/>
  <c r="AB267" i="19"/>
  <c r="A269" i="19"/>
  <c r="AB269" i="19"/>
  <c r="A271" i="19"/>
  <c r="AB271" i="19"/>
  <c r="A273" i="19"/>
  <c r="AB273" i="19"/>
  <c r="A275" i="19"/>
  <c r="AB275" i="19"/>
  <c r="A277" i="19"/>
  <c r="AB277" i="19"/>
  <c r="A279" i="19"/>
  <c r="AB279" i="19"/>
  <c r="A281" i="19"/>
  <c r="AB281" i="19"/>
  <c r="X282" i="19"/>
  <c r="A283" i="19"/>
  <c r="AB283" i="19"/>
  <c r="A285" i="19"/>
  <c r="AB285" i="19"/>
  <c r="A287" i="19"/>
  <c r="AB287" i="19"/>
  <c r="A289" i="19"/>
  <c r="AB289" i="19"/>
  <c r="A291" i="19"/>
  <c r="AB291" i="19"/>
  <c r="A293" i="19"/>
  <c r="AB293" i="19"/>
  <c r="A295" i="19"/>
  <c r="AB295" i="19"/>
  <c r="A297" i="19"/>
  <c r="AB297" i="19"/>
  <c r="A299" i="19"/>
  <c r="AB299" i="19"/>
  <c r="A301" i="19"/>
  <c r="AB301" i="19"/>
  <c r="A303" i="19"/>
  <c r="AB303" i="19"/>
  <c r="Y282" i="19"/>
  <c r="AC35" i="19"/>
  <c r="AC37" i="19"/>
  <c r="AC39" i="19"/>
  <c r="AC43" i="19"/>
  <c r="AB98" i="19"/>
  <c r="A98" i="19"/>
  <c r="AA98" i="19"/>
  <c r="Y98" i="19"/>
  <c r="AF98" i="19"/>
  <c r="AC98" i="19"/>
  <c r="Z98" i="19"/>
  <c r="X98" i="19"/>
  <c r="W98" i="19"/>
  <c r="AF114" i="19"/>
  <c r="AB114" i="19"/>
  <c r="A114" i="19"/>
  <c r="AA114" i="19"/>
  <c r="Y114" i="19"/>
  <c r="AC114" i="19"/>
  <c r="Z114" i="19"/>
  <c r="X114" i="19"/>
  <c r="W114" i="19"/>
  <c r="Y49" i="19"/>
  <c r="AF49" i="19"/>
  <c r="W49" i="19"/>
  <c r="X53" i="19"/>
  <c r="AB100" i="19"/>
  <c r="A100" i="19"/>
  <c r="AA100" i="19"/>
  <c r="Y100" i="19"/>
  <c r="AF100" i="19"/>
  <c r="AC100" i="19"/>
  <c r="Z100" i="19"/>
  <c r="X100" i="19"/>
  <c r="W100" i="19"/>
  <c r="AC31" i="19"/>
  <c r="AC33" i="19"/>
  <c r="AC45" i="19"/>
  <c r="W21" i="19"/>
  <c r="AF21" i="19"/>
  <c r="W23" i="19"/>
  <c r="AF23" i="19"/>
  <c r="W25" i="19"/>
  <c r="AF25" i="19"/>
  <c r="W27" i="19"/>
  <c r="AF27" i="19"/>
  <c r="W29" i="19"/>
  <c r="AF29" i="19"/>
  <c r="W31" i="19"/>
  <c r="AF31" i="19"/>
  <c r="W33" i="19"/>
  <c r="AF33" i="19"/>
  <c r="W35" i="19"/>
  <c r="AF35" i="19"/>
  <c r="W37" i="19"/>
  <c r="AF37" i="19"/>
  <c r="W39" i="19"/>
  <c r="AF39" i="19"/>
  <c r="W41" i="19"/>
  <c r="AF41" i="19"/>
  <c r="W43" i="19"/>
  <c r="AF43" i="19"/>
  <c r="W45" i="19"/>
  <c r="AF45" i="19"/>
  <c r="Z53" i="19"/>
  <c r="Y55" i="19"/>
  <c r="X55" i="19"/>
  <c r="AF55" i="19"/>
  <c r="W55" i="19"/>
  <c r="AB102" i="19"/>
  <c r="A102" i="19"/>
  <c r="AA102" i="19"/>
  <c r="Y102" i="19"/>
  <c r="AF102" i="19"/>
  <c r="AC102" i="19"/>
  <c r="Z102" i="19"/>
  <c r="X102" i="19"/>
  <c r="W102" i="19"/>
  <c r="AC21" i="19"/>
  <c r="AC25" i="19"/>
  <c r="AC27" i="19"/>
  <c r="X21" i="19"/>
  <c r="X23" i="19"/>
  <c r="X25" i="19"/>
  <c r="X27" i="19"/>
  <c r="X29" i="19"/>
  <c r="X31" i="19"/>
  <c r="X33" i="19"/>
  <c r="X35" i="19"/>
  <c r="X37" i="19"/>
  <c r="X39" i="19"/>
  <c r="X41" i="19"/>
  <c r="X43" i="19"/>
  <c r="X45" i="19"/>
  <c r="Y57" i="19"/>
  <c r="X57" i="19"/>
  <c r="AF57" i="19"/>
  <c r="W57" i="19"/>
  <c r="AB104" i="19"/>
  <c r="A104" i="19"/>
  <c r="AA104" i="19"/>
  <c r="Y104" i="19"/>
  <c r="AF104" i="19"/>
  <c r="AC104" i="19"/>
  <c r="Z104" i="19"/>
  <c r="X104" i="19"/>
  <c r="W104" i="19"/>
  <c r="Y53" i="19"/>
  <c r="AF53" i="19"/>
  <c r="W53" i="19"/>
  <c r="Y21" i="19"/>
  <c r="AC22" i="19"/>
  <c r="Y23" i="19"/>
  <c r="AC24" i="19"/>
  <c r="Y25" i="19"/>
  <c r="AC26" i="19"/>
  <c r="Y27" i="19"/>
  <c r="AC28" i="19"/>
  <c r="Y29" i="19"/>
  <c r="AC30" i="19"/>
  <c r="Y31" i="19"/>
  <c r="AC32" i="19"/>
  <c r="Y33" i="19"/>
  <c r="AC34" i="19"/>
  <c r="Y35" i="19"/>
  <c r="AC36" i="19"/>
  <c r="Y37" i="19"/>
  <c r="AC38" i="19"/>
  <c r="Y39" i="19"/>
  <c r="AC40" i="19"/>
  <c r="Y41" i="19"/>
  <c r="AC42" i="19"/>
  <c r="Y43" i="19"/>
  <c r="AC44" i="19"/>
  <c r="Y45" i="19"/>
  <c r="Z49" i="19"/>
  <c r="Y51" i="19"/>
  <c r="AF51" i="19"/>
  <c r="W51" i="19"/>
  <c r="AB53" i="19"/>
  <c r="Z55" i="19"/>
  <c r="Y59" i="19"/>
  <c r="X59" i="19"/>
  <c r="AF59" i="19"/>
  <c r="W59" i="19"/>
  <c r="AB106" i="19"/>
  <c r="A106" i="19"/>
  <c r="AA106" i="19"/>
  <c r="Y106" i="19"/>
  <c r="AF106" i="19"/>
  <c r="AC106" i="19"/>
  <c r="Z106" i="19"/>
  <c r="X106" i="19"/>
  <c r="W106" i="19"/>
  <c r="AB96" i="19"/>
  <c r="A96" i="19"/>
  <c r="AA96" i="19"/>
  <c r="Y96" i="19"/>
  <c r="AF96" i="19"/>
  <c r="AC96" i="19"/>
  <c r="Z96" i="19"/>
  <c r="X96" i="19"/>
  <c r="W96" i="19"/>
  <c r="AB112" i="19"/>
  <c r="A112" i="19"/>
  <c r="AA112" i="19"/>
  <c r="Y112" i="19"/>
  <c r="AF112" i="19"/>
  <c r="AC112" i="19"/>
  <c r="Z112" i="19"/>
  <c r="X112" i="19"/>
  <c r="W112" i="19"/>
  <c r="AC23" i="19"/>
  <c r="AC29" i="19"/>
  <c r="Z21" i="19"/>
  <c r="Z23" i="19"/>
  <c r="Z25" i="19"/>
  <c r="Z27" i="19"/>
  <c r="Z29" i="19"/>
  <c r="Z31" i="19"/>
  <c r="Z33" i="19"/>
  <c r="Z35" i="19"/>
  <c r="Z37" i="19"/>
  <c r="Z39" i="19"/>
  <c r="Z41" i="19"/>
  <c r="Z43" i="19"/>
  <c r="Z45" i="19"/>
  <c r="AA49" i="19"/>
  <c r="AC53" i="19"/>
  <c r="AA55" i="19"/>
  <c r="Z57" i="19"/>
  <c r="Y61" i="19"/>
  <c r="X61" i="19"/>
  <c r="AF61" i="19"/>
  <c r="W61" i="19"/>
  <c r="AB108" i="19"/>
  <c r="A108" i="19"/>
  <c r="AA108" i="19"/>
  <c r="Y108" i="19"/>
  <c r="AF108" i="19"/>
  <c r="AC108" i="19"/>
  <c r="Z108" i="19"/>
  <c r="X108" i="19"/>
  <c r="W108" i="19"/>
  <c r="W22" i="19"/>
  <c r="W24" i="19"/>
  <c r="W26" i="19"/>
  <c r="W28" i="19"/>
  <c r="W30" i="19"/>
  <c r="W32" i="19"/>
  <c r="AD32" i="19" s="1"/>
  <c r="W34" i="19"/>
  <c r="W36" i="19"/>
  <c r="W38" i="19"/>
  <c r="W40" i="19"/>
  <c r="W42" i="19"/>
  <c r="W44" i="19"/>
  <c r="Y47" i="19"/>
  <c r="AF47" i="19"/>
  <c r="W47" i="19"/>
  <c r="AB49" i="19"/>
  <c r="X51" i="19"/>
  <c r="A53" i="19"/>
  <c r="AB55" i="19"/>
  <c r="AA57" i="19"/>
  <c r="Z59" i="19"/>
  <c r="Y63" i="19"/>
  <c r="X63" i="19"/>
  <c r="AF63" i="19"/>
  <c r="W63" i="19"/>
  <c r="AC63" i="19"/>
  <c r="AB63" i="19"/>
  <c r="AB110" i="19"/>
  <c r="A110" i="19"/>
  <c r="AA110" i="19"/>
  <c r="Y110" i="19"/>
  <c r="AF110" i="19"/>
  <c r="AC110" i="19"/>
  <c r="Z110" i="19"/>
  <c r="X110" i="19"/>
  <c r="W110" i="19"/>
  <c r="A65" i="19"/>
  <c r="AB65" i="19"/>
  <c r="A67" i="19"/>
  <c r="AB67" i="19"/>
  <c r="AB69" i="19"/>
  <c r="A71" i="19"/>
  <c r="AB71" i="19"/>
  <c r="A73" i="19"/>
  <c r="AB73" i="19"/>
  <c r="A75" i="19"/>
  <c r="AB75" i="19"/>
  <c r="A77" i="19"/>
  <c r="AB77" i="19"/>
  <c r="A79" i="19"/>
  <c r="AB79" i="19"/>
  <c r="A81" i="19"/>
  <c r="AB81" i="19"/>
  <c r="A83" i="19"/>
  <c r="AB83" i="19"/>
  <c r="A85" i="19"/>
  <c r="AB85" i="19"/>
  <c r="A87" i="19"/>
  <c r="AB87" i="19"/>
  <c r="A89" i="19"/>
  <c r="AB89" i="19"/>
  <c r="A91" i="19"/>
  <c r="AB91" i="19"/>
  <c r="A93" i="19"/>
  <c r="AB93" i="19"/>
  <c r="AF120" i="19"/>
  <c r="W120" i="19"/>
  <c r="AB120" i="19"/>
  <c r="A120" i="19"/>
  <c r="AA120" i="19"/>
  <c r="Z120" i="19"/>
  <c r="Y120" i="19"/>
  <c r="AF124" i="19"/>
  <c r="W124" i="19"/>
  <c r="AB124" i="19"/>
  <c r="A124" i="19"/>
  <c r="AA124" i="19"/>
  <c r="Z124" i="19"/>
  <c r="Y124" i="19"/>
  <c r="AF128" i="19"/>
  <c r="W128" i="19"/>
  <c r="AB128" i="19"/>
  <c r="A128" i="19"/>
  <c r="AA128" i="19"/>
  <c r="Z128" i="19"/>
  <c r="Y128" i="19"/>
  <c r="AF132" i="19"/>
  <c r="W132" i="19"/>
  <c r="AB132" i="19"/>
  <c r="A132" i="19"/>
  <c r="AA132" i="19"/>
  <c r="Z132" i="19"/>
  <c r="Y132" i="19"/>
  <c r="AF136" i="19"/>
  <c r="W136" i="19"/>
  <c r="AB136" i="19"/>
  <c r="A136" i="19"/>
  <c r="AA136" i="19"/>
  <c r="Z136" i="19"/>
  <c r="Y136" i="19"/>
  <c r="AF140" i="19"/>
  <c r="W140" i="19"/>
  <c r="AC140" i="19"/>
  <c r="AB140" i="19"/>
  <c r="A140" i="19"/>
  <c r="AA140" i="19"/>
  <c r="Z140" i="19"/>
  <c r="Y140" i="19"/>
  <c r="AC65" i="19"/>
  <c r="AC67" i="19"/>
  <c r="AC69" i="19"/>
  <c r="AC71" i="19"/>
  <c r="AC73" i="19"/>
  <c r="AC75" i="19"/>
  <c r="AC77" i="19"/>
  <c r="AC79" i="19"/>
  <c r="AC81" i="19"/>
  <c r="AC83" i="19"/>
  <c r="AC85" i="19"/>
  <c r="AC87" i="19"/>
  <c r="AC89" i="19"/>
  <c r="AC91" i="19"/>
  <c r="AC93" i="19"/>
  <c r="X120" i="19"/>
  <c r="X124" i="19"/>
  <c r="X128" i="19"/>
  <c r="X132" i="19"/>
  <c r="X136" i="19"/>
  <c r="X140" i="19"/>
  <c r="AA46" i="19"/>
  <c r="AA48" i="19"/>
  <c r="AA50" i="19"/>
  <c r="AA52" i="19"/>
  <c r="AA54" i="19"/>
  <c r="AA56" i="19"/>
  <c r="AA58" i="19"/>
  <c r="AA60" i="19"/>
  <c r="AA62" i="19"/>
  <c r="AA64" i="19"/>
  <c r="W65" i="19"/>
  <c r="AF65" i="19"/>
  <c r="AA66" i="19"/>
  <c r="W67" i="19"/>
  <c r="AF67" i="19"/>
  <c r="AA68" i="19"/>
  <c r="W69" i="19"/>
  <c r="AF69" i="19"/>
  <c r="AA70" i="19"/>
  <c r="AD70" i="19" s="1"/>
  <c r="W71" i="19"/>
  <c r="AF71" i="19"/>
  <c r="AA72" i="19"/>
  <c r="W73" i="19"/>
  <c r="AF73" i="19"/>
  <c r="AA74" i="19"/>
  <c r="W75" i="19"/>
  <c r="AF75" i="19"/>
  <c r="AA76" i="19"/>
  <c r="W77" i="19"/>
  <c r="AF77" i="19"/>
  <c r="AA78" i="19"/>
  <c r="AD78" i="19" s="1"/>
  <c r="W79" i="19"/>
  <c r="AF79" i="19"/>
  <c r="AA80" i="19"/>
  <c r="W81" i="19"/>
  <c r="AF81" i="19"/>
  <c r="AA82" i="19"/>
  <c r="W83" i="19"/>
  <c r="AF83" i="19"/>
  <c r="AA84" i="19"/>
  <c r="W85" i="19"/>
  <c r="AF85" i="19"/>
  <c r="AA86" i="19"/>
  <c r="W87" i="19"/>
  <c r="AF87" i="19"/>
  <c r="W89" i="19"/>
  <c r="AF89" i="19"/>
  <c r="W91" i="19"/>
  <c r="AF91" i="19"/>
  <c r="W93" i="19"/>
  <c r="AF93" i="19"/>
  <c r="AF118" i="19"/>
  <c r="W118" i="19"/>
  <c r="AB118" i="19"/>
  <c r="A118" i="19"/>
  <c r="AA118" i="19"/>
  <c r="Y118" i="19"/>
  <c r="AC120" i="19"/>
  <c r="AC124" i="19"/>
  <c r="AC128" i="19"/>
  <c r="AC132" i="19"/>
  <c r="AC136" i="19"/>
  <c r="X65" i="19"/>
  <c r="X67" i="19"/>
  <c r="X69" i="19"/>
  <c r="X71" i="19"/>
  <c r="X73" i="19"/>
  <c r="X75" i="19"/>
  <c r="X77" i="19"/>
  <c r="X79" i="19"/>
  <c r="X81" i="19"/>
  <c r="X83" i="19"/>
  <c r="X85" i="19"/>
  <c r="X87" i="19"/>
  <c r="X89" i="19"/>
  <c r="X91" i="19"/>
  <c r="X93" i="19"/>
  <c r="AF122" i="19"/>
  <c r="W122" i="19"/>
  <c r="AB122" i="19"/>
  <c r="A122" i="19"/>
  <c r="AA122" i="19"/>
  <c r="Z122" i="19"/>
  <c r="Y122" i="19"/>
  <c r="AF126" i="19"/>
  <c r="W126" i="19"/>
  <c r="AB126" i="19"/>
  <c r="A126" i="19"/>
  <c r="AA126" i="19"/>
  <c r="Z126" i="19"/>
  <c r="Y126" i="19"/>
  <c r="AF130" i="19"/>
  <c r="W130" i="19"/>
  <c r="AB130" i="19"/>
  <c r="A130" i="19"/>
  <c r="AA130" i="19"/>
  <c r="Z130" i="19"/>
  <c r="Y130" i="19"/>
  <c r="AF134" i="19"/>
  <c r="W134" i="19"/>
  <c r="AB134" i="19"/>
  <c r="A134" i="19"/>
  <c r="AA134" i="19"/>
  <c r="Z134" i="19"/>
  <c r="Y134" i="19"/>
  <c r="AF138" i="19"/>
  <c r="W138" i="19"/>
  <c r="AB138" i="19"/>
  <c r="A138" i="19"/>
  <c r="AA138" i="19"/>
  <c r="Z138" i="19"/>
  <c r="Y138" i="19"/>
  <c r="AB94" i="19"/>
  <c r="AA94" i="19"/>
  <c r="AF94" i="19"/>
  <c r="AF116" i="19"/>
  <c r="W116" i="19"/>
  <c r="AB116" i="19"/>
  <c r="A116" i="19"/>
  <c r="AA116" i="19"/>
  <c r="Y116" i="19"/>
  <c r="X118" i="19"/>
  <c r="AC95" i="19"/>
  <c r="AC97" i="19"/>
  <c r="AC99" i="19"/>
  <c r="AC101" i="19"/>
  <c r="AC103" i="19"/>
  <c r="AC105" i="19"/>
  <c r="AC107" i="19"/>
  <c r="AC109" i="19"/>
  <c r="AC111" i="19"/>
  <c r="AC113" i="19"/>
  <c r="AC115" i="19"/>
  <c r="AC117" i="19"/>
  <c r="AC119" i="19"/>
  <c r="AC121" i="19"/>
  <c r="AC123" i="19"/>
  <c r="AC125" i="19"/>
  <c r="AC127" i="19"/>
  <c r="AC129" i="19"/>
  <c r="AC131" i="19"/>
  <c r="AC133" i="19"/>
  <c r="AC135" i="19"/>
  <c r="AC137" i="19"/>
  <c r="AC139" i="19"/>
  <c r="AC141" i="19"/>
  <c r="Y142" i="19"/>
  <c r="AC143" i="19"/>
  <c r="Y144" i="19"/>
  <c r="AC145" i="19"/>
  <c r="Y146" i="19"/>
  <c r="AC147" i="19"/>
  <c r="Y148" i="19"/>
  <c r="AC149" i="19"/>
  <c r="Y150" i="19"/>
  <c r="Z142" i="19"/>
  <c r="Z144" i="19"/>
  <c r="Z146" i="19"/>
  <c r="Z148" i="19"/>
  <c r="Z150" i="19"/>
  <c r="W95" i="19"/>
  <c r="AF95" i="19"/>
  <c r="W97" i="19"/>
  <c r="AF97" i="19"/>
  <c r="W99" i="19"/>
  <c r="AD99" i="19" s="1"/>
  <c r="AF99" i="19"/>
  <c r="W101" i="19"/>
  <c r="AF101" i="19"/>
  <c r="W103" i="19"/>
  <c r="AF103" i="19"/>
  <c r="W105" i="19"/>
  <c r="AF105" i="19"/>
  <c r="W107" i="19"/>
  <c r="AF107" i="19"/>
  <c r="W109" i="19"/>
  <c r="AF109" i="19"/>
  <c r="W111" i="19"/>
  <c r="AF111" i="19"/>
  <c r="W113" i="19"/>
  <c r="AF113" i="19"/>
  <c r="W115" i="19"/>
  <c r="AF115" i="19"/>
  <c r="W117" i="19"/>
  <c r="AF117" i="19"/>
  <c r="W119" i="19"/>
  <c r="AF119" i="19"/>
  <c r="W121" i="19"/>
  <c r="AF121" i="19"/>
  <c r="W123" i="19"/>
  <c r="AF123" i="19"/>
  <c r="W125" i="19"/>
  <c r="AF125" i="19"/>
  <c r="W127" i="19"/>
  <c r="AF127" i="19"/>
  <c r="W129" i="19"/>
  <c r="AF129" i="19"/>
  <c r="W131" i="19"/>
  <c r="AF131" i="19"/>
  <c r="W133" i="19"/>
  <c r="AF133" i="19"/>
  <c r="W135" i="19"/>
  <c r="AF135" i="19"/>
  <c r="W137" i="19"/>
  <c r="AF137" i="19"/>
  <c r="W139" i="19"/>
  <c r="AF139" i="19"/>
  <c r="W141" i="19"/>
  <c r="AF141" i="19"/>
  <c r="AA142" i="19"/>
  <c r="W143" i="19"/>
  <c r="AF143" i="19"/>
  <c r="AA144" i="19"/>
  <c r="W145" i="19"/>
  <c r="AF145" i="19"/>
  <c r="AA146" i="19"/>
  <c r="W147" i="19"/>
  <c r="AF147" i="19"/>
  <c r="AA148" i="19"/>
  <c r="W149" i="19"/>
  <c r="AF149" i="19"/>
  <c r="AA150" i="19"/>
  <c r="A142" i="19"/>
  <c r="AB142" i="19"/>
  <c r="A144" i="19"/>
  <c r="AB144" i="19"/>
  <c r="A146" i="19"/>
  <c r="AB146" i="19"/>
  <c r="A148" i="19"/>
  <c r="AB148" i="19"/>
  <c r="A150" i="19"/>
  <c r="AB150" i="19"/>
  <c r="AC142" i="19"/>
  <c r="AC144" i="19"/>
  <c r="AC146" i="19"/>
  <c r="AC148" i="19"/>
  <c r="AC150" i="19"/>
  <c r="W142" i="19"/>
  <c r="W144" i="19"/>
  <c r="W146" i="19"/>
  <c r="W148" i="19"/>
  <c r="W150" i="19"/>
  <c r="AB298" i="18"/>
  <c r="AC298" i="18"/>
  <c r="AC354" i="18"/>
  <c r="AA354" i="18"/>
  <c r="Z354" i="18"/>
  <c r="X371" i="18"/>
  <c r="Y371" i="18"/>
  <c r="AF446" i="18"/>
  <c r="X446" i="18"/>
  <c r="X502" i="18"/>
  <c r="Y502" i="18"/>
  <c r="W502" i="18"/>
  <c r="AF520" i="18"/>
  <c r="Z520" i="18"/>
  <c r="W558" i="18"/>
  <c r="AB558" i="18"/>
  <c r="Y558" i="18"/>
  <c r="AC645" i="18"/>
  <c r="Z645" i="18"/>
  <c r="Y645" i="18"/>
  <c r="W645" i="18"/>
  <c r="AA733" i="18"/>
  <c r="A733" i="18"/>
  <c r="AB733" i="18"/>
  <c r="Z733" i="18"/>
  <c r="A79" i="18"/>
  <c r="A112" i="18"/>
  <c r="A116" i="18"/>
  <c r="A363" i="18"/>
  <c r="A405" i="18"/>
  <c r="A409" i="18"/>
  <c r="AB411" i="18"/>
  <c r="X411" i="18"/>
  <c r="A508" i="18"/>
  <c r="W508" i="18"/>
  <c r="X511" i="18"/>
  <c r="W511" i="18"/>
  <c r="AB518" i="18"/>
  <c r="AF518" i="18"/>
  <c r="AC518" i="18"/>
  <c r="A520" i="18"/>
  <c r="W642" i="18"/>
  <c r="A642" i="18"/>
  <c r="AF642" i="18"/>
  <c r="AA802" i="18"/>
  <c r="Z802" i="18"/>
  <c r="Y802" i="18"/>
  <c r="X802" i="18"/>
  <c r="AF802" i="18"/>
  <c r="W802" i="18"/>
  <c r="AC802" i="18"/>
  <c r="AB802" i="18"/>
  <c r="AA808" i="18"/>
  <c r="Z808" i="18"/>
  <c r="Y808" i="18"/>
  <c r="X808" i="18"/>
  <c r="AF808" i="18"/>
  <c r="W808" i="18"/>
  <c r="A808" i="18"/>
  <c r="AC808" i="18"/>
  <c r="AB808" i="18"/>
  <c r="W228" i="18"/>
  <c r="W238" i="18"/>
  <c r="Y295" i="18"/>
  <c r="AF298" i="18"/>
  <c r="X354" i="18"/>
  <c r="AC360" i="18"/>
  <c r="AA360" i="18"/>
  <c r="A427" i="18"/>
  <c r="AF427" i="18"/>
  <c r="W441" i="18"/>
  <c r="AB441" i="18"/>
  <c r="X441" i="18"/>
  <c r="A441" i="18"/>
  <c r="AA447" i="18"/>
  <c r="X447" i="18"/>
  <c r="AF452" i="18"/>
  <c r="Y452" i="18"/>
  <c r="Z502" i="18"/>
  <c r="X513" i="18"/>
  <c r="W520" i="18"/>
  <c r="Z534" i="18"/>
  <c r="AC534" i="18"/>
  <c r="AB574" i="18"/>
  <c r="AF583" i="18"/>
  <c r="X583" i="18"/>
  <c r="W596" i="18"/>
  <c r="A596" i="18"/>
  <c r="AA608" i="18"/>
  <c r="AB608" i="18"/>
  <c r="W608" i="18"/>
  <c r="X645" i="18"/>
  <c r="AC656" i="18"/>
  <c r="AB656" i="18"/>
  <c r="Z656" i="18"/>
  <c r="W656" i="18"/>
  <c r="AC658" i="18"/>
  <c r="AF658" i="18"/>
  <c r="AB658" i="18"/>
  <c r="Z658" i="18"/>
  <c r="X658" i="18"/>
  <c r="W658" i="18"/>
  <c r="AC674" i="18"/>
  <c r="AF674" i="18"/>
  <c r="Z674" i="18"/>
  <c r="Y674" i="18"/>
  <c r="AB674" i="18"/>
  <c r="X674" i="18"/>
  <c r="AC676" i="18"/>
  <c r="AF676" i="18"/>
  <c r="A676" i="18"/>
  <c r="Z676" i="18"/>
  <c r="Y676" i="18"/>
  <c r="AB676" i="18"/>
  <c r="X676" i="18"/>
  <c r="W676" i="18"/>
  <c r="Y733" i="18"/>
  <c r="AA796" i="18"/>
  <c r="Z796" i="18"/>
  <c r="Y796" i="18"/>
  <c r="X796" i="18"/>
  <c r="AF796" i="18"/>
  <c r="W796" i="18"/>
  <c r="AC796" i="18"/>
  <c r="AB796" i="18"/>
  <c r="AB871" i="18"/>
  <c r="A871" i="18"/>
  <c r="AA871" i="18"/>
  <c r="Z871" i="18"/>
  <c r="Y871" i="18"/>
  <c r="AF871" i="18"/>
  <c r="AC871" i="18"/>
  <c r="W871" i="18"/>
  <c r="X871" i="18"/>
  <c r="AA598" i="18"/>
  <c r="A598" i="18"/>
  <c r="AF598" i="18"/>
  <c r="AB598" i="18"/>
  <c r="AA90" i="18"/>
  <c r="Y123" i="18"/>
  <c r="A195" i="18"/>
  <c r="Y202" i="18"/>
  <c r="AC209" i="18"/>
  <c r="AC235" i="18"/>
  <c r="X248" i="18"/>
  <c r="Y271" i="18"/>
  <c r="A290" i="18"/>
  <c r="AA295" i="18"/>
  <c r="Y354" i="18"/>
  <c r="X375" i="18"/>
  <c r="A375" i="18"/>
  <c r="AC411" i="18"/>
  <c r="AF457" i="18"/>
  <c r="AC487" i="18"/>
  <c r="AF487" i="18"/>
  <c r="W494" i="18"/>
  <c r="AA502" i="18"/>
  <c r="Z509" i="18"/>
  <c r="Y509" i="18"/>
  <c r="Y511" i="18"/>
  <c r="AC519" i="18"/>
  <c r="AF519" i="18"/>
  <c r="AA519" i="18"/>
  <c r="X519" i="18"/>
  <c r="AB520" i="18"/>
  <c r="A528" i="18"/>
  <c r="AC552" i="18"/>
  <c r="Z552" i="18"/>
  <c r="Z555" i="18"/>
  <c r="AF575" i="18"/>
  <c r="AA575" i="18"/>
  <c r="Y575" i="18"/>
  <c r="X575" i="18"/>
  <c r="AF599" i="18"/>
  <c r="X599" i="18"/>
  <c r="AF611" i="18"/>
  <c r="X611" i="18"/>
  <c r="AA642" i="18"/>
  <c r="AA645" i="18"/>
  <c r="A674" i="18"/>
  <c r="Y679" i="18"/>
  <c r="AA679" i="18"/>
  <c r="Z679" i="18"/>
  <c r="AB679" i="18"/>
  <c r="X679" i="18"/>
  <c r="AA747" i="18"/>
  <c r="AB747" i="18"/>
  <c r="Z747" i="18"/>
  <c r="Y747" i="18"/>
  <c r="AF750" i="18"/>
  <c r="Z750" i="18"/>
  <c r="X750" i="18"/>
  <c r="AA792" i="18"/>
  <c r="Z792" i="18"/>
  <c r="Y792" i="18"/>
  <c r="X792" i="18"/>
  <c r="AF792" i="18"/>
  <c r="W792" i="18"/>
  <c r="A792" i="18"/>
  <c r="AC792" i="18"/>
  <c r="AC513" i="18"/>
  <c r="W513" i="18"/>
  <c r="AA513" i="18"/>
  <c r="AB83" i="18"/>
  <c r="Y94" i="18"/>
  <c r="AC206" i="18"/>
  <c r="AF222" i="18"/>
  <c r="Z246" i="18"/>
  <c r="AA248" i="18"/>
  <c r="Y265" i="18"/>
  <c r="X349" i="18"/>
  <c r="AA349" i="18"/>
  <c r="Y349" i="18"/>
  <c r="AF354" i="18"/>
  <c r="AF365" i="18"/>
  <c r="AA365" i="18"/>
  <c r="Z407" i="18"/>
  <c r="AB407" i="18"/>
  <c r="AF411" i="18"/>
  <c r="W431" i="18"/>
  <c r="W447" i="18"/>
  <c r="AA452" i="18"/>
  <c r="AF494" i="18"/>
  <c r="X498" i="18"/>
  <c r="Y498" i="18"/>
  <c r="W498" i="18"/>
  <c r="AF502" i="18"/>
  <c r="Z511" i="18"/>
  <c r="Z513" i="18"/>
  <c r="AC520" i="18"/>
  <c r="AF526" i="18"/>
  <c r="Z526" i="18"/>
  <c r="AC528" i="18"/>
  <c r="AF534" i="18"/>
  <c r="Y583" i="18"/>
  <c r="AB596" i="18"/>
  <c r="AF608" i="18"/>
  <c r="AB642" i="18"/>
  <c r="AB645" i="18"/>
  <c r="AC655" i="18"/>
  <c r="AB655" i="18"/>
  <c r="A655" i="18"/>
  <c r="AA655" i="18"/>
  <c r="Y655" i="18"/>
  <c r="X655" i="18"/>
  <c r="X656" i="18"/>
  <c r="Y659" i="18"/>
  <c r="AB659" i="18"/>
  <c r="AA659" i="18"/>
  <c r="Z659" i="18"/>
  <c r="AC666" i="18"/>
  <c r="Z666" i="18"/>
  <c r="X666" i="18"/>
  <c r="W666" i="18"/>
  <c r="AF666" i="18"/>
  <c r="AB666" i="18"/>
  <c r="Y666" i="18"/>
  <c r="W674" i="18"/>
  <c r="Y677" i="18"/>
  <c r="AA677" i="18"/>
  <c r="Z677" i="18"/>
  <c r="A677" i="18"/>
  <c r="AB677" i="18"/>
  <c r="A95" i="18"/>
  <c r="AC233" i="18"/>
  <c r="AA246" i="18"/>
  <c r="AF248" i="18"/>
  <c r="X259" i="18"/>
  <c r="AC384" i="18"/>
  <c r="AF384" i="18"/>
  <c r="AA384" i="18"/>
  <c r="X414" i="18"/>
  <c r="A432" i="18"/>
  <c r="AB432" i="18"/>
  <c r="AF447" i="18"/>
  <c r="AB452" i="18"/>
  <c r="AF456" i="18"/>
  <c r="Y456" i="18"/>
  <c r="A506" i="18"/>
  <c r="Z506" i="18"/>
  <c r="AF513" i="18"/>
  <c r="A526" i="18"/>
  <c r="AF528" i="18"/>
  <c r="AC535" i="18"/>
  <c r="AF535" i="18"/>
  <c r="W535" i="18"/>
  <c r="AC543" i="18"/>
  <c r="W543" i="18"/>
  <c r="AA543" i="18"/>
  <c r="Z583" i="18"/>
  <c r="AF597" i="18"/>
  <c r="AA597" i="18"/>
  <c r="Y597" i="18"/>
  <c r="X597" i="18"/>
  <c r="AC642" i="18"/>
  <c r="AF645" i="18"/>
  <c r="AC649" i="18"/>
  <c r="W649" i="18"/>
  <c r="AB649" i="18"/>
  <c r="A649" i="18"/>
  <c r="AA649" i="18"/>
  <c r="AF656" i="18"/>
  <c r="A659" i="18"/>
  <c r="A666" i="18"/>
  <c r="AC682" i="18"/>
  <c r="AF682" i="18"/>
  <c r="AB682" i="18"/>
  <c r="Z682" i="18"/>
  <c r="Y682" i="18"/>
  <c r="X682" i="18"/>
  <c r="AF740" i="18"/>
  <c r="Z740" i="18"/>
  <c r="X740" i="18"/>
  <c r="AA745" i="18"/>
  <c r="AB745" i="18"/>
  <c r="Z745" i="18"/>
  <c r="Y745" i="18"/>
  <c r="AF748" i="18"/>
  <c r="Z748" i="18"/>
  <c r="X748" i="18"/>
  <c r="AB792" i="18"/>
  <c r="AA52" i="18"/>
  <c r="X121" i="18"/>
  <c r="AF220" i="18"/>
  <c r="AF233" i="18"/>
  <c r="Y259" i="18"/>
  <c r="A292" i="18"/>
  <c r="A294" i="18"/>
  <c r="X343" i="18"/>
  <c r="AB343" i="18"/>
  <c r="AB349" i="18"/>
  <c r="AC386" i="18"/>
  <c r="W397" i="18"/>
  <c r="AB397" i="18"/>
  <c r="AF408" i="18"/>
  <c r="AB408" i="18"/>
  <c r="AA443" i="18"/>
  <c r="AF443" i="18"/>
  <c r="W491" i="18"/>
  <c r="Z498" i="18"/>
  <c r="W501" i="18"/>
  <c r="AA501" i="18"/>
  <c r="AF509" i="18"/>
  <c r="W514" i="18"/>
  <c r="AC514" i="18"/>
  <c r="Y519" i="18"/>
  <c r="AB526" i="18"/>
  <c r="AB538" i="18"/>
  <c r="Z538" i="18"/>
  <c r="AA583" i="18"/>
  <c r="AA590" i="18"/>
  <c r="AF590" i="18"/>
  <c r="W590" i="18"/>
  <c r="Z611" i="18"/>
  <c r="AB640" i="18"/>
  <c r="A640" i="18"/>
  <c r="AC643" i="18"/>
  <c r="W643" i="18"/>
  <c r="AB643" i="18"/>
  <c r="A643" i="18"/>
  <c r="AA643" i="18"/>
  <c r="W655" i="18"/>
  <c r="X659" i="18"/>
  <c r="X677" i="18"/>
  <c r="AA735" i="18"/>
  <c r="AB735" i="18"/>
  <c r="Z735" i="18"/>
  <c r="Y735" i="18"/>
  <c r="A735" i="18"/>
  <c r="AF738" i="18"/>
  <c r="Z738" i="18"/>
  <c r="AF52" i="18"/>
  <c r="AA71" i="18"/>
  <c r="AA74" i="18"/>
  <c r="AF217" i="18"/>
  <c r="Z259" i="18"/>
  <c r="AC336" i="18"/>
  <c r="AA336" i="18"/>
  <c r="AF355" i="18"/>
  <c r="AB359" i="18"/>
  <c r="Z359" i="18"/>
  <c r="Z374" i="18"/>
  <c r="AC374" i="18"/>
  <c r="W374" i="18"/>
  <c r="X384" i="18"/>
  <c r="AA404" i="18"/>
  <c r="AA412" i="18"/>
  <c r="AA422" i="18"/>
  <c r="X422" i="18"/>
  <c r="Z456" i="18"/>
  <c r="X486" i="18"/>
  <c r="AF486" i="18"/>
  <c r="AA486" i="18"/>
  <c r="W486" i="18"/>
  <c r="AC491" i="18"/>
  <c r="AA498" i="18"/>
  <c r="AC525" i="18"/>
  <c r="AA525" i="18"/>
  <c r="Z525" i="18"/>
  <c r="W525" i="18"/>
  <c r="AC526" i="18"/>
  <c r="Z535" i="18"/>
  <c r="X543" i="18"/>
  <c r="Y547" i="18"/>
  <c r="A582" i="18"/>
  <c r="AF595" i="18"/>
  <c r="AA595" i="18"/>
  <c r="Z597" i="18"/>
  <c r="AA611" i="18"/>
  <c r="A645" i="18"/>
  <c r="X649" i="18"/>
  <c r="Z655" i="18"/>
  <c r="Y657" i="18"/>
  <c r="AB657" i="18"/>
  <c r="AA657" i="18"/>
  <c r="Z657" i="18"/>
  <c r="X657" i="18"/>
  <c r="Y669" i="18"/>
  <c r="AB669" i="18"/>
  <c r="Z669" i="18"/>
  <c r="X669" i="18"/>
  <c r="AA669" i="18"/>
  <c r="W682" i="18"/>
  <c r="AA743" i="18"/>
  <c r="AB743" i="18"/>
  <c r="Z743" i="18"/>
  <c r="Y743" i="18"/>
  <c r="Z812" i="18"/>
  <c r="Y812" i="18"/>
  <c r="X812" i="18"/>
  <c r="AF812" i="18"/>
  <c r="A812" i="18"/>
  <c r="AC812" i="18"/>
  <c r="AB812" i="18"/>
  <c r="AA812" i="18"/>
  <c r="Z816" i="18"/>
  <c r="Y816" i="18"/>
  <c r="X816" i="18"/>
  <c r="AC816" i="18"/>
  <c r="AB816" i="18"/>
  <c r="AA816" i="18"/>
  <c r="W816" i="18"/>
  <c r="AB877" i="18"/>
  <c r="A877" i="18"/>
  <c r="AA877" i="18"/>
  <c r="Z877" i="18"/>
  <c r="Y877" i="18"/>
  <c r="AF877" i="18"/>
  <c r="X877" i="18"/>
  <c r="W877" i="18"/>
  <c r="AC877" i="18"/>
  <c r="AA410" i="18"/>
  <c r="AF529" i="18"/>
  <c r="Z531" i="18"/>
  <c r="Z549" i="18"/>
  <c r="AA579" i="18"/>
  <c r="A590" i="18"/>
  <c r="A635" i="18"/>
  <c r="AB635" i="18"/>
  <c r="Z637" i="18"/>
  <c r="AF639" i="18"/>
  <c r="AF641" i="18"/>
  <c r="Z647" i="18"/>
  <c r="AD647" i="18" s="1"/>
  <c r="A653" i="18"/>
  <c r="AB653" i="18"/>
  <c r="Z660" i="18"/>
  <c r="Z662" i="18"/>
  <c r="AB663" i="18"/>
  <c r="AC668" i="18"/>
  <c r="AB668" i="18"/>
  <c r="Y668" i="18"/>
  <c r="X668" i="18"/>
  <c r="Y671" i="18"/>
  <c r="AB671" i="18"/>
  <c r="Z671" i="18"/>
  <c r="X671" i="18"/>
  <c r="AC700" i="18"/>
  <c r="Y700" i="18"/>
  <c r="X700" i="18"/>
  <c r="W700" i="18"/>
  <c r="AC704" i="18"/>
  <c r="Y704" i="18"/>
  <c r="X704" i="18"/>
  <c r="W704" i="18"/>
  <c r="AC707" i="18"/>
  <c r="AA707" i="18"/>
  <c r="Z707" i="18"/>
  <c r="X707" i="18"/>
  <c r="AF712" i="18"/>
  <c r="Z712" i="18"/>
  <c r="X712" i="18"/>
  <c r="A743" i="18"/>
  <c r="AA790" i="18"/>
  <c r="Z790" i="18"/>
  <c r="Y790" i="18"/>
  <c r="X790" i="18"/>
  <c r="AF790" i="18"/>
  <c r="W790" i="18"/>
  <c r="AA806" i="18"/>
  <c r="Z806" i="18"/>
  <c r="Y806" i="18"/>
  <c r="X806" i="18"/>
  <c r="AF806" i="18"/>
  <c r="W806" i="18"/>
  <c r="A580" i="18"/>
  <c r="AF635" i="18"/>
  <c r="AF653" i="18"/>
  <c r="AC664" i="18"/>
  <c r="W664" i="18"/>
  <c r="AC678" i="18"/>
  <c r="AF678" i="18"/>
  <c r="A678" i="18"/>
  <c r="Z678" i="18"/>
  <c r="Y678" i="18"/>
  <c r="Y681" i="18"/>
  <c r="A681" i="18"/>
  <c r="AB681" i="18"/>
  <c r="AA681" i="18"/>
  <c r="AC684" i="18"/>
  <c r="AF684" i="18"/>
  <c r="A684" i="18"/>
  <c r="AB684" i="18"/>
  <c r="AA715" i="18"/>
  <c r="AB715" i="18"/>
  <c r="Z715" i="18"/>
  <c r="AA717" i="18"/>
  <c r="AB717" i="18"/>
  <c r="Z717" i="18"/>
  <c r="Y717" i="18"/>
  <c r="AA753" i="18"/>
  <c r="AB753" i="18"/>
  <c r="AA755" i="18"/>
  <c r="AB755" i="18"/>
  <c r="Z755" i="18"/>
  <c r="Y755" i="18"/>
  <c r="AA800" i="18"/>
  <c r="Z800" i="18"/>
  <c r="Y800" i="18"/>
  <c r="X800" i="18"/>
  <c r="AF800" i="18"/>
  <c r="W800" i="18"/>
  <c r="W812" i="18"/>
  <c r="A664" i="18"/>
  <c r="AC670" i="18"/>
  <c r="AB670" i="18"/>
  <c r="Y670" i="18"/>
  <c r="X670" i="18"/>
  <c r="Y673" i="18"/>
  <c r="AB673" i="18"/>
  <c r="Z673" i="18"/>
  <c r="X673" i="18"/>
  <c r="AF710" i="18"/>
  <c r="Z710" i="18"/>
  <c r="X710" i="18"/>
  <c r="AA713" i="18"/>
  <c r="A713" i="18"/>
  <c r="AB713" i="18"/>
  <c r="A715" i="18"/>
  <c r="AF722" i="18"/>
  <c r="Z722" i="18"/>
  <c r="X722" i="18"/>
  <c r="AA727" i="18"/>
  <c r="AB727" i="18"/>
  <c r="Z727" i="18"/>
  <c r="Y727" i="18"/>
  <c r="A753" i="18"/>
  <c r="AA794" i="18"/>
  <c r="Z794" i="18"/>
  <c r="Y794" i="18"/>
  <c r="X794" i="18"/>
  <c r="AF794" i="18"/>
  <c r="W794" i="18"/>
  <c r="AF816" i="18"/>
  <c r="A404" i="18"/>
  <c r="AF484" i="18"/>
  <c r="AF499" i="18"/>
  <c r="A514" i="18"/>
  <c r="A544" i="18"/>
  <c r="Z551" i="18"/>
  <c r="X593" i="18"/>
  <c r="AB594" i="18"/>
  <c r="X601" i="18"/>
  <c r="W606" i="18"/>
  <c r="W635" i="18"/>
  <c r="AF637" i="18"/>
  <c r="X639" i="18"/>
  <c r="X641" i="18"/>
  <c r="AF647" i="18"/>
  <c r="W653" i="18"/>
  <c r="X664" i="18"/>
  <c r="Z668" i="18"/>
  <c r="Y675" i="18"/>
  <c r="AA675" i="18"/>
  <c r="Z675" i="18"/>
  <c r="W678" i="18"/>
  <c r="X681" i="18"/>
  <c r="W684" i="18"/>
  <c r="AB704" i="18"/>
  <c r="AC706" i="18"/>
  <c r="Z706" i="18"/>
  <c r="Y706" i="18"/>
  <c r="X706" i="18"/>
  <c r="W706" i="18"/>
  <c r="AF708" i="18"/>
  <c r="Z708" i="18"/>
  <c r="X708" i="18"/>
  <c r="Y715" i="18"/>
  <c r="AF720" i="18"/>
  <c r="Z720" i="18"/>
  <c r="X720" i="18"/>
  <c r="AF732" i="18"/>
  <c r="Z732" i="18"/>
  <c r="X732" i="18"/>
  <c r="AA737" i="18"/>
  <c r="AB737" i="18"/>
  <c r="Z737" i="18"/>
  <c r="Y737" i="18"/>
  <c r="Y753" i="18"/>
  <c r="AF760" i="18"/>
  <c r="Z760" i="18"/>
  <c r="X760" i="18"/>
  <c r="AA788" i="18"/>
  <c r="Z788" i="18"/>
  <c r="Y788" i="18"/>
  <c r="X788" i="18"/>
  <c r="AF788" i="18"/>
  <c r="W788" i="18"/>
  <c r="AC790" i="18"/>
  <c r="AB800" i="18"/>
  <c r="AA804" i="18"/>
  <c r="Z804" i="18"/>
  <c r="Y804" i="18"/>
  <c r="X804" i="18"/>
  <c r="AF804" i="18"/>
  <c r="W804" i="18"/>
  <c r="AC806" i="18"/>
  <c r="Z814" i="18"/>
  <c r="Y814" i="18"/>
  <c r="X814" i="18"/>
  <c r="AC814" i="18"/>
  <c r="AB814" i="18"/>
  <c r="AA814" i="18"/>
  <c r="W814" i="18"/>
  <c r="A387" i="18"/>
  <c r="Y593" i="18"/>
  <c r="Y601" i="18"/>
  <c r="X635" i="18"/>
  <c r="Y639" i="18"/>
  <c r="Y641" i="18"/>
  <c r="AD641" i="18" s="1"/>
  <c r="A648" i="18"/>
  <c r="AF651" i="18"/>
  <c r="X653" i="18"/>
  <c r="A660" i="18"/>
  <c r="A663" i="18"/>
  <c r="Y664" i="18"/>
  <c r="Y667" i="18"/>
  <c r="AA667" i="18"/>
  <c r="X667" i="18"/>
  <c r="AF668" i="18"/>
  <c r="W670" i="18"/>
  <c r="AC672" i="18"/>
  <c r="AB672" i="18"/>
  <c r="Y672" i="18"/>
  <c r="X672" i="18"/>
  <c r="AA673" i="18"/>
  <c r="X678" i="18"/>
  <c r="Z681" i="18"/>
  <c r="X684" i="18"/>
  <c r="AC698" i="18"/>
  <c r="Y698" i="18"/>
  <c r="X698" i="18"/>
  <c r="W698" i="18"/>
  <c r="AF700" i="18"/>
  <c r="AC702" i="18"/>
  <c r="Y702" i="18"/>
  <c r="X702" i="18"/>
  <c r="W702" i="18"/>
  <c r="AF704" i="18"/>
  <c r="A706" i="18"/>
  <c r="A708" i="18"/>
  <c r="Y713" i="18"/>
  <c r="AA723" i="18"/>
  <c r="A723" i="18"/>
  <c r="AB723" i="18"/>
  <c r="AA725" i="18"/>
  <c r="AB725" i="18"/>
  <c r="Z725" i="18"/>
  <c r="Y725" i="18"/>
  <c r="AF730" i="18"/>
  <c r="Z730" i="18"/>
  <c r="X730" i="18"/>
  <c r="Z753" i="18"/>
  <c r="AF758" i="18"/>
  <c r="Z758" i="18"/>
  <c r="AA763" i="18"/>
  <c r="AB763" i="18"/>
  <c r="AB794" i="18"/>
  <c r="AA798" i="18"/>
  <c r="Z798" i="18"/>
  <c r="Y798" i="18"/>
  <c r="X798" i="18"/>
  <c r="AF798" i="18"/>
  <c r="W798" i="18"/>
  <c r="AC800" i="18"/>
  <c r="Z680" i="18"/>
  <c r="AB683" i="18"/>
  <c r="AB685" i="18"/>
  <c r="AB686" i="18"/>
  <c r="AB687" i="18"/>
  <c r="AB688" i="18"/>
  <c r="AB689" i="18"/>
  <c r="AF690" i="18"/>
  <c r="AF692" i="18"/>
  <c r="A698" i="18"/>
  <c r="A719" i="18"/>
  <c r="A727" i="18"/>
  <c r="A729" i="18"/>
  <c r="A737" i="18"/>
  <c r="A739" i="18"/>
  <c r="A747" i="18"/>
  <c r="A749" i="18"/>
  <c r="AA789" i="18"/>
  <c r="AA791" i="18"/>
  <c r="AA793" i="18"/>
  <c r="AA795" i="18"/>
  <c r="AA797" i="18"/>
  <c r="AA799" i="18"/>
  <c r="AA801" i="18"/>
  <c r="AA803" i="18"/>
  <c r="AA805" i="18"/>
  <c r="AA807" i="18"/>
  <c r="AA809" i="18"/>
  <c r="AB680" i="18"/>
  <c r="A686" i="18"/>
  <c r="AF686" i="18"/>
  <c r="A688" i="18"/>
  <c r="AF688" i="18"/>
  <c r="A691" i="18"/>
  <c r="A693" i="18"/>
  <c r="A695" i="18"/>
  <c r="A696" i="18"/>
  <c r="A759" i="18"/>
  <c r="X762" i="18"/>
  <c r="AC789" i="18"/>
  <c r="AC791" i="18"/>
  <c r="AC793" i="18"/>
  <c r="AC795" i="18"/>
  <c r="AC797" i="18"/>
  <c r="AC799" i="18"/>
  <c r="AC801" i="18"/>
  <c r="AC803" i="18"/>
  <c r="AC805" i="18"/>
  <c r="AC807" i="18"/>
  <c r="AF809" i="18"/>
  <c r="AB869" i="18"/>
  <c r="A869" i="18"/>
  <c r="AA869" i="18"/>
  <c r="Z869" i="18"/>
  <c r="Y869" i="18"/>
  <c r="X869" i="18"/>
  <c r="W869" i="18"/>
  <c r="Z665" i="18"/>
  <c r="A682" i="18"/>
  <c r="W690" i="18"/>
  <c r="W692" i="18"/>
  <c r="W694" i="18"/>
  <c r="X696" i="18"/>
  <c r="X697" i="18"/>
  <c r="Z699" i="18"/>
  <c r="Z701" i="18"/>
  <c r="Z703" i="18"/>
  <c r="Z705" i="18"/>
  <c r="X714" i="18"/>
  <c r="Y719" i="18"/>
  <c r="A721" i="18"/>
  <c r="X724" i="18"/>
  <c r="Y729" i="18"/>
  <c r="A731" i="18"/>
  <c r="X734" i="18"/>
  <c r="Y739" i="18"/>
  <c r="Z742" i="18"/>
  <c r="X744" i="18"/>
  <c r="Y749" i="18"/>
  <c r="Z752" i="18"/>
  <c r="X754" i="18"/>
  <c r="Z757" i="18"/>
  <c r="Y759" i="18"/>
  <c r="Z762" i="18"/>
  <c r="X764" i="18"/>
  <c r="AF885" i="18"/>
  <c r="AC885" i="18"/>
  <c r="AB885" i="18"/>
  <c r="A885" i="18"/>
  <c r="AA885" i="18"/>
  <c r="Z885" i="18"/>
  <c r="Y885" i="18"/>
  <c r="X885" i="18"/>
  <c r="W885" i="18"/>
  <c r="Z764" i="18"/>
  <c r="W789" i="18"/>
  <c r="AD789" i="18" s="1"/>
  <c r="W791" i="18"/>
  <c r="W793" i="18"/>
  <c r="W795" i="18"/>
  <c r="W797" i="18"/>
  <c r="W799" i="18"/>
  <c r="W801" i="18"/>
  <c r="AD801" i="18" s="1"/>
  <c r="W803" i="18"/>
  <c r="W805" i="18"/>
  <c r="AD805" i="18" s="1"/>
  <c r="W807" i="18"/>
  <c r="W809" i="18"/>
  <c r="Z810" i="18"/>
  <c r="Y810" i="18"/>
  <c r="X810" i="18"/>
  <c r="AC869" i="18"/>
  <c r="AC818" i="18"/>
  <c r="AC820" i="18"/>
  <c r="AC822" i="18"/>
  <c r="AC824" i="18"/>
  <c r="AC826" i="18"/>
  <c r="AC828" i="18"/>
  <c r="AC830" i="18"/>
  <c r="AC832" i="18"/>
  <c r="AC834" i="18"/>
  <c r="AC836" i="18"/>
  <c r="AC838" i="18"/>
  <c r="AC840" i="18"/>
  <c r="AC842" i="18"/>
  <c r="AC844" i="18"/>
  <c r="AC846" i="18"/>
  <c r="AC848" i="18"/>
  <c r="AC850" i="18"/>
  <c r="AC852" i="18"/>
  <c r="AC854" i="18"/>
  <c r="AC856" i="18"/>
  <c r="AC858" i="18"/>
  <c r="AB881" i="18"/>
  <c r="A881" i="18"/>
  <c r="AA881" i="18"/>
  <c r="Z881" i="18"/>
  <c r="Y881" i="18"/>
  <c r="AB875" i="18"/>
  <c r="A875" i="18"/>
  <c r="AA875" i="18"/>
  <c r="Z875" i="18"/>
  <c r="Y875" i="18"/>
  <c r="A811" i="18"/>
  <c r="AB811" i="18"/>
  <c r="AD811" i="18" s="1"/>
  <c r="A813" i="18"/>
  <c r="AB813" i="18"/>
  <c r="A815" i="18"/>
  <c r="AB815" i="18"/>
  <c r="AD815" i="18" s="1"/>
  <c r="A817" i="18"/>
  <c r="AB817" i="18"/>
  <c r="X818" i="18"/>
  <c r="A819" i="18"/>
  <c r="AB819" i="18"/>
  <c r="AD819" i="18" s="1"/>
  <c r="X820" i="18"/>
  <c r="A821" i="18"/>
  <c r="AB821" i="18"/>
  <c r="AD821" i="18" s="1"/>
  <c r="X822" i="18"/>
  <c r="A823" i="18"/>
  <c r="AB823" i="18"/>
  <c r="X824" i="18"/>
  <c r="A825" i="18"/>
  <c r="AB825" i="18"/>
  <c r="AD825" i="18" s="1"/>
  <c r="X826" i="18"/>
  <c r="A827" i="18"/>
  <c r="AB827" i="18"/>
  <c r="AD827" i="18" s="1"/>
  <c r="X828" i="18"/>
  <c r="A829" i="18"/>
  <c r="AB829" i="18"/>
  <c r="AD829" i="18" s="1"/>
  <c r="X830" i="18"/>
  <c r="A831" i="18"/>
  <c r="AB831" i="18"/>
  <c r="X832" i="18"/>
  <c r="A833" i="18"/>
  <c r="AB833" i="18"/>
  <c r="AD833" i="18" s="1"/>
  <c r="X834" i="18"/>
  <c r="A835" i="18"/>
  <c r="AB835" i="18"/>
  <c r="X836" i="18"/>
  <c r="A837" i="18"/>
  <c r="AB837" i="18"/>
  <c r="AD837" i="18" s="1"/>
  <c r="X838" i="18"/>
  <c r="A839" i="18"/>
  <c r="AB839" i="18"/>
  <c r="X840" i="18"/>
  <c r="A841" i="18"/>
  <c r="AB841" i="18"/>
  <c r="AD841" i="18" s="1"/>
  <c r="X842" i="18"/>
  <c r="A843" i="18"/>
  <c r="AB843" i="18"/>
  <c r="AD843" i="18" s="1"/>
  <c r="X844" i="18"/>
  <c r="A845" i="18"/>
  <c r="AB845" i="18"/>
  <c r="AD845" i="18" s="1"/>
  <c r="X846" i="18"/>
  <c r="A847" i="18"/>
  <c r="AB847" i="18"/>
  <c r="AD847" i="18" s="1"/>
  <c r="X848" i="18"/>
  <c r="A849" i="18"/>
  <c r="AB849" i="18"/>
  <c r="AD849" i="18" s="1"/>
  <c r="X850" i="18"/>
  <c r="A851" i="18"/>
  <c r="AB851" i="18"/>
  <c r="AD851" i="18" s="1"/>
  <c r="X852" i="18"/>
  <c r="A853" i="18"/>
  <c r="AB853" i="18"/>
  <c r="AD853" i="18" s="1"/>
  <c r="X854" i="18"/>
  <c r="A855" i="18"/>
  <c r="AB855" i="18"/>
  <c r="AD855" i="18" s="1"/>
  <c r="X856" i="18"/>
  <c r="A857" i="18"/>
  <c r="AB857" i="18"/>
  <c r="X858" i="18"/>
  <c r="A859" i="18"/>
  <c r="AB859" i="18"/>
  <c r="AD859" i="18" s="1"/>
  <c r="X860" i="18"/>
  <c r="AB861" i="18"/>
  <c r="AA861" i="18"/>
  <c r="Y861" i="18"/>
  <c r="AB863" i="18"/>
  <c r="A863" i="18"/>
  <c r="AA863" i="18"/>
  <c r="Y863" i="18"/>
  <c r="AB865" i="18"/>
  <c r="A865" i="18"/>
  <c r="AA865" i="18"/>
  <c r="Y865" i="18"/>
  <c r="AB867" i="18"/>
  <c r="A867" i="18"/>
  <c r="AA867" i="18"/>
  <c r="Y867" i="18"/>
  <c r="W875" i="18"/>
  <c r="AB879" i="18"/>
  <c r="A879" i="18"/>
  <c r="AA879" i="18"/>
  <c r="Z879" i="18"/>
  <c r="Y879" i="18"/>
  <c r="X881" i="18"/>
  <c r="Y818" i="18"/>
  <c r="Y820" i="18"/>
  <c r="Y822" i="18"/>
  <c r="Y824" i="18"/>
  <c r="Y826" i="18"/>
  <c r="Y828" i="18"/>
  <c r="Y830" i="18"/>
  <c r="Y832" i="18"/>
  <c r="Y834" i="18"/>
  <c r="Y836" i="18"/>
  <c r="Y838" i="18"/>
  <c r="Y840" i="18"/>
  <c r="Y842" i="18"/>
  <c r="Y844" i="18"/>
  <c r="Y846" i="18"/>
  <c r="Y848" i="18"/>
  <c r="Y850" i="18"/>
  <c r="Y852" i="18"/>
  <c r="Y854" i="18"/>
  <c r="Y856" i="18"/>
  <c r="Y858" i="18"/>
  <c r="Y860" i="18"/>
  <c r="AB873" i="18"/>
  <c r="A873" i="18"/>
  <c r="AA873" i="18"/>
  <c r="Z873" i="18"/>
  <c r="Y873" i="18"/>
  <c r="X875" i="18"/>
  <c r="AC881" i="18"/>
  <c r="Z860" i="18"/>
  <c r="W867" i="18"/>
  <c r="AC875" i="18"/>
  <c r="W879" i="18"/>
  <c r="AF881" i="18"/>
  <c r="AB883" i="18"/>
  <c r="A883" i="18"/>
  <c r="AA883" i="18"/>
  <c r="Z883" i="18"/>
  <c r="Y883" i="18"/>
  <c r="AC862" i="18"/>
  <c r="AC864" i="18"/>
  <c r="AC866" i="18"/>
  <c r="AC868" i="18"/>
  <c r="AC870" i="18"/>
  <c r="AC872" i="18"/>
  <c r="AC874" i="18"/>
  <c r="AC876" i="18"/>
  <c r="AC878" i="18"/>
  <c r="AC880" i="18"/>
  <c r="AC882" i="18"/>
  <c r="AC884" i="18"/>
  <c r="AC886" i="18"/>
  <c r="Y887" i="18"/>
  <c r="AC888" i="18"/>
  <c r="Y889" i="18"/>
  <c r="AC890" i="18"/>
  <c r="Y891" i="18"/>
  <c r="AC892" i="18"/>
  <c r="Y893" i="18"/>
  <c r="AC894" i="18"/>
  <c r="Y895" i="18"/>
  <c r="AC896" i="18"/>
  <c r="Y897" i="18"/>
  <c r="AC898" i="18"/>
  <c r="Y899" i="18"/>
  <c r="AC900" i="18"/>
  <c r="Y901" i="18"/>
  <c r="AC902" i="18"/>
  <c r="Y903" i="18"/>
  <c r="AC904" i="18"/>
  <c r="Y905" i="18"/>
  <c r="AC906" i="18"/>
  <c r="Y907" i="18"/>
  <c r="AC908" i="18"/>
  <c r="Y909" i="18"/>
  <c r="AC910" i="18"/>
  <c r="Y911" i="18"/>
  <c r="AC912" i="18"/>
  <c r="Y913" i="18"/>
  <c r="AC914" i="18"/>
  <c r="Y915" i="18"/>
  <c r="AC916" i="18"/>
  <c r="Y917" i="18"/>
  <c r="Z887" i="18"/>
  <c r="Z889" i="18"/>
  <c r="Z891" i="18"/>
  <c r="Z893" i="18"/>
  <c r="Z895" i="18"/>
  <c r="Z897" i="18"/>
  <c r="Z899" i="18"/>
  <c r="Z901" i="18"/>
  <c r="Z903" i="18"/>
  <c r="Z905" i="18"/>
  <c r="Z907" i="18"/>
  <c r="Z909" i="18"/>
  <c r="Z911" i="18"/>
  <c r="Z913" i="18"/>
  <c r="Z915" i="18"/>
  <c r="Z917" i="18"/>
  <c r="W862" i="18"/>
  <c r="AF862" i="18"/>
  <c r="W864" i="18"/>
  <c r="AF864" i="18"/>
  <c r="W866" i="18"/>
  <c r="AF866" i="18"/>
  <c r="W868" i="18"/>
  <c r="AF868" i="18"/>
  <c r="W870" i="18"/>
  <c r="AF870" i="18"/>
  <c r="W872" i="18"/>
  <c r="AD872" i="18" s="1"/>
  <c r="AF872" i="18"/>
  <c r="W874" i="18"/>
  <c r="AF874" i="18"/>
  <c r="W876" i="18"/>
  <c r="AF876" i="18"/>
  <c r="W878" i="18"/>
  <c r="AF878" i="18"/>
  <c r="W880" i="18"/>
  <c r="AF880" i="18"/>
  <c r="W882" i="18"/>
  <c r="AD882" i="18" s="1"/>
  <c r="AF882" i="18"/>
  <c r="W884" i="18"/>
  <c r="AF884" i="18"/>
  <c r="W886" i="18"/>
  <c r="AF886" i="18"/>
  <c r="AA887" i="18"/>
  <c r="W888" i="18"/>
  <c r="AD888" i="18" s="1"/>
  <c r="AF888" i="18"/>
  <c r="AA889" i="18"/>
  <c r="W890" i="18"/>
  <c r="AF890" i="18"/>
  <c r="AA891" i="18"/>
  <c r="W892" i="18"/>
  <c r="AD892" i="18" s="1"/>
  <c r="AF892" i="18"/>
  <c r="AA893" i="18"/>
  <c r="W894" i="18"/>
  <c r="AD894" i="18" s="1"/>
  <c r="AF894" i="18"/>
  <c r="AA895" i="18"/>
  <c r="W896" i="18"/>
  <c r="AF896" i="18"/>
  <c r="AA897" i="18"/>
  <c r="W898" i="18"/>
  <c r="AF898" i="18"/>
  <c r="AA899" i="18"/>
  <c r="W900" i="18"/>
  <c r="AD900" i="18" s="1"/>
  <c r="AF900" i="18"/>
  <c r="AA901" i="18"/>
  <c r="W902" i="18"/>
  <c r="AD902" i="18" s="1"/>
  <c r="AF902" i="18"/>
  <c r="AA903" i="18"/>
  <c r="W904" i="18"/>
  <c r="AD904" i="18" s="1"/>
  <c r="AF904" i="18"/>
  <c r="AA905" i="18"/>
  <c r="W906" i="18"/>
  <c r="AF906" i="18"/>
  <c r="AA907" i="18"/>
  <c r="W908" i="18"/>
  <c r="AF908" i="18"/>
  <c r="AA909" i="18"/>
  <c r="W910" i="18"/>
  <c r="AD910" i="18" s="1"/>
  <c r="AF910" i="18"/>
  <c r="AA911" i="18"/>
  <c r="W912" i="18"/>
  <c r="AF912" i="18"/>
  <c r="AA913" i="18"/>
  <c r="W914" i="18"/>
  <c r="AF914" i="18"/>
  <c r="AA915" i="18"/>
  <c r="W916" i="18"/>
  <c r="AD916" i="18" s="1"/>
  <c r="AF916" i="18"/>
  <c r="AA917" i="18"/>
  <c r="A887" i="18"/>
  <c r="AB887" i="18"/>
  <c r="A889" i="18"/>
  <c r="AB889" i="18"/>
  <c r="A891" i="18"/>
  <c r="AB891" i="18"/>
  <c r="A893" i="18"/>
  <c r="AB893" i="18"/>
  <c r="A895" i="18"/>
  <c r="AB895" i="18"/>
  <c r="A897" i="18"/>
  <c r="AB897" i="18"/>
  <c r="A899" i="18"/>
  <c r="AB899" i="18"/>
  <c r="A901" i="18"/>
  <c r="AB901" i="18"/>
  <c r="A903" i="18"/>
  <c r="AB903" i="18"/>
  <c r="A905" i="18"/>
  <c r="AB905" i="18"/>
  <c r="A907" i="18"/>
  <c r="AB907" i="18"/>
  <c r="A909" i="18"/>
  <c r="AB909" i="18"/>
  <c r="A911" i="18"/>
  <c r="AB911" i="18"/>
  <c r="A913" i="18"/>
  <c r="AB913" i="18"/>
  <c r="A915" i="18"/>
  <c r="AB915" i="18"/>
  <c r="A917" i="18"/>
  <c r="AB917" i="18"/>
  <c r="AC887" i="18"/>
  <c r="AC889" i="18"/>
  <c r="AC891" i="18"/>
  <c r="AC893" i="18"/>
  <c r="AC895" i="18"/>
  <c r="AC897" i="18"/>
  <c r="AC899" i="18"/>
  <c r="AC901" i="18"/>
  <c r="AC903" i="18"/>
  <c r="AC905" i="18"/>
  <c r="AC907" i="18"/>
  <c r="AC909" i="18"/>
  <c r="AC911" i="18"/>
  <c r="AC913" i="18"/>
  <c r="AC915" i="18"/>
  <c r="AC917" i="18"/>
  <c r="W887" i="18"/>
  <c r="AD887" i="18" s="1"/>
  <c r="W889" i="18"/>
  <c r="W891" i="18"/>
  <c r="W893" i="18"/>
  <c r="W895" i="18"/>
  <c r="AD895" i="18" s="1"/>
  <c r="W897" i="18"/>
  <c r="W899" i="18"/>
  <c r="W901" i="18"/>
  <c r="AD901" i="18" s="1"/>
  <c r="W903" i="18"/>
  <c r="AD903" i="18" s="1"/>
  <c r="W905" i="18"/>
  <c r="W907" i="18"/>
  <c r="W909" i="18"/>
  <c r="W911" i="18"/>
  <c r="AD911" i="18" s="1"/>
  <c r="W913" i="18"/>
  <c r="W915" i="18"/>
  <c r="W917" i="18"/>
  <c r="AD917" i="18" s="1"/>
  <c r="X496" i="18"/>
  <c r="W496" i="18"/>
  <c r="AC515" i="18"/>
  <c r="W515" i="18"/>
  <c r="AA515" i="18"/>
  <c r="AC517" i="18"/>
  <c r="AF517" i="18"/>
  <c r="AA517" i="18"/>
  <c r="X517" i="18"/>
  <c r="AF561" i="18"/>
  <c r="X561" i="18"/>
  <c r="AF563" i="18"/>
  <c r="AA563" i="18"/>
  <c r="X563" i="18"/>
  <c r="AF565" i="18"/>
  <c r="X565" i="18"/>
  <c r="AF567" i="18"/>
  <c r="AA567" i="18"/>
  <c r="X567" i="18"/>
  <c r="AF569" i="18"/>
  <c r="X569" i="18"/>
  <c r="AF571" i="18"/>
  <c r="Y571" i="18"/>
  <c r="AA576" i="18"/>
  <c r="W576" i="18"/>
  <c r="AF581" i="18"/>
  <c r="AA581" i="18"/>
  <c r="Z581" i="18"/>
  <c r="AA584" i="18"/>
  <c r="W584" i="18"/>
  <c r="AA586" i="18"/>
  <c r="AB586" i="18"/>
  <c r="AA610" i="18"/>
  <c r="AF610" i="18"/>
  <c r="AD637" i="18"/>
  <c r="Z638" i="18"/>
  <c r="Y638" i="18"/>
  <c r="Z644" i="18"/>
  <c r="Y644" i="18"/>
  <c r="X644" i="18"/>
  <c r="AF646" i="18"/>
  <c r="AD651" i="18"/>
  <c r="Z652" i="18"/>
  <c r="Y652" i="18"/>
  <c r="X652" i="18"/>
  <c r="X488" i="18"/>
  <c r="AF488" i="18"/>
  <c r="A124" i="18"/>
  <c r="A254" i="18"/>
  <c r="A373" i="18"/>
  <c r="A407" i="18"/>
  <c r="A430" i="18"/>
  <c r="A431" i="18"/>
  <c r="A433" i="18"/>
  <c r="A449" i="18"/>
  <c r="AC521" i="18"/>
  <c r="W521" i="18"/>
  <c r="AA521" i="18"/>
  <c r="A538" i="18"/>
  <c r="AA578" i="18"/>
  <c r="W578" i="18"/>
  <c r="A586" i="18"/>
  <c r="AA588" i="18"/>
  <c r="AB588" i="18"/>
  <c r="W588" i="18"/>
  <c r="A588" i="18"/>
  <c r="AA592" i="18"/>
  <c r="AF592" i="18"/>
  <c r="AF603" i="18"/>
  <c r="AA603" i="18"/>
  <c r="Z603" i="18"/>
  <c r="AF605" i="18"/>
  <c r="X605" i="18"/>
  <c r="AF607" i="18"/>
  <c r="Y607" i="18"/>
  <c r="A646" i="18"/>
  <c r="A654" i="18"/>
  <c r="X236" i="18"/>
  <c r="Y238" i="18"/>
  <c r="Y244" i="18"/>
  <c r="AA265" i="18"/>
  <c r="Z271" i="18"/>
  <c r="A278" i="18"/>
  <c r="Y291" i="18"/>
  <c r="AA335" i="18"/>
  <c r="X340" i="18"/>
  <c r="X346" i="18"/>
  <c r="X358" i="18"/>
  <c r="Y361" i="18"/>
  <c r="Z371" i="18"/>
  <c r="AA373" i="18"/>
  <c r="Y377" i="18"/>
  <c r="AC379" i="18"/>
  <c r="X382" i="18"/>
  <c r="Y390" i="18"/>
  <c r="X403" i="18"/>
  <c r="AC407" i="18"/>
  <c r="A412" i="18"/>
  <c r="Y424" i="18"/>
  <c r="Y426" i="18"/>
  <c r="X428" i="18"/>
  <c r="X431" i="18"/>
  <c r="A438" i="18"/>
  <c r="W439" i="18"/>
  <c r="Y446" i="18"/>
  <c r="A453" i="18"/>
  <c r="X458" i="18"/>
  <c r="W493" i="18"/>
  <c r="AA493" i="18"/>
  <c r="Z496" i="18"/>
  <c r="X500" i="18"/>
  <c r="AA500" i="18"/>
  <c r="Z500" i="18"/>
  <c r="AC501" i="18"/>
  <c r="Z508" i="18"/>
  <c r="Y515" i="18"/>
  <c r="Y517" i="18"/>
  <c r="X521" i="18"/>
  <c r="AF524" i="18"/>
  <c r="A532" i="18"/>
  <c r="AC532" i="18"/>
  <c r="AC537" i="18"/>
  <c r="AF537" i="18"/>
  <c r="AA537" i="18"/>
  <c r="X537" i="18"/>
  <c r="AC538" i="18"/>
  <c r="A546" i="18"/>
  <c r="A548" i="18"/>
  <c r="Z554" i="18"/>
  <c r="Z561" i="18"/>
  <c r="Z563" i="18"/>
  <c r="Z565" i="18"/>
  <c r="Z567" i="18"/>
  <c r="Z569" i="18"/>
  <c r="Z571" i="18"/>
  <c r="AF576" i="18"/>
  <c r="AB578" i="18"/>
  <c r="Y581" i="18"/>
  <c r="AF584" i="18"/>
  <c r="AF586" i="18"/>
  <c r="AF588" i="18"/>
  <c r="W592" i="18"/>
  <c r="AA600" i="18"/>
  <c r="AF600" i="18"/>
  <c r="X603" i="18"/>
  <c r="Y605" i="18"/>
  <c r="X607" i="18"/>
  <c r="AB610" i="18"/>
  <c r="X638" i="18"/>
  <c r="Z640" i="18"/>
  <c r="Y640" i="18"/>
  <c r="AA644" i="18"/>
  <c r="AA652" i="18"/>
  <c r="AC527" i="18"/>
  <c r="X527" i="18"/>
  <c r="W527" i="18"/>
  <c r="AF527" i="18"/>
  <c r="AF530" i="18"/>
  <c r="A530" i="18"/>
  <c r="AF573" i="18"/>
  <c r="Y573" i="18"/>
  <c r="X573" i="18"/>
  <c r="Z121" i="18"/>
  <c r="Z50" i="18"/>
  <c r="AF56" i="18"/>
  <c r="AA94" i="18"/>
  <c r="Y105" i="18"/>
  <c r="X147" i="18"/>
  <c r="Y210" i="18"/>
  <c r="AF212" i="18"/>
  <c r="AA218" i="18"/>
  <c r="AF234" i="18"/>
  <c r="Y236" i="18"/>
  <c r="AA244" i="18"/>
  <c r="Y263" i="18"/>
  <c r="AA271" i="18"/>
  <c r="Z289" i="18"/>
  <c r="AA291" i="18"/>
  <c r="AB335" i="18"/>
  <c r="Y340" i="18"/>
  <c r="Y346" i="18"/>
  <c r="AA348" i="18"/>
  <c r="Z358" i="18"/>
  <c r="AA361" i="18"/>
  <c r="AF371" i="18"/>
  <c r="AC373" i="18"/>
  <c r="Z377" i="18"/>
  <c r="AC390" i="18"/>
  <c r="AC393" i="18"/>
  <c r="Y396" i="18"/>
  <c r="Y398" i="18"/>
  <c r="Z403" i="18"/>
  <c r="W413" i="18"/>
  <c r="Z424" i="18"/>
  <c r="Z428" i="18"/>
  <c r="X430" i="18"/>
  <c r="AF431" i="18"/>
  <c r="W433" i="18"/>
  <c r="X438" i="18"/>
  <c r="X439" i="18"/>
  <c r="Y442" i="18"/>
  <c r="W445" i="18"/>
  <c r="AA446" i="18"/>
  <c r="Z458" i="18"/>
  <c r="AA485" i="18"/>
  <c r="W488" i="18"/>
  <c r="W490" i="18"/>
  <c r="AA496" i="18"/>
  <c r="AF501" i="18"/>
  <c r="AC503" i="18"/>
  <c r="AA503" i="18"/>
  <c r="W507" i="18"/>
  <c r="AA508" i="18"/>
  <c r="A510" i="18"/>
  <c r="AF510" i="18"/>
  <c r="A512" i="18"/>
  <c r="AA512" i="18"/>
  <c r="Z515" i="18"/>
  <c r="Z517" i="18"/>
  <c r="Y521" i="18"/>
  <c r="W523" i="18"/>
  <c r="Y527" i="18"/>
  <c r="AC539" i="18"/>
  <c r="W539" i="18"/>
  <c r="AA539" i="18"/>
  <c r="AB540" i="18"/>
  <c r="AB548" i="18"/>
  <c r="AC553" i="18"/>
  <c r="AF553" i="18"/>
  <c r="AA553" i="18"/>
  <c r="X553" i="18"/>
  <c r="AC554" i="18"/>
  <c r="A560" i="18"/>
  <c r="AB560" i="18"/>
  <c r="AA561" i="18"/>
  <c r="AA564" i="18"/>
  <c r="A564" i="18"/>
  <c r="AB564" i="18"/>
  <c r="AA565" i="18"/>
  <c r="AA568" i="18"/>
  <c r="A568" i="18"/>
  <c r="AB568" i="18"/>
  <c r="AA569" i="18"/>
  <c r="AA571" i="18"/>
  <c r="Z573" i="18"/>
  <c r="AF577" i="18"/>
  <c r="AA577" i="18"/>
  <c r="Z577" i="18"/>
  <c r="AF578" i="18"/>
  <c r="AA580" i="18"/>
  <c r="W580" i="18"/>
  <c r="AF585" i="18"/>
  <c r="AA585" i="18"/>
  <c r="Z585" i="18"/>
  <c r="AF587" i="18"/>
  <c r="X587" i="18"/>
  <c r="AF589" i="18"/>
  <c r="AA589" i="18"/>
  <c r="X589" i="18"/>
  <c r="AB592" i="18"/>
  <c r="Y603" i="18"/>
  <c r="Z605" i="18"/>
  <c r="Z607" i="18"/>
  <c r="AA638" i="18"/>
  <c r="AB644" i="18"/>
  <c r="W646" i="18"/>
  <c r="Z648" i="18"/>
  <c r="Y648" i="18"/>
  <c r="X648" i="18"/>
  <c r="AB652" i="18"/>
  <c r="AA654" i="18"/>
  <c r="Z28" i="18"/>
  <c r="AA76" i="18"/>
  <c r="AB85" i="18"/>
  <c r="AA92" i="18"/>
  <c r="Z105" i="18"/>
  <c r="Y147" i="18"/>
  <c r="AA210" i="18"/>
  <c r="Y224" i="18"/>
  <c r="AF226" i="18"/>
  <c r="AA236" i="18"/>
  <c r="X242" i="18"/>
  <c r="X249" i="18"/>
  <c r="W255" i="18"/>
  <c r="AC260" i="18"/>
  <c r="AA263" i="18"/>
  <c r="AB282" i="18"/>
  <c r="AA289" i="18"/>
  <c r="Z340" i="18"/>
  <c r="A343" i="18"/>
  <c r="Z346" i="18"/>
  <c r="AC348" i="18"/>
  <c r="X350" i="18"/>
  <c r="AA358" i="18"/>
  <c r="W360" i="18"/>
  <c r="AB361" i="18"/>
  <c r="Y370" i="18"/>
  <c r="AF373" i="18"/>
  <c r="AB377" i="18"/>
  <c r="Z387" i="18"/>
  <c r="W389" i="18"/>
  <c r="Z398" i="18"/>
  <c r="AB403" i="18"/>
  <c r="AB405" i="18"/>
  <c r="A408" i="18"/>
  <c r="X413" i="18"/>
  <c r="W421" i="18"/>
  <c r="AB424" i="18"/>
  <c r="AA428" i="18"/>
  <c r="Y430" i="18"/>
  <c r="X433" i="18"/>
  <c r="Y438" i="18"/>
  <c r="AF439" i="18"/>
  <c r="Z442" i="18"/>
  <c r="AB445" i="18"/>
  <c r="AB446" i="18"/>
  <c r="AA458" i="18"/>
  <c r="W484" i="18"/>
  <c r="AC485" i="18"/>
  <c r="Y488" i="18"/>
  <c r="AC493" i="18"/>
  <c r="AF496" i="18"/>
  <c r="W500" i="18"/>
  <c r="AC509" i="18"/>
  <c r="W509" i="18"/>
  <c r="AF515" i="18"/>
  <c r="Z521" i="18"/>
  <c r="Z527" i="18"/>
  <c r="Z532" i="18"/>
  <c r="W537" i="18"/>
  <c r="AC540" i="18"/>
  <c r="AC545" i="18"/>
  <c r="X545" i="18"/>
  <c r="W545" i="18"/>
  <c r="AF545" i="18"/>
  <c r="AC547" i="18"/>
  <c r="AA547" i="18"/>
  <c r="Z547" i="18"/>
  <c r="W547" i="18"/>
  <c r="AC548" i="18"/>
  <c r="AC555" i="18"/>
  <c r="W555" i="18"/>
  <c r="AA555" i="18"/>
  <c r="AA562" i="18"/>
  <c r="AB562" i="18"/>
  <c r="W562" i="18"/>
  <c r="A562" i="18"/>
  <c r="AA566" i="18"/>
  <c r="AB566" i="18"/>
  <c r="W566" i="18"/>
  <c r="A566" i="18"/>
  <c r="AA573" i="18"/>
  <c r="AA582" i="18"/>
  <c r="W582" i="18"/>
  <c r="AF591" i="18"/>
  <c r="Y591" i="18"/>
  <c r="X591" i="18"/>
  <c r="W600" i="18"/>
  <c r="AA602" i="18"/>
  <c r="W602" i="18"/>
  <c r="AA604" i="18"/>
  <c r="AB604" i="18"/>
  <c r="AA605" i="18"/>
  <c r="AA607" i="18"/>
  <c r="AD635" i="18"/>
  <c r="Z636" i="18"/>
  <c r="Y636" i="18"/>
  <c r="AB638" i="18"/>
  <c r="W640" i="18"/>
  <c r="AC644" i="18"/>
  <c r="AC652" i="18"/>
  <c r="X490" i="18"/>
  <c r="AA490" i="18"/>
  <c r="Z490" i="18"/>
  <c r="AC507" i="18"/>
  <c r="AF507" i="18"/>
  <c r="AA507" i="18"/>
  <c r="AC523" i="18"/>
  <c r="AF523" i="18"/>
  <c r="AA523" i="18"/>
  <c r="X523" i="18"/>
  <c r="AB546" i="18"/>
  <c r="Z546" i="18"/>
  <c r="Z646" i="18"/>
  <c r="Y646" i="18"/>
  <c r="X646" i="18"/>
  <c r="Z654" i="18"/>
  <c r="Y654" i="18"/>
  <c r="X654" i="18"/>
  <c r="AF654" i="18"/>
  <c r="W654" i="18"/>
  <c r="AA48" i="18"/>
  <c r="X60" i="18"/>
  <c r="A77" i="18"/>
  <c r="A93" i="18"/>
  <c r="Y125" i="18"/>
  <c r="Z147" i="18"/>
  <c r="A179" i="18"/>
  <c r="Y194" i="18"/>
  <c r="A217" i="18"/>
  <c r="Z224" i="18"/>
  <c r="Y249" i="18"/>
  <c r="Y255" i="18"/>
  <c r="AF340" i="18"/>
  <c r="W343" i="18"/>
  <c r="AA345" i="18"/>
  <c r="AA346" i="18"/>
  <c r="AA350" i="18"/>
  <c r="Z357" i="18"/>
  <c r="Y360" i="18"/>
  <c r="Y364" i="18"/>
  <c r="Z370" i="18"/>
  <c r="AB387" i="18"/>
  <c r="Y389" i="18"/>
  <c r="AC398" i="18"/>
  <c r="X408" i="18"/>
  <c r="A410" i="18"/>
  <c r="A411" i="18"/>
  <c r="X412" i="18"/>
  <c r="AC413" i="18"/>
  <c r="AC421" i="18"/>
  <c r="AF423" i="18"/>
  <c r="AA430" i="18"/>
  <c r="Z436" i="18"/>
  <c r="AA438" i="18"/>
  <c r="AA442" i="18"/>
  <c r="X444" i="18"/>
  <c r="AF445" i="18"/>
  <c r="A447" i="18"/>
  <c r="W453" i="18"/>
  <c r="X455" i="18"/>
  <c r="X457" i="18"/>
  <c r="AB458" i="18"/>
  <c r="Y484" i="18"/>
  <c r="AF485" i="18"/>
  <c r="Z488" i="18"/>
  <c r="AF490" i="18"/>
  <c r="AF493" i="18"/>
  <c r="AA495" i="18"/>
  <c r="Y500" i="18"/>
  <c r="AF503" i="18"/>
  <c r="Y507" i="18"/>
  <c r="AC511" i="18"/>
  <c r="AF511" i="18"/>
  <c r="AA511" i="18"/>
  <c r="W512" i="18"/>
  <c r="A518" i="18"/>
  <c r="AF521" i="18"/>
  <c r="Z523" i="18"/>
  <c r="AA527" i="18"/>
  <c r="AF532" i="18"/>
  <c r="Y537" i="18"/>
  <c r="X539" i="18"/>
  <c r="AC541" i="18"/>
  <c r="Z541" i="18"/>
  <c r="Y541" i="18"/>
  <c r="Z542" i="18"/>
  <c r="W553" i="18"/>
  <c r="W560" i="18"/>
  <c r="W564" i="18"/>
  <c r="W568" i="18"/>
  <c r="AA574" i="18"/>
  <c r="AF574" i="18"/>
  <c r="X577" i="18"/>
  <c r="AB580" i="18"/>
  <c r="X585" i="18"/>
  <c r="Y587" i="18"/>
  <c r="Y589" i="18"/>
  <c r="AA596" i="18"/>
  <c r="AF596" i="18"/>
  <c r="AB600" i="18"/>
  <c r="A604" i="18"/>
  <c r="AC638" i="18"/>
  <c r="X640" i="18"/>
  <c r="Z642" i="18"/>
  <c r="Y642" i="18"/>
  <c r="X642" i="18"/>
  <c r="AF644" i="18"/>
  <c r="AB646" i="18"/>
  <c r="W648" i="18"/>
  <c r="Z650" i="18"/>
  <c r="Y650" i="18"/>
  <c r="X650" i="18"/>
  <c r="AF652" i="18"/>
  <c r="AC654" i="18"/>
  <c r="A49" i="18"/>
  <c r="AF57" i="18"/>
  <c r="AA60" i="18"/>
  <c r="W71" i="18"/>
  <c r="Z83" i="18"/>
  <c r="Z109" i="18"/>
  <c r="AB116" i="18"/>
  <c r="Z179" i="18"/>
  <c r="AA224" i="18"/>
  <c r="AA235" i="18"/>
  <c r="Z249" i="18"/>
  <c r="W259" i="18"/>
  <c r="AF304" i="18"/>
  <c r="A341" i="18"/>
  <c r="Z343" i="18"/>
  <c r="AC345" i="18"/>
  <c r="AC346" i="18"/>
  <c r="AC350" i="18"/>
  <c r="AB357" i="18"/>
  <c r="Z360" i="18"/>
  <c r="Z364" i="18"/>
  <c r="AC370" i="18"/>
  <c r="AC387" i="18"/>
  <c r="Z389" i="18"/>
  <c r="AA394" i="18"/>
  <c r="Y397" i="18"/>
  <c r="Y408" i="18"/>
  <c r="W411" i="18"/>
  <c r="Y412" i="18"/>
  <c r="AB427" i="18"/>
  <c r="AB430" i="18"/>
  <c r="Y432" i="18"/>
  <c r="AB436" i="18"/>
  <c r="AB438" i="18"/>
  <c r="Z444" i="18"/>
  <c r="A446" i="18"/>
  <c r="X452" i="18"/>
  <c r="X453" i="18"/>
  <c r="AB457" i="18"/>
  <c r="Z484" i="18"/>
  <c r="AA488" i="18"/>
  <c r="X494" i="18"/>
  <c r="AA494" i="18"/>
  <c r="Z494" i="18"/>
  <c r="AF495" i="18"/>
  <c r="AF500" i="18"/>
  <c r="X504" i="18"/>
  <c r="AF504" i="18"/>
  <c r="AA504" i="18"/>
  <c r="AC506" i="18"/>
  <c r="AB506" i="18"/>
  <c r="Z507" i="18"/>
  <c r="X509" i="18"/>
  <c r="AB512" i="18"/>
  <c r="Z518" i="18"/>
  <c r="A524" i="18"/>
  <c r="Z528" i="18"/>
  <c r="W528" i="18"/>
  <c r="AC533" i="18"/>
  <c r="W533" i="18"/>
  <c r="AA533" i="18"/>
  <c r="AB534" i="18"/>
  <c r="Z537" i="18"/>
  <c r="Y539" i="18"/>
  <c r="AB542" i="18"/>
  <c r="Y545" i="18"/>
  <c r="X547" i="18"/>
  <c r="Y553" i="18"/>
  <c r="X555" i="18"/>
  <c r="AF560" i="18"/>
  <c r="AF562" i="18"/>
  <c r="AF564" i="18"/>
  <c r="AF566" i="18"/>
  <c r="AF568" i="18"/>
  <c r="Y577" i="18"/>
  <c r="AF580" i="18"/>
  <c r="AB582" i="18"/>
  <c r="A584" i="18"/>
  <c r="Y585" i="18"/>
  <c r="Z587" i="18"/>
  <c r="Z589" i="18"/>
  <c r="Z591" i="18"/>
  <c r="AB602" i="18"/>
  <c r="W604" i="18"/>
  <c r="A610" i="18"/>
  <c r="W636" i="18"/>
  <c r="A638" i="18"/>
  <c r="AF638" i="18"/>
  <c r="AA640" i="18"/>
  <c r="A644" i="18"/>
  <c r="AC646" i="18"/>
  <c r="AA648" i="18"/>
  <c r="A652" i="18"/>
  <c r="A542" i="18"/>
  <c r="A574" i="18"/>
  <c r="A592" i="18"/>
  <c r="X529" i="18"/>
  <c r="AF531" i="18"/>
  <c r="A534" i="18"/>
  <c r="X535" i="18"/>
  <c r="AB536" i="18"/>
  <c r="A540" i="18"/>
  <c r="X551" i="18"/>
  <c r="AB552" i="18"/>
  <c r="AB570" i="18"/>
  <c r="A576" i="18"/>
  <c r="Y595" i="18"/>
  <c r="Y599" i="18"/>
  <c r="A602" i="18"/>
  <c r="AB606" i="18"/>
  <c r="Y609" i="18"/>
  <c r="Y529" i="18"/>
  <c r="Y535" i="18"/>
  <c r="A550" i="18"/>
  <c r="Y551" i="18"/>
  <c r="AF570" i="18"/>
  <c r="Z595" i="18"/>
  <c r="Z599" i="18"/>
  <c r="AF606" i="18"/>
  <c r="A608" i="18"/>
  <c r="Z609" i="18"/>
  <c r="Y656" i="18"/>
  <c r="AC657" i="18"/>
  <c r="Y658" i="18"/>
  <c r="AC659" i="18"/>
  <c r="AC661" i="18"/>
  <c r="AC663" i="18"/>
  <c r="AC665" i="18"/>
  <c r="AC667" i="18"/>
  <c r="AC669" i="18"/>
  <c r="AC671" i="18"/>
  <c r="AC673" i="18"/>
  <c r="AC675" i="18"/>
  <c r="AC677" i="18"/>
  <c r="AC679" i="18"/>
  <c r="AC681" i="18"/>
  <c r="AC683" i="18"/>
  <c r="AC685" i="18"/>
  <c r="AC687" i="18"/>
  <c r="AC689" i="18"/>
  <c r="AC691" i="18"/>
  <c r="AC693" i="18"/>
  <c r="AC695" i="18"/>
  <c r="AC697" i="18"/>
  <c r="AC699" i="18"/>
  <c r="AC701" i="18"/>
  <c r="AC703" i="18"/>
  <c r="AC705" i="18"/>
  <c r="AF707" i="18"/>
  <c r="AA656" i="18"/>
  <c r="W657" i="18"/>
  <c r="AF657" i="18"/>
  <c r="AA658" i="18"/>
  <c r="W659" i="18"/>
  <c r="AF659" i="18"/>
  <c r="AA660" i="18"/>
  <c r="W661" i="18"/>
  <c r="AF661" i="18"/>
  <c r="AA662" i="18"/>
  <c r="AD662" i="18" s="1"/>
  <c r="W663" i="18"/>
  <c r="AD663" i="18" s="1"/>
  <c r="AF663" i="18"/>
  <c r="AA664" i="18"/>
  <c r="W665" i="18"/>
  <c r="AF665" i="18"/>
  <c r="AA666" i="18"/>
  <c r="W667" i="18"/>
  <c r="AD667" i="18" s="1"/>
  <c r="AF667" i="18"/>
  <c r="AA668" i="18"/>
  <c r="W669" i="18"/>
  <c r="AF669" i="18"/>
  <c r="AA670" i="18"/>
  <c r="W671" i="18"/>
  <c r="AF671" i="18"/>
  <c r="AA672" i="18"/>
  <c r="AD672" i="18" s="1"/>
  <c r="W673" i="18"/>
  <c r="AF673" i="18"/>
  <c r="AA674" i="18"/>
  <c r="W675" i="18"/>
  <c r="AF675" i="18"/>
  <c r="AA676" i="18"/>
  <c r="W677" i="18"/>
  <c r="AF677" i="18"/>
  <c r="AA678" i="18"/>
  <c r="W679" i="18"/>
  <c r="AF679" i="18"/>
  <c r="AA680" i="18"/>
  <c r="W681" i="18"/>
  <c r="AF681" i="18"/>
  <c r="AA682" i="18"/>
  <c r="W683" i="18"/>
  <c r="AD683" i="18" s="1"/>
  <c r="AF683" i="18"/>
  <c r="AA684" i="18"/>
  <c r="W685" i="18"/>
  <c r="AF685" i="18"/>
  <c r="AA686" i="18"/>
  <c r="W687" i="18"/>
  <c r="AF687" i="18"/>
  <c r="AA688" i="18"/>
  <c r="AD688" i="18" s="1"/>
  <c r="W689" i="18"/>
  <c r="AF689" i="18"/>
  <c r="AA690" i="18"/>
  <c r="W691" i="18"/>
  <c r="AF691" i="18"/>
  <c r="AA692" i="18"/>
  <c r="AD692" i="18" s="1"/>
  <c r="W693" i="18"/>
  <c r="AF693" i="18"/>
  <c r="AA694" i="18"/>
  <c r="W695" i="18"/>
  <c r="AD695" i="18" s="1"/>
  <c r="AF695" i="18"/>
  <c r="AA696" i="18"/>
  <c r="W697" i="18"/>
  <c r="AD697" i="18" s="1"/>
  <c r="AF697" i="18"/>
  <c r="AA698" i="18"/>
  <c r="AD698" i="18" s="1"/>
  <c r="W699" i="18"/>
  <c r="AD699" i="18" s="1"/>
  <c r="AF699" i="18"/>
  <c r="AA700" i="18"/>
  <c r="W701" i="18"/>
  <c r="AF701" i="18"/>
  <c r="AA702" i="18"/>
  <c r="W703" i="18"/>
  <c r="AF703" i="18"/>
  <c r="AA704" i="18"/>
  <c r="AD704" i="18" s="1"/>
  <c r="W705" i="18"/>
  <c r="AF705" i="18"/>
  <c r="AA706" i="18"/>
  <c r="W707" i="18"/>
  <c r="Y707" i="18"/>
  <c r="Y708" i="18"/>
  <c r="AC709" i="18"/>
  <c r="Y710" i="18"/>
  <c r="AC711" i="18"/>
  <c r="Y712" i="18"/>
  <c r="AC713" i="18"/>
  <c r="Y714" i="18"/>
  <c r="AC715" i="18"/>
  <c r="Y716" i="18"/>
  <c r="AC717" i="18"/>
  <c r="Y718" i="18"/>
  <c r="AC719" i="18"/>
  <c r="Y720" i="18"/>
  <c r="AC721" i="18"/>
  <c r="Y722" i="18"/>
  <c r="AC723" i="18"/>
  <c r="Y724" i="18"/>
  <c r="AC725" i="18"/>
  <c r="Y726" i="18"/>
  <c r="AC727" i="18"/>
  <c r="Y728" i="18"/>
  <c r="AC729" i="18"/>
  <c r="Y730" i="18"/>
  <c r="AC731" i="18"/>
  <c r="Y732" i="18"/>
  <c r="AC733" i="18"/>
  <c r="Y734" i="18"/>
  <c r="AC735" i="18"/>
  <c r="Y736" i="18"/>
  <c r="AC737" i="18"/>
  <c r="Y738" i="18"/>
  <c r="AC739" i="18"/>
  <c r="Y740" i="18"/>
  <c r="AC741" i="18"/>
  <c r="Y742" i="18"/>
  <c r="AC743" i="18"/>
  <c r="Y744" i="18"/>
  <c r="AC745" i="18"/>
  <c r="Y746" i="18"/>
  <c r="AC747" i="18"/>
  <c r="Y748" i="18"/>
  <c r="AC749" i="18"/>
  <c r="Y750" i="18"/>
  <c r="AC751" i="18"/>
  <c r="Y752" i="18"/>
  <c r="AC753" i="18"/>
  <c r="Y754" i="18"/>
  <c r="AC755" i="18"/>
  <c r="Y756" i="18"/>
  <c r="AC757" i="18"/>
  <c r="Y758" i="18"/>
  <c r="AC759" i="18"/>
  <c r="Y760" i="18"/>
  <c r="AC761" i="18"/>
  <c r="Y762" i="18"/>
  <c r="AC763" i="18"/>
  <c r="Y764" i="18"/>
  <c r="AA708" i="18"/>
  <c r="W709" i="18"/>
  <c r="AF709" i="18"/>
  <c r="AA710" i="18"/>
  <c r="W711" i="18"/>
  <c r="AF711" i="18"/>
  <c r="AA712" i="18"/>
  <c r="W713" i="18"/>
  <c r="AF713" i="18"/>
  <c r="AA714" i="18"/>
  <c r="W715" i="18"/>
  <c r="AF715" i="18"/>
  <c r="AA716" i="18"/>
  <c r="W717" i="18"/>
  <c r="AF717" i="18"/>
  <c r="AA718" i="18"/>
  <c r="W719" i="18"/>
  <c r="AF719" i="18"/>
  <c r="AA720" i="18"/>
  <c r="W721" i="18"/>
  <c r="AF721" i="18"/>
  <c r="AA722" i="18"/>
  <c r="W723" i="18"/>
  <c r="AF723" i="18"/>
  <c r="AA724" i="18"/>
  <c r="W725" i="18"/>
  <c r="AF725" i="18"/>
  <c r="AA726" i="18"/>
  <c r="W727" i="18"/>
  <c r="AF727" i="18"/>
  <c r="AA728" i="18"/>
  <c r="W729" i="18"/>
  <c r="AF729" i="18"/>
  <c r="AA730" i="18"/>
  <c r="W731" i="18"/>
  <c r="AF731" i="18"/>
  <c r="AA732" i="18"/>
  <c r="W733" i="18"/>
  <c r="AF733" i="18"/>
  <c r="AA734" i="18"/>
  <c r="W735" i="18"/>
  <c r="AF735" i="18"/>
  <c r="AA736" i="18"/>
  <c r="W737" i="18"/>
  <c r="AF737" i="18"/>
  <c r="AA738" i="18"/>
  <c r="W739" i="18"/>
  <c r="AF739" i="18"/>
  <c r="AA740" i="18"/>
  <c r="W741" i="18"/>
  <c r="AF741" i="18"/>
  <c r="AA742" i="18"/>
  <c r="W743" i="18"/>
  <c r="AF743" i="18"/>
  <c r="AA744" i="18"/>
  <c r="W745" i="18"/>
  <c r="AF745" i="18"/>
  <c r="AA746" i="18"/>
  <c r="W747" i="18"/>
  <c r="AF747" i="18"/>
  <c r="AA748" i="18"/>
  <c r="W749" i="18"/>
  <c r="AF749" i="18"/>
  <c r="AA750" i="18"/>
  <c r="W751" i="18"/>
  <c r="AF751" i="18"/>
  <c r="AA752" i="18"/>
  <c r="W753" i="18"/>
  <c r="AF753" i="18"/>
  <c r="AA754" i="18"/>
  <c r="W755" i="18"/>
  <c r="AF755" i="18"/>
  <c r="AA756" i="18"/>
  <c r="W757" i="18"/>
  <c r="AF757" i="18"/>
  <c r="AA758" i="18"/>
  <c r="W759" i="18"/>
  <c r="AF759" i="18"/>
  <c r="AA760" i="18"/>
  <c r="W761" i="18"/>
  <c r="AF761" i="18"/>
  <c r="AA762" i="18"/>
  <c r="W763" i="18"/>
  <c r="AF763" i="18"/>
  <c r="AA764" i="18"/>
  <c r="AB708" i="18"/>
  <c r="X709" i="18"/>
  <c r="A710" i="18"/>
  <c r="AB710" i="18"/>
  <c r="X711" i="18"/>
  <c r="A712" i="18"/>
  <c r="AB712" i="18"/>
  <c r="X713" i="18"/>
  <c r="A714" i="18"/>
  <c r="AB714" i="18"/>
  <c r="X715" i="18"/>
  <c r="A716" i="18"/>
  <c r="AB716" i="18"/>
  <c r="X717" i="18"/>
  <c r="A718" i="18"/>
  <c r="AB718" i="18"/>
  <c r="X719" i="18"/>
  <c r="A720" i="18"/>
  <c r="AB720" i="18"/>
  <c r="X721" i="18"/>
  <c r="A722" i="18"/>
  <c r="AB722" i="18"/>
  <c r="X723" i="18"/>
  <c r="A724" i="18"/>
  <c r="AB724" i="18"/>
  <c r="X725" i="18"/>
  <c r="A726" i="18"/>
  <c r="AB726" i="18"/>
  <c r="X727" i="18"/>
  <c r="A728" i="18"/>
  <c r="AB728" i="18"/>
  <c r="X729" i="18"/>
  <c r="A730" i="18"/>
  <c r="AB730" i="18"/>
  <c r="X731" i="18"/>
  <c r="A732" i="18"/>
  <c r="AB732" i="18"/>
  <c r="X733" i="18"/>
  <c r="A734" i="18"/>
  <c r="AB734" i="18"/>
  <c r="X735" i="18"/>
  <c r="A736" i="18"/>
  <c r="AB736" i="18"/>
  <c r="X737" i="18"/>
  <c r="A738" i="18"/>
  <c r="AB738" i="18"/>
  <c r="X739" i="18"/>
  <c r="A740" i="18"/>
  <c r="AB740" i="18"/>
  <c r="X741" i="18"/>
  <c r="A742" i="18"/>
  <c r="AB742" i="18"/>
  <c r="X743" i="18"/>
  <c r="A744" i="18"/>
  <c r="AB744" i="18"/>
  <c r="X745" i="18"/>
  <c r="A746" i="18"/>
  <c r="AB746" i="18"/>
  <c r="X747" i="18"/>
  <c r="A748" i="18"/>
  <c r="AB748" i="18"/>
  <c r="X749" i="18"/>
  <c r="A750" i="18"/>
  <c r="AB750" i="18"/>
  <c r="X751" i="18"/>
  <c r="A752" i="18"/>
  <c r="AB752" i="18"/>
  <c r="X753" i="18"/>
  <c r="A754" i="18"/>
  <c r="AB754" i="18"/>
  <c r="X755" i="18"/>
  <c r="A756" i="18"/>
  <c r="AB756" i="18"/>
  <c r="X757" i="18"/>
  <c r="A758" i="18"/>
  <c r="AB758" i="18"/>
  <c r="X759" i="18"/>
  <c r="A760" i="18"/>
  <c r="AB760" i="18"/>
  <c r="X761" i="18"/>
  <c r="A762" i="18"/>
  <c r="AB762" i="18"/>
  <c r="X763" i="18"/>
  <c r="A764" i="18"/>
  <c r="AB764" i="18"/>
  <c r="AC708" i="18"/>
  <c r="Y709" i="18"/>
  <c r="AC710" i="18"/>
  <c r="Y711" i="18"/>
  <c r="AC712" i="18"/>
  <c r="AC714" i="18"/>
  <c r="AC716" i="18"/>
  <c r="AC718" i="18"/>
  <c r="AC720" i="18"/>
  <c r="AC722" i="18"/>
  <c r="AC724" i="18"/>
  <c r="AC726" i="18"/>
  <c r="AC728" i="18"/>
  <c r="AC730" i="18"/>
  <c r="AC732" i="18"/>
  <c r="AC734" i="18"/>
  <c r="AC736" i="18"/>
  <c r="AC738" i="18"/>
  <c r="AC740" i="18"/>
  <c r="AC742" i="18"/>
  <c r="AC744" i="18"/>
  <c r="AC746" i="18"/>
  <c r="AC748" i="18"/>
  <c r="AC750" i="18"/>
  <c r="AC752" i="18"/>
  <c r="AC754" i="18"/>
  <c r="AC756" i="18"/>
  <c r="AC758" i="18"/>
  <c r="AC760" i="18"/>
  <c r="AC762" i="18"/>
  <c r="AC764" i="18"/>
  <c r="W710" i="18"/>
  <c r="W712" i="18"/>
  <c r="W714" i="18"/>
  <c r="W716" i="18"/>
  <c r="W718" i="18"/>
  <c r="W720" i="18"/>
  <c r="W722" i="18"/>
  <c r="W724" i="18"/>
  <c r="W726" i="18"/>
  <c r="W728" i="18"/>
  <c r="W730" i="18"/>
  <c r="W732" i="18"/>
  <c r="W734" i="18"/>
  <c r="W736" i="18"/>
  <c r="W738" i="18"/>
  <c r="W740" i="18"/>
  <c r="W742" i="18"/>
  <c r="W744" i="18"/>
  <c r="W746" i="18"/>
  <c r="W748" i="18"/>
  <c r="W750" i="18"/>
  <c r="W752" i="18"/>
  <c r="W754" i="18"/>
  <c r="W756" i="18"/>
  <c r="W758" i="18"/>
  <c r="W760" i="18"/>
  <c r="W762" i="18"/>
  <c r="W764" i="18"/>
  <c r="AC70" i="18"/>
  <c r="AF70" i="18"/>
  <c r="Z70" i="18"/>
  <c r="X70" i="18"/>
  <c r="Y191" i="18"/>
  <c r="A199" i="18"/>
  <c r="AC199" i="18"/>
  <c r="Z245" i="18"/>
  <c r="W245" i="18"/>
  <c r="AF293" i="18"/>
  <c r="AA293" i="18"/>
  <c r="Z293" i="18"/>
  <c r="AC342" i="18"/>
  <c r="AA342" i="18"/>
  <c r="Z342" i="18"/>
  <c r="Y342" i="18"/>
  <c r="AF406" i="18"/>
  <c r="AB406" i="18"/>
  <c r="X406" i="18"/>
  <c r="AA406" i="18"/>
  <c r="Z406" i="18"/>
  <c r="Y406" i="18"/>
  <c r="A406" i="18"/>
  <c r="Y81" i="18"/>
  <c r="A81" i="18"/>
  <c r="AB81" i="18"/>
  <c r="AF285" i="18"/>
  <c r="AA285" i="18"/>
  <c r="Z285" i="18"/>
  <c r="Y285" i="18"/>
  <c r="AC332" i="18"/>
  <c r="AA332" i="18"/>
  <c r="Z332" i="18"/>
  <c r="AC376" i="18"/>
  <c r="Z376" i="18"/>
  <c r="AA376" i="18"/>
  <c r="AF402" i="18"/>
  <c r="Z402" i="18"/>
  <c r="Y402" i="18"/>
  <c r="X402" i="18"/>
  <c r="W402" i="18"/>
  <c r="AB402" i="18"/>
  <c r="A402" i="18"/>
  <c r="AF416" i="18"/>
  <c r="AA416" i="18"/>
  <c r="AB416" i="18"/>
  <c r="Z416" i="18"/>
  <c r="Y416" i="18"/>
  <c r="X416" i="18"/>
  <c r="A416" i="18"/>
  <c r="Z81" i="18"/>
  <c r="AF111" i="18"/>
  <c r="Z111" i="18"/>
  <c r="A185" i="18"/>
  <c r="AB185" i="18"/>
  <c r="Z185" i="18"/>
  <c r="AF230" i="18"/>
  <c r="AA230" i="18"/>
  <c r="AF270" i="18"/>
  <c r="AB270" i="18"/>
  <c r="AC270" i="18"/>
  <c r="AF303" i="18"/>
  <c r="AA303" i="18"/>
  <c r="Z303" i="18"/>
  <c r="Y303" i="18"/>
  <c r="X303" i="18"/>
  <c r="X333" i="18"/>
  <c r="AC333" i="18"/>
  <c r="A333" i="18"/>
  <c r="AB333" i="18"/>
  <c r="AA333" i="18"/>
  <c r="Z333" i="18"/>
  <c r="Y333" i="18"/>
  <c r="AC369" i="18"/>
  <c r="AB369" i="18"/>
  <c r="Y369" i="18"/>
  <c r="A369" i="18"/>
  <c r="W376" i="18"/>
  <c r="AC395" i="18"/>
  <c r="AB395" i="18"/>
  <c r="Z395" i="18"/>
  <c r="Y395" i="18"/>
  <c r="AA402" i="18"/>
  <c r="AC198" i="18"/>
  <c r="Z198" i="18"/>
  <c r="Y198" i="18"/>
  <c r="X198" i="18"/>
  <c r="A274" i="18"/>
  <c r="AC274" i="18"/>
  <c r="Y185" i="18"/>
  <c r="W270" i="18"/>
  <c r="A276" i="18"/>
  <c r="X330" i="18"/>
  <c r="AB330" i="18"/>
  <c r="AA330" i="18"/>
  <c r="Z330" i="18"/>
  <c r="Y330" i="18"/>
  <c r="A330" i="18"/>
  <c r="W333" i="18"/>
  <c r="AF418" i="18"/>
  <c r="Y418" i="18"/>
  <c r="A418" i="18"/>
  <c r="AB418" i="18"/>
  <c r="AA418" i="18"/>
  <c r="Z418" i="18"/>
  <c r="X418" i="18"/>
  <c r="AC368" i="18"/>
  <c r="AA368" i="18"/>
  <c r="Y368" i="18"/>
  <c r="X368" i="18"/>
  <c r="W368" i="18"/>
  <c r="AF297" i="18"/>
  <c r="AA297" i="18"/>
  <c r="Y297" i="18"/>
  <c r="Z297" i="18"/>
  <c r="AA429" i="18"/>
  <c r="X429" i="18"/>
  <c r="A429" i="18"/>
  <c r="AF429" i="18"/>
  <c r="AB429" i="18"/>
  <c r="W429" i="18"/>
  <c r="AF434" i="18"/>
  <c r="AB434" i="18"/>
  <c r="X434" i="18"/>
  <c r="AA434" i="18"/>
  <c r="Z434" i="18"/>
  <c r="Y434" i="18"/>
  <c r="A434" i="18"/>
  <c r="AC64" i="18"/>
  <c r="Z64" i="18"/>
  <c r="Z225" i="18"/>
  <c r="AF225" i="18"/>
  <c r="AF280" i="18"/>
  <c r="W280" i="18"/>
  <c r="X297" i="18"/>
  <c r="X334" i="18"/>
  <c r="AF334" i="18"/>
  <c r="X339" i="18"/>
  <c r="AB339" i="18"/>
  <c r="Z339" i="18"/>
  <c r="AA339" i="18"/>
  <c r="AA435" i="18"/>
  <c r="W435" i="18"/>
  <c r="A435" i="18"/>
  <c r="AF435" i="18"/>
  <c r="AB435" i="18"/>
  <c r="AC108" i="18"/>
  <c r="A108" i="18"/>
  <c r="AC232" i="18"/>
  <c r="Z232" i="18"/>
  <c r="Y232" i="18"/>
  <c r="X232" i="18"/>
  <c r="A359" i="18"/>
  <c r="X419" i="18"/>
  <c r="A419" i="18"/>
  <c r="AF419" i="18"/>
  <c r="AA451" i="18"/>
  <c r="A451" i="18"/>
  <c r="AF451" i="18"/>
  <c r="AB451" i="18"/>
  <c r="X451" i="18"/>
  <c r="AF454" i="18"/>
  <c r="A454" i="18"/>
  <c r="AB454" i="18"/>
  <c r="AA454" i="18"/>
  <c r="Y454" i="18"/>
  <c r="Z454" i="18"/>
  <c r="Y516" i="18"/>
  <c r="X516" i="18"/>
  <c r="AB516" i="18"/>
  <c r="AA516" i="18"/>
  <c r="Z516" i="18"/>
  <c r="W516" i="18"/>
  <c r="X48" i="18"/>
  <c r="AF50" i="18"/>
  <c r="Z71" i="18"/>
  <c r="Y76" i="18"/>
  <c r="AA78" i="18"/>
  <c r="Y92" i="18"/>
  <c r="X105" i="18"/>
  <c r="A130" i="18"/>
  <c r="Z204" i="18"/>
  <c r="Z211" i="18"/>
  <c r="W236" i="18"/>
  <c r="Y242" i="18"/>
  <c r="Z248" i="18"/>
  <c r="Z263" i="18"/>
  <c r="Z265" i="18"/>
  <c r="Z267" i="18"/>
  <c r="Z291" i="18"/>
  <c r="AF341" i="18"/>
  <c r="AF343" i="18"/>
  <c r="AB345" i="18"/>
  <c r="Z349" i="18"/>
  <c r="Y350" i="18"/>
  <c r="AF351" i="18"/>
  <c r="AA357" i="18"/>
  <c r="Y358" i="18"/>
  <c r="W359" i="18"/>
  <c r="Z361" i="18"/>
  <c r="X370" i="18"/>
  <c r="W371" i="18"/>
  <c r="AF374" i="18"/>
  <c r="W377" i="18"/>
  <c r="Z390" i="18"/>
  <c r="AC394" i="18"/>
  <c r="Z397" i="18"/>
  <c r="AF404" i="18"/>
  <c r="X404" i="18"/>
  <c r="AB404" i="18"/>
  <c r="W407" i="18"/>
  <c r="AF414" i="18"/>
  <c r="A414" i="18"/>
  <c r="Y414" i="18"/>
  <c r="Z420" i="18"/>
  <c r="AF422" i="18"/>
  <c r="A422" i="18"/>
  <c r="Y422" i="18"/>
  <c r="AF426" i="18"/>
  <c r="X426" i="18"/>
  <c r="AB426" i="18"/>
  <c r="X427" i="18"/>
  <c r="Z432" i="18"/>
  <c r="AA449" i="18"/>
  <c r="X449" i="18"/>
  <c r="W449" i="18"/>
  <c r="AB483" i="18"/>
  <c r="A483" i="18"/>
  <c r="Z483" i="18"/>
  <c r="Y483" i="18"/>
  <c r="X483" i="18"/>
  <c r="AB491" i="18"/>
  <c r="A491" i="18"/>
  <c r="Z491" i="18"/>
  <c r="Y491" i="18"/>
  <c r="X491" i="18"/>
  <c r="AB499" i="18"/>
  <c r="A499" i="18"/>
  <c r="Z499" i="18"/>
  <c r="Y499" i="18"/>
  <c r="X499" i="18"/>
  <c r="AB489" i="18"/>
  <c r="A489" i="18"/>
  <c r="Z489" i="18"/>
  <c r="Y489" i="18"/>
  <c r="X489" i="18"/>
  <c r="AC505" i="18"/>
  <c r="AB505" i="18"/>
  <c r="A505" i="18"/>
  <c r="AA505" i="18"/>
  <c r="Z505" i="18"/>
  <c r="Y505" i="18"/>
  <c r="X505" i="18"/>
  <c r="AA56" i="18"/>
  <c r="A75" i="18"/>
  <c r="A91" i="18"/>
  <c r="Y121" i="18"/>
  <c r="A146" i="18"/>
  <c r="A189" i="18"/>
  <c r="AC202" i="18"/>
  <c r="Z210" i="18"/>
  <c r="AB235" i="18"/>
  <c r="Z236" i="18"/>
  <c r="X238" i="18"/>
  <c r="A250" i="18"/>
  <c r="X255" i="18"/>
  <c r="A260" i="18"/>
  <c r="A288" i="18"/>
  <c r="Z295" i="18"/>
  <c r="AA340" i="18"/>
  <c r="Y343" i="18"/>
  <c r="A345" i="18"/>
  <c r="A349" i="18"/>
  <c r="AC349" i="18"/>
  <c r="A351" i="18"/>
  <c r="A357" i="18"/>
  <c r="AF357" i="18"/>
  <c r="AC358" i="18"/>
  <c r="AC359" i="18"/>
  <c r="AC361" i="18"/>
  <c r="AA370" i="18"/>
  <c r="AB371" i="18"/>
  <c r="Z373" i="18"/>
  <c r="X374" i="18"/>
  <c r="AA377" i="18"/>
  <c r="A397" i="18"/>
  <c r="Z404" i="18"/>
  <c r="Z414" i="18"/>
  <c r="Z422" i="18"/>
  <c r="AF424" i="18"/>
  <c r="AA424" i="18"/>
  <c r="Z426" i="18"/>
  <c r="AF428" i="18"/>
  <c r="Y428" i="18"/>
  <c r="A428" i="18"/>
  <c r="AA433" i="18"/>
  <c r="AF433" i="18"/>
  <c r="AA441" i="18"/>
  <c r="AF441" i="18"/>
  <c r="AF448" i="18"/>
  <c r="AA448" i="18"/>
  <c r="Y448" i="18"/>
  <c r="X448" i="18"/>
  <c r="AF450" i="18"/>
  <c r="A450" i="18"/>
  <c r="AA450" i="18"/>
  <c r="Z450" i="18"/>
  <c r="Y450" i="18"/>
  <c r="AA483" i="18"/>
  <c r="AA491" i="18"/>
  <c r="AA499" i="18"/>
  <c r="AF516" i="18"/>
  <c r="Y522" i="18"/>
  <c r="X522" i="18"/>
  <c r="AA522" i="18"/>
  <c r="AC522" i="18"/>
  <c r="AB522" i="18"/>
  <c r="Z522" i="18"/>
  <c r="W522" i="18"/>
  <c r="AF557" i="18"/>
  <c r="W557" i="18"/>
  <c r="AB557" i="18"/>
  <c r="A557" i="18"/>
  <c r="AC557" i="18"/>
  <c r="AA557" i="18"/>
  <c r="Z557" i="18"/>
  <c r="Y557" i="18"/>
  <c r="X557" i="18"/>
  <c r="A395" i="18"/>
  <c r="AA425" i="18"/>
  <c r="AF425" i="18"/>
  <c r="AA437" i="18"/>
  <c r="A437" i="18"/>
  <c r="X437" i="18"/>
  <c r="AB497" i="18"/>
  <c r="A497" i="18"/>
  <c r="Z497" i="18"/>
  <c r="Y497" i="18"/>
  <c r="X497" i="18"/>
  <c r="X54" i="18"/>
  <c r="W62" i="18"/>
  <c r="AF68" i="18"/>
  <c r="Z131" i="18"/>
  <c r="Y234" i="18"/>
  <c r="AA250" i="18"/>
  <c r="AC268" i="18"/>
  <c r="Y283" i="18"/>
  <c r="X336" i="18"/>
  <c r="AA338" i="18"/>
  <c r="AF358" i="18"/>
  <c r="AF361" i="18"/>
  <c r="Z375" i="18"/>
  <c r="W379" i="18"/>
  <c r="Y385" i="18"/>
  <c r="AF420" i="18"/>
  <c r="AA420" i="18"/>
  <c r="W425" i="18"/>
  <c r="AF432" i="18"/>
  <c r="AA432" i="18"/>
  <c r="AF436" i="18"/>
  <c r="A436" i="18"/>
  <c r="Y436" i="18"/>
  <c r="W437" i="18"/>
  <c r="AA455" i="18"/>
  <c r="A455" i="18"/>
  <c r="AF455" i="18"/>
  <c r="AB487" i="18"/>
  <c r="A487" i="18"/>
  <c r="Z487" i="18"/>
  <c r="Y487" i="18"/>
  <c r="X487" i="18"/>
  <c r="W489" i="18"/>
  <c r="AB495" i="18"/>
  <c r="A495" i="18"/>
  <c r="Z495" i="18"/>
  <c r="Y495" i="18"/>
  <c r="X495" i="18"/>
  <c r="W497" i="18"/>
  <c r="AB503" i="18"/>
  <c r="A503" i="18"/>
  <c r="Z503" i="18"/>
  <c r="Y503" i="18"/>
  <c r="X503" i="18"/>
  <c r="W505" i="18"/>
  <c r="Y510" i="18"/>
  <c r="X510" i="18"/>
  <c r="AC510" i="18"/>
  <c r="AB510" i="18"/>
  <c r="AA510" i="18"/>
  <c r="Z510" i="18"/>
  <c r="W510" i="18"/>
  <c r="W52" i="18"/>
  <c r="Z54" i="18"/>
  <c r="AA62" i="18"/>
  <c r="A73" i="18"/>
  <c r="Z85" i="18"/>
  <c r="A89" i="18"/>
  <c r="Y109" i="18"/>
  <c r="A201" i="18"/>
  <c r="AF210" i="18"/>
  <c r="AC217" i="18"/>
  <c r="A233" i="18"/>
  <c r="Z234" i="18"/>
  <c r="AF235" i="18"/>
  <c r="AF236" i="18"/>
  <c r="W244" i="18"/>
  <c r="W249" i="18"/>
  <c r="AB250" i="18"/>
  <c r="AA255" i="18"/>
  <c r="Z283" i="18"/>
  <c r="Y336" i="18"/>
  <c r="AC338" i="18"/>
  <c r="AA343" i="18"/>
  <c r="A361" i="18"/>
  <c r="AB373" i="18"/>
  <c r="AC375" i="18"/>
  <c r="A377" i="18"/>
  <c r="AC377" i="18"/>
  <c r="AA379" i="18"/>
  <c r="W384" i="18"/>
  <c r="X398" i="18"/>
  <c r="AB414" i="18"/>
  <c r="AB422" i="18"/>
  <c r="X425" i="18"/>
  <c r="AB437" i="18"/>
  <c r="AF440" i="18"/>
  <c r="AB440" i="18"/>
  <c r="AA440" i="18"/>
  <c r="AA489" i="18"/>
  <c r="AA497" i="18"/>
  <c r="AF522" i="18"/>
  <c r="Y530" i="18"/>
  <c r="X530" i="18"/>
  <c r="AA530" i="18"/>
  <c r="AC530" i="18"/>
  <c r="AB530" i="18"/>
  <c r="Z530" i="18"/>
  <c r="W530" i="18"/>
  <c r="AF62" i="18"/>
  <c r="A120" i="18"/>
  <c r="AC186" i="18"/>
  <c r="AA234" i="18"/>
  <c r="W242" i="18"/>
  <c r="W248" i="18"/>
  <c r="X263" i="18"/>
  <c r="X265" i="18"/>
  <c r="X267" i="18"/>
  <c r="AA283" i="18"/>
  <c r="X291" i="18"/>
  <c r="Z336" i="18"/>
  <c r="Z345" i="18"/>
  <c r="W349" i="18"/>
  <c r="Y357" i="18"/>
  <c r="W361" i="18"/>
  <c r="AF375" i="18"/>
  <c r="AF377" i="18"/>
  <c r="AB379" i="18"/>
  <c r="X390" i="18"/>
  <c r="X420" i="18"/>
  <c r="A423" i="18"/>
  <c r="AC423" i="18"/>
  <c r="AB425" i="18"/>
  <c r="AA427" i="18"/>
  <c r="W427" i="18"/>
  <c r="X432" i="18"/>
  <c r="X436" i="18"/>
  <c r="AF437" i="18"/>
  <c r="W455" i="18"/>
  <c r="AB485" i="18"/>
  <c r="A485" i="18"/>
  <c r="Z485" i="18"/>
  <c r="Y485" i="18"/>
  <c r="X485" i="18"/>
  <c r="W487" i="18"/>
  <c r="AC489" i="18"/>
  <c r="AB493" i="18"/>
  <c r="A493" i="18"/>
  <c r="Z493" i="18"/>
  <c r="Y493" i="18"/>
  <c r="X493" i="18"/>
  <c r="W495" i="18"/>
  <c r="AC497" i="18"/>
  <c r="AB501" i="18"/>
  <c r="A501" i="18"/>
  <c r="Z501" i="18"/>
  <c r="Y501" i="18"/>
  <c r="X501" i="18"/>
  <c r="W503" i="18"/>
  <c r="AF505" i="18"/>
  <c r="A516" i="18"/>
  <c r="Z408" i="18"/>
  <c r="Z438" i="18"/>
  <c r="AB439" i="18"/>
  <c r="AB442" i="18"/>
  <c r="A444" i="18"/>
  <c r="A445" i="18"/>
  <c r="Z452" i="18"/>
  <c r="AB453" i="18"/>
  <c r="AB456" i="18"/>
  <c r="A458" i="18"/>
  <c r="A482" i="18"/>
  <c r="AB482" i="18"/>
  <c r="A484" i="18"/>
  <c r="AB484" i="18"/>
  <c r="A486" i="18"/>
  <c r="AB486" i="18"/>
  <c r="A488" i="18"/>
  <c r="AB488" i="18"/>
  <c r="A490" i="18"/>
  <c r="AB490" i="18"/>
  <c r="A492" i="18"/>
  <c r="AB492" i="18"/>
  <c r="A494" i="18"/>
  <c r="AB494" i="18"/>
  <c r="A496" i="18"/>
  <c r="AB496" i="18"/>
  <c r="A498" i="18"/>
  <c r="AB498" i="18"/>
  <c r="A500" i="18"/>
  <c r="AB500" i="18"/>
  <c r="A502" i="18"/>
  <c r="AB502" i="18"/>
  <c r="A504" i="18"/>
  <c r="AB504" i="18"/>
  <c r="Y506" i="18"/>
  <c r="X506" i="18"/>
  <c r="AF506" i="18"/>
  <c r="AB508" i="18"/>
  <c r="Y524" i="18"/>
  <c r="X524" i="18"/>
  <c r="AA524" i="18"/>
  <c r="Y532" i="18"/>
  <c r="X532" i="18"/>
  <c r="AA532" i="18"/>
  <c r="AF559" i="18"/>
  <c r="W559" i="18"/>
  <c r="AC559" i="18"/>
  <c r="AB559" i="18"/>
  <c r="A559" i="18"/>
  <c r="AA559" i="18"/>
  <c r="A442" i="18"/>
  <c r="A443" i="18"/>
  <c r="A456" i="18"/>
  <c r="A457" i="18"/>
  <c r="AC482" i="18"/>
  <c r="AC484" i="18"/>
  <c r="AC486" i="18"/>
  <c r="AC488" i="18"/>
  <c r="AC490" i="18"/>
  <c r="AC492" i="18"/>
  <c r="AC494" i="18"/>
  <c r="AC496" i="18"/>
  <c r="AC498" i="18"/>
  <c r="AC500" i="18"/>
  <c r="AC502" i="18"/>
  <c r="AC504" i="18"/>
  <c r="AC508" i="18"/>
  <c r="Y512" i="18"/>
  <c r="X512" i="18"/>
  <c r="AF512" i="18"/>
  <c r="AA556" i="18"/>
  <c r="Z556" i="18"/>
  <c r="X556" i="18"/>
  <c r="AF556" i="18"/>
  <c r="A556" i="18"/>
  <c r="AC556" i="18"/>
  <c r="W506" i="18"/>
  <c r="Y518" i="18"/>
  <c r="X518" i="18"/>
  <c r="AA518" i="18"/>
  <c r="W524" i="18"/>
  <c r="Y526" i="18"/>
  <c r="X526" i="18"/>
  <c r="AA526" i="18"/>
  <c r="W532" i="18"/>
  <c r="Y534" i="18"/>
  <c r="X534" i="18"/>
  <c r="AA534" i="18"/>
  <c r="X559" i="18"/>
  <c r="Y508" i="18"/>
  <c r="X508" i="18"/>
  <c r="AF508" i="18"/>
  <c r="W556" i="18"/>
  <c r="AA558" i="18"/>
  <c r="Z558" i="18"/>
  <c r="X558" i="18"/>
  <c r="AF558" i="18"/>
  <c r="A558" i="18"/>
  <c r="AC558" i="18"/>
  <c r="Y559" i="18"/>
  <c r="Z410" i="18"/>
  <c r="Z412" i="18"/>
  <c r="Z430" i="18"/>
  <c r="AB431" i="18"/>
  <c r="X442" i="18"/>
  <c r="W443" i="18"/>
  <c r="Y444" i="18"/>
  <c r="X445" i="18"/>
  <c r="Z446" i="18"/>
  <c r="AB447" i="18"/>
  <c r="X456" i="18"/>
  <c r="W457" i="18"/>
  <c r="Y458" i="18"/>
  <c r="AA506" i="18"/>
  <c r="Z512" i="18"/>
  <c r="Y514" i="18"/>
  <c r="X514" i="18"/>
  <c r="AD514" i="18" s="1"/>
  <c r="AF514" i="18"/>
  <c r="W518" i="18"/>
  <c r="Y520" i="18"/>
  <c r="X520" i="18"/>
  <c r="AA520" i="18"/>
  <c r="AB524" i="18"/>
  <c r="W526" i="18"/>
  <c r="Y528" i="18"/>
  <c r="X528" i="18"/>
  <c r="AA528" i="18"/>
  <c r="AB532" i="18"/>
  <c r="W534" i="18"/>
  <c r="Y536" i="18"/>
  <c r="X536" i="18"/>
  <c r="AF536" i="18"/>
  <c r="W536" i="18"/>
  <c r="AA536" i="18"/>
  <c r="Y538" i="18"/>
  <c r="X538" i="18"/>
  <c r="AF538" i="18"/>
  <c r="W538" i="18"/>
  <c r="AA538" i="18"/>
  <c r="Y540" i="18"/>
  <c r="X540" i="18"/>
  <c r="AF540" i="18"/>
  <c r="W540" i="18"/>
  <c r="AA540" i="18"/>
  <c r="Y542" i="18"/>
  <c r="X542" i="18"/>
  <c r="AF542" i="18"/>
  <c r="W542" i="18"/>
  <c r="AA542" i="18"/>
  <c r="Y544" i="18"/>
  <c r="X544" i="18"/>
  <c r="AF544" i="18"/>
  <c r="W544" i="18"/>
  <c r="AA544" i="18"/>
  <c r="Y546" i="18"/>
  <c r="X546" i="18"/>
  <c r="AF546" i="18"/>
  <c r="W546" i="18"/>
  <c r="AA546" i="18"/>
  <c r="Y548" i="18"/>
  <c r="X548" i="18"/>
  <c r="AF548" i="18"/>
  <c r="W548" i="18"/>
  <c r="AA548" i="18"/>
  <c r="Y550" i="18"/>
  <c r="X550" i="18"/>
  <c r="AF550" i="18"/>
  <c r="W550" i="18"/>
  <c r="AA550" i="18"/>
  <c r="Y552" i="18"/>
  <c r="X552" i="18"/>
  <c r="AF552" i="18"/>
  <c r="W552" i="18"/>
  <c r="AA552" i="18"/>
  <c r="Y554" i="18"/>
  <c r="X554" i="18"/>
  <c r="AF554" i="18"/>
  <c r="W554" i="18"/>
  <c r="AA554" i="18"/>
  <c r="Y556" i="18"/>
  <c r="Z559" i="18"/>
  <c r="A507" i="18"/>
  <c r="AB507" i="18"/>
  <c r="A509" i="18"/>
  <c r="AB509" i="18"/>
  <c r="AD509" i="18" s="1"/>
  <c r="A511" i="18"/>
  <c r="AB511" i="18"/>
  <c r="A513" i="18"/>
  <c r="AB513" i="18"/>
  <c r="A515" i="18"/>
  <c r="AB515" i="18"/>
  <c r="A517" i="18"/>
  <c r="AB517" i="18"/>
  <c r="A519" i="18"/>
  <c r="AB519" i="18"/>
  <c r="AD519" i="18" s="1"/>
  <c r="A521" i="18"/>
  <c r="AB521" i="18"/>
  <c r="A523" i="18"/>
  <c r="AB523" i="18"/>
  <c r="AD523" i="18" s="1"/>
  <c r="A525" i="18"/>
  <c r="AB525" i="18"/>
  <c r="A527" i="18"/>
  <c r="AB527" i="18"/>
  <c r="A529" i="18"/>
  <c r="AB529" i="18"/>
  <c r="AD529" i="18" s="1"/>
  <c r="A531" i="18"/>
  <c r="AB531" i="18"/>
  <c r="A533" i="18"/>
  <c r="AB533" i="18"/>
  <c r="AD533" i="18" s="1"/>
  <c r="A535" i="18"/>
  <c r="AB535" i="18"/>
  <c r="A537" i="18"/>
  <c r="AB537" i="18"/>
  <c r="A539" i="18"/>
  <c r="AB539" i="18"/>
  <c r="A541" i="18"/>
  <c r="AB541" i="18"/>
  <c r="A543" i="18"/>
  <c r="AB543" i="18"/>
  <c r="A545" i="18"/>
  <c r="AB545" i="18"/>
  <c r="A547" i="18"/>
  <c r="AB547" i="18"/>
  <c r="A549" i="18"/>
  <c r="AB549" i="18"/>
  <c r="A551" i="18"/>
  <c r="AB551" i="18"/>
  <c r="AD551" i="18" s="1"/>
  <c r="A553" i="18"/>
  <c r="AB553" i="18"/>
  <c r="A555" i="18"/>
  <c r="AF555" i="18"/>
  <c r="AB555" i="18"/>
  <c r="AA560" i="18"/>
  <c r="Z560" i="18"/>
  <c r="Y560" i="18"/>
  <c r="X560" i="18"/>
  <c r="AC560" i="18"/>
  <c r="AC562" i="18"/>
  <c r="AC564" i="18"/>
  <c r="AC566" i="18"/>
  <c r="AC568" i="18"/>
  <c r="AC570" i="18"/>
  <c r="AC572" i="18"/>
  <c r="AC574" i="18"/>
  <c r="AC576" i="18"/>
  <c r="AC578" i="18"/>
  <c r="AC580" i="18"/>
  <c r="AC582" i="18"/>
  <c r="AC584" i="18"/>
  <c r="AC586" i="18"/>
  <c r="AC588" i="18"/>
  <c r="AC590" i="18"/>
  <c r="AC592" i="18"/>
  <c r="AC594" i="18"/>
  <c r="AC596" i="18"/>
  <c r="AC598" i="18"/>
  <c r="AC600" i="18"/>
  <c r="AC602" i="18"/>
  <c r="AC604" i="18"/>
  <c r="AC606" i="18"/>
  <c r="AC608" i="18"/>
  <c r="AC610" i="18"/>
  <c r="A561" i="18"/>
  <c r="AB561" i="18"/>
  <c r="X562" i="18"/>
  <c r="A563" i="18"/>
  <c r="AB563" i="18"/>
  <c r="X564" i="18"/>
  <c r="A565" i="18"/>
  <c r="AB565" i="18"/>
  <c r="X566" i="18"/>
  <c r="A567" i="18"/>
  <c r="AB567" i="18"/>
  <c r="X568" i="18"/>
  <c r="A569" i="18"/>
  <c r="AB569" i="18"/>
  <c r="X570" i="18"/>
  <c r="A571" i="18"/>
  <c r="AB571" i="18"/>
  <c r="X572" i="18"/>
  <c r="A573" i="18"/>
  <c r="AB573" i="18"/>
  <c r="X574" i="18"/>
  <c r="A575" i="18"/>
  <c r="AB575" i="18"/>
  <c r="X576" i="18"/>
  <c r="A577" i="18"/>
  <c r="AB577" i="18"/>
  <c r="X578" i="18"/>
  <c r="A579" i="18"/>
  <c r="AB579" i="18"/>
  <c r="X580" i="18"/>
  <c r="A581" i="18"/>
  <c r="AB581" i="18"/>
  <c r="X582" i="18"/>
  <c r="A583" i="18"/>
  <c r="AB583" i="18"/>
  <c r="X584" i="18"/>
  <c r="A585" i="18"/>
  <c r="AB585" i="18"/>
  <c r="X586" i="18"/>
  <c r="A587" i="18"/>
  <c r="AB587" i="18"/>
  <c r="X588" i="18"/>
  <c r="A589" i="18"/>
  <c r="AB589" i="18"/>
  <c r="X590" i="18"/>
  <c r="A591" i="18"/>
  <c r="AB591" i="18"/>
  <c r="X592" i="18"/>
  <c r="A593" i="18"/>
  <c r="AB593" i="18"/>
  <c r="X594" i="18"/>
  <c r="A595" i="18"/>
  <c r="AB595" i="18"/>
  <c r="X596" i="18"/>
  <c r="A597" i="18"/>
  <c r="AB597" i="18"/>
  <c r="X598" i="18"/>
  <c r="A599" i="18"/>
  <c r="AB599" i="18"/>
  <c r="X600" i="18"/>
  <c r="A601" i="18"/>
  <c r="AB601" i="18"/>
  <c r="X602" i="18"/>
  <c r="A603" i="18"/>
  <c r="AB603" i="18"/>
  <c r="X604" i="18"/>
  <c r="A605" i="18"/>
  <c r="AB605" i="18"/>
  <c r="X606" i="18"/>
  <c r="A607" i="18"/>
  <c r="AB607" i="18"/>
  <c r="X608" i="18"/>
  <c r="A609" i="18"/>
  <c r="AB609" i="18"/>
  <c r="X610" i="18"/>
  <c r="A611" i="18"/>
  <c r="AB611" i="18"/>
  <c r="AC561" i="18"/>
  <c r="Y562" i="18"/>
  <c r="AC563" i="18"/>
  <c r="Y564" i="18"/>
  <c r="AC565" i="18"/>
  <c r="Y566" i="18"/>
  <c r="AC567" i="18"/>
  <c r="Y568" i="18"/>
  <c r="AC569" i="18"/>
  <c r="Y570" i="18"/>
  <c r="AC571" i="18"/>
  <c r="Y572" i="18"/>
  <c r="AC573" i="18"/>
  <c r="Y574" i="18"/>
  <c r="AC575" i="18"/>
  <c r="Y576" i="18"/>
  <c r="AC577" i="18"/>
  <c r="Y578" i="18"/>
  <c r="AC579" i="18"/>
  <c r="Y580" i="18"/>
  <c r="AC581" i="18"/>
  <c r="Y582" i="18"/>
  <c r="AC583" i="18"/>
  <c r="Y584" i="18"/>
  <c r="AC585" i="18"/>
  <c r="Y586" i="18"/>
  <c r="AC587" i="18"/>
  <c r="Y588" i="18"/>
  <c r="AC589" i="18"/>
  <c r="Y590" i="18"/>
  <c r="AC591" i="18"/>
  <c r="Y592" i="18"/>
  <c r="AC593" i="18"/>
  <c r="Y594" i="18"/>
  <c r="AC595" i="18"/>
  <c r="Y596" i="18"/>
  <c r="AC597" i="18"/>
  <c r="Y598" i="18"/>
  <c r="AC599" i="18"/>
  <c r="Y600" i="18"/>
  <c r="AC601" i="18"/>
  <c r="Y602" i="18"/>
  <c r="AC603" i="18"/>
  <c r="Y604" i="18"/>
  <c r="AC605" i="18"/>
  <c r="Y606" i="18"/>
  <c r="AC607" i="18"/>
  <c r="Y608" i="18"/>
  <c r="AC609" i="18"/>
  <c r="Y610" i="18"/>
  <c r="AC611" i="18"/>
  <c r="Z562" i="18"/>
  <c r="Z564" i="18"/>
  <c r="Z566" i="18"/>
  <c r="Z568" i="18"/>
  <c r="Z570" i="18"/>
  <c r="Z572" i="18"/>
  <c r="Z574" i="18"/>
  <c r="Z576" i="18"/>
  <c r="Z578" i="18"/>
  <c r="Z580" i="18"/>
  <c r="Z582" i="18"/>
  <c r="Z584" i="18"/>
  <c r="Z586" i="18"/>
  <c r="Z588" i="18"/>
  <c r="Z590" i="18"/>
  <c r="Z592" i="18"/>
  <c r="Z594" i="18"/>
  <c r="Z596" i="18"/>
  <c r="Z598" i="18"/>
  <c r="Z600" i="18"/>
  <c r="Z602" i="18"/>
  <c r="Z604" i="18"/>
  <c r="Z606" i="18"/>
  <c r="Z608" i="18"/>
  <c r="Z610" i="18"/>
  <c r="W561" i="18"/>
  <c r="W563" i="18"/>
  <c r="W565" i="18"/>
  <c r="W567" i="18"/>
  <c r="W569" i="18"/>
  <c r="W571" i="18"/>
  <c r="W573" i="18"/>
  <c r="W575" i="18"/>
  <c r="W577" i="18"/>
  <c r="W579" i="18"/>
  <c r="W581" i="18"/>
  <c r="W583" i="18"/>
  <c r="W585" i="18"/>
  <c r="W587" i="18"/>
  <c r="W589" i="18"/>
  <c r="W591" i="18"/>
  <c r="W593" i="18"/>
  <c r="W595" i="18"/>
  <c r="W597" i="18"/>
  <c r="W599" i="18"/>
  <c r="W601" i="18"/>
  <c r="W603" i="18"/>
  <c r="W605" i="18"/>
  <c r="W607" i="18"/>
  <c r="W609" i="18"/>
  <c r="W611" i="18"/>
  <c r="A47" i="18"/>
  <c r="AC184" i="18"/>
  <c r="Z184" i="18"/>
  <c r="AF241" i="18"/>
  <c r="AC241" i="18"/>
  <c r="AA241" i="18"/>
  <c r="AF261" i="18"/>
  <c r="AA261" i="18"/>
  <c r="Z261" i="18"/>
  <c r="Y261" i="18"/>
  <c r="X261" i="18"/>
  <c r="AF273" i="18"/>
  <c r="AA273" i="18"/>
  <c r="Z273" i="18"/>
  <c r="AF275" i="18"/>
  <c r="Z275" i="18"/>
  <c r="Y275" i="18"/>
  <c r="X275" i="18"/>
  <c r="AF287" i="18"/>
  <c r="AA287" i="18"/>
  <c r="Z287" i="18"/>
  <c r="Y287" i="18"/>
  <c r="X337" i="18"/>
  <c r="AC337" i="18"/>
  <c r="A337" i="18"/>
  <c r="AB337" i="18"/>
  <c r="AA337" i="18"/>
  <c r="Z337" i="18"/>
  <c r="X347" i="18"/>
  <c r="AB347" i="18"/>
  <c r="AA347" i="18"/>
  <c r="Z347" i="18"/>
  <c r="Y347" i="18"/>
  <c r="AB362" i="18"/>
  <c r="A362" i="18"/>
  <c r="AA362" i="18"/>
  <c r="Y362" i="18"/>
  <c r="AF362" i="18"/>
  <c r="AC362" i="18"/>
  <c r="Z362" i="18"/>
  <c r="Z22" i="18"/>
  <c r="W47" i="18"/>
  <c r="W59" i="18"/>
  <c r="A65" i="18"/>
  <c r="W67" i="18"/>
  <c r="A69" i="18"/>
  <c r="Y80" i="18"/>
  <c r="Z87" i="18"/>
  <c r="X101" i="18"/>
  <c r="X103" i="18"/>
  <c r="X119" i="18"/>
  <c r="X182" i="18"/>
  <c r="AC207" i="18"/>
  <c r="Y207" i="18"/>
  <c r="W243" i="18"/>
  <c r="Z251" i="18"/>
  <c r="W253" i="18"/>
  <c r="AA257" i="18"/>
  <c r="A302" i="18"/>
  <c r="AF302" i="18"/>
  <c r="AC302" i="18"/>
  <c r="AB329" i="18"/>
  <c r="A329" i="18"/>
  <c r="AA329" i="18"/>
  <c r="Z329" i="18"/>
  <c r="Y329" i="18"/>
  <c r="AB344" i="18"/>
  <c r="A344" i="18"/>
  <c r="AA344" i="18"/>
  <c r="Z344" i="18"/>
  <c r="Y344" i="18"/>
  <c r="X344" i="18"/>
  <c r="AB356" i="18"/>
  <c r="A356" i="18"/>
  <c r="Z356" i="18"/>
  <c r="X356" i="18"/>
  <c r="AA356" i="18"/>
  <c r="Y356" i="18"/>
  <c r="W356" i="18"/>
  <c r="AF269" i="18"/>
  <c r="AA269" i="18"/>
  <c r="Z269" i="18"/>
  <c r="Y269" i="18"/>
  <c r="AF301" i="18"/>
  <c r="AA301" i="18"/>
  <c r="Z301" i="18"/>
  <c r="Y301" i="18"/>
  <c r="X301" i="18"/>
  <c r="AB331" i="18"/>
  <c r="A331" i="18"/>
  <c r="AA331" i="18"/>
  <c r="Z331" i="18"/>
  <c r="Y331" i="18"/>
  <c r="X353" i="18"/>
  <c r="Z353" i="18"/>
  <c r="W353" i="18"/>
  <c r="AB353" i="18"/>
  <c r="AA353" i="18"/>
  <c r="Y353" i="18"/>
  <c r="Y32" i="18"/>
  <c r="A46" i="18"/>
  <c r="Z47" i="18"/>
  <c r="W58" i="18"/>
  <c r="Z59" i="18"/>
  <c r="Z65" i="18"/>
  <c r="W69" i="18"/>
  <c r="Z73" i="18"/>
  <c r="AA80" i="18"/>
  <c r="Y82" i="18"/>
  <c r="AB87" i="18"/>
  <c r="Z89" i="18"/>
  <c r="X99" i="18"/>
  <c r="Y101" i="18"/>
  <c r="Y103" i="18"/>
  <c r="X117" i="18"/>
  <c r="Y119" i="18"/>
  <c r="X139" i="18"/>
  <c r="Y182" i="18"/>
  <c r="X184" i="18"/>
  <c r="A205" i="18"/>
  <c r="AB205" i="18"/>
  <c r="AB219" i="18"/>
  <c r="AA219" i="18"/>
  <c r="W219" i="18"/>
  <c r="AA251" i="18"/>
  <c r="AF262" i="18"/>
  <c r="AC262" i="18"/>
  <c r="X273" i="18"/>
  <c r="AA275" i="18"/>
  <c r="X287" i="18"/>
  <c r="X331" i="18"/>
  <c r="W337" i="18"/>
  <c r="W347" i="18"/>
  <c r="AB352" i="18"/>
  <c r="AC352" i="18"/>
  <c r="A352" i="18"/>
  <c r="Z352" i="18"/>
  <c r="AA352" i="18"/>
  <c r="Y352" i="18"/>
  <c r="X352" i="18"/>
  <c r="W352" i="18"/>
  <c r="W362" i="18"/>
  <c r="AB366" i="18"/>
  <c r="A366" i="18"/>
  <c r="Z366" i="18"/>
  <c r="Y366" i="18"/>
  <c r="W366" i="18"/>
  <c r="AF366" i="18"/>
  <c r="AC366" i="18"/>
  <c r="AA366" i="18"/>
  <c r="X366" i="18"/>
  <c r="Y26" i="18"/>
  <c r="Z32" i="18"/>
  <c r="W46" i="18"/>
  <c r="AA47" i="18"/>
  <c r="W55" i="18"/>
  <c r="X58" i="18"/>
  <c r="AA59" i="18"/>
  <c r="AA61" i="18"/>
  <c r="AA65" i="18"/>
  <c r="Z69" i="18"/>
  <c r="AB73" i="18"/>
  <c r="Z75" i="18"/>
  <c r="AA82" i="18"/>
  <c r="Y84" i="18"/>
  <c r="AB89" i="18"/>
  <c r="Z91" i="18"/>
  <c r="X97" i="18"/>
  <c r="Y99" i="18"/>
  <c r="Z101" i="18"/>
  <c r="Z103" i="18"/>
  <c r="AB108" i="18"/>
  <c r="Y115" i="18"/>
  <c r="Y117" i="18"/>
  <c r="Z119" i="18"/>
  <c r="AB124" i="18"/>
  <c r="Y139" i="18"/>
  <c r="Y178" i="18"/>
  <c r="Z182" i="18"/>
  <c r="Y184" i="18"/>
  <c r="AB189" i="18"/>
  <c r="AC200" i="18"/>
  <c r="Z200" i="18"/>
  <c r="Y200" i="18"/>
  <c r="X200" i="18"/>
  <c r="AC216" i="18"/>
  <c r="Y216" i="18"/>
  <c r="X216" i="18"/>
  <c r="W216" i="18"/>
  <c r="AA221" i="18"/>
  <c r="Z221" i="18"/>
  <c r="W221" i="18"/>
  <c r="AC227" i="18"/>
  <c r="AB227" i="18"/>
  <c r="AA227" i="18"/>
  <c r="W227" i="18"/>
  <c r="AC240" i="18"/>
  <c r="AA240" i="18"/>
  <c r="Z240" i="18"/>
  <c r="Y240" i="18"/>
  <c r="X240" i="18"/>
  <c r="AF258" i="18"/>
  <c r="AB258" i="18"/>
  <c r="A262" i="18"/>
  <c r="Y273" i="18"/>
  <c r="AF281" i="18"/>
  <c r="Z281" i="18"/>
  <c r="Y281" i="18"/>
  <c r="X281" i="18"/>
  <c r="AF299" i="18"/>
  <c r="AA299" i="18"/>
  <c r="Z299" i="18"/>
  <c r="Y299" i="18"/>
  <c r="X299" i="18"/>
  <c r="W302" i="18"/>
  <c r="W329" i="18"/>
  <c r="AC331" i="18"/>
  <c r="Y337" i="18"/>
  <c r="X341" i="18"/>
  <c r="AA341" i="18"/>
  <c r="Z341" i="18"/>
  <c r="Y341" i="18"/>
  <c r="W341" i="18"/>
  <c r="W344" i="18"/>
  <c r="AC347" i="18"/>
  <c r="AF353" i="18"/>
  <c r="AC356" i="18"/>
  <c r="X362" i="18"/>
  <c r="AA415" i="18"/>
  <c r="Z415" i="18"/>
  <c r="Y415" i="18"/>
  <c r="AF415" i="18"/>
  <c r="A415" i="18"/>
  <c r="X415" i="18"/>
  <c r="W415" i="18"/>
  <c r="AB415" i="18"/>
  <c r="AC415" i="18"/>
  <c r="X46" i="18"/>
  <c r="AF47" i="18"/>
  <c r="Z49" i="18"/>
  <c r="AA51" i="18"/>
  <c r="W57" i="18"/>
  <c r="Z58" i="18"/>
  <c r="AF59" i="18"/>
  <c r="AF61" i="18"/>
  <c r="W68" i="18"/>
  <c r="AB69" i="18"/>
  <c r="A71" i="18"/>
  <c r="AB75" i="18"/>
  <c r="Z77" i="18"/>
  <c r="A83" i="18"/>
  <c r="AA84" i="18"/>
  <c r="Y86" i="18"/>
  <c r="AB91" i="18"/>
  <c r="Z93" i="18"/>
  <c r="Y97" i="18"/>
  <c r="Z99" i="18"/>
  <c r="X113" i="18"/>
  <c r="Z117" i="18"/>
  <c r="Z139" i="18"/>
  <c r="A187" i="18"/>
  <c r="AC187" i="18"/>
  <c r="AC190" i="18"/>
  <c r="X190" i="18"/>
  <c r="AC212" i="18"/>
  <c r="Y212" i="18"/>
  <c r="X212" i="18"/>
  <c r="W212" i="18"/>
  <c r="AC214" i="18"/>
  <c r="AF214" i="18"/>
  <c r="AA214" i="18"/>
  <c r="Z214" i="18"/>
  <c r="Y214" i="18"/>
  <c r="AC219" i="18"/>
  <c r="AB223" i="18"/>
  <c r="AC230" i="18"/>
  <c r="Y230" i="18"/>
  <c r="X230" i="18"/>
  <c r="W230" i="18"/>
  <c r="AF252" i="18"/>
  <c r="AB252" i="18"/>
  <c r="Z252" i="18"/>
  <c r="W252" i="18"/>
  <c r="AF254" i="18"/>
  <c r="AB254" i="18"/>
  <c r="W254" i="18"/>
  <c r="W262" i="18"/>
  <c r="AF276" i="18"/>
  <c r="AC276" i="18"/>
  <c r="AB276" i="18"/>
  <c r="W276" i="18"/>
  <c r="AF279" i="18"/>
  <c r="AA279" i="18"/>
  <c r="Z279" i="18"/>
  <c r="Y279" i="18"/>
  <c r="AC290" i="18"/>
  <c r="W290" i="18"/>
  <c r="AB302" i="18"/>
  <c r="X329" i="18"/>
  <c r="X335" i="18"/>
  <c r="Z335" i="18"/>
  <c r="Y335" i="18"/>
  <c r="W335" i="18"/>
  <c r="AF335" i="18"/>
  <c r="AC344" i="18"/>
  <c r="X355" i="18"/>
  <c r="AC355" i="18"/>
  <c r="A355" i="18"/>
  <c r="AA355" i="18"/>
  <c r="Z355" i="18"/>
  <c r="Y355" i="18"/>
  <c r="W355" i="18"/>
  <c r="AC257" i="18"/>
  <c r="Z257" i="18"/>
  <c r="Y257" i="18"/>
  <c r="X257" i="18"/>
  <c r="W257" i="18"/>
  <c r="Y40" i="18"/>
  <c r="AA46" i="18"/>
  <c r="AB49" i="18"/>
  <c r="AF51" i="18"/>
  <c r="Z57" i="18"/>
  <c r="AF58" i="18"/>
  <c r="X68" i="18"/>
  <c r="AF69" i="18"/>
  <c r="X72" i="18"/>
  <c r="AB77" i="18"/>
  <c r="Z79" i="18"/>
  <c r="A85" i="18"/>
  <c r="AA86" i="18"/>
  <c r="Y88" i="18"/>
  <c r="AB93" i="18"/>
  <c r="X95" i="18"/>
  <c r="Z97" i="18"/>
  <c r="X111" i="18"/>
  <c r="Y113" i="18"/>
  <c r="X131" i="18"/>
  <c r="A183" i="18"/>
  <c r="AC183" i="18"/>
  <c r="AB183" i="18"/>
  <c r="Y183" i="18"/>
  <c r="A203" i="18"/>
  <c r="AC203" i="18"/>
  <c r="Z203" i="18"/>
  <c r="Z216" i="18"/>
  <c r="AC218" i="18"/>
  <c r="Z218" i="18"/>
  <c r="Y218" i="18"/>
  <c r="X218" i="18"/>
  <c r="W218" i="18"/>
  <c r="AF219" i="18"/>
  <c r="AF221" i="18"/>
  <c r="AF227" i="18"/>
  <c r="W240" i="18"/>
  <c r="AC246" i="18"/>
  <c r="Y246" i="18"/>
  <c r="X246" i="18"/>
  <c r="W246" i="18"/>
  <c r="AB262" i="18"/>
  <c r="AA281" i="18"/>
  <c r="A286" i="18"/>
  <c r="AC286" i="18"/>
  <c r="AB286" i="18"/>
  <c r="W286" i="18"/>
  <c r="AC288" i="18"/>
  <c r="AC329" i="18"/>
  <c r="AF331" i="18"/>
  <c r="AB334" i="18"/>
  <c r="A334" i="18"/>
  <c r="AC334" i="18"/>
  <c r="AA334" i="18"/>
  <c r="Z334" i="18"/>
  <c r="Y334" i="18"/>
  <c r="AF337" i="18"/>
  <c r="AB341" i="18"/>
  <c r="AF347" i="18"/>
  <c r="X351" i="18"/>
  <c r="AB351" i="18"/>
  <c r="AA351" i="18"/>
  <c r="Z351" i="18"/>
  <c r="Y351" i="18"/>
  <c r="AF352" i="18"/>
  <c r="AF356" i="18"/>
  <c r="X363" i="18"/>
  <c r="Z363" i="18"/>
  <c r="Y363" i="18"/>
  <c r="AF363" i="18"/>
  <c r="AC363" i="18"/>
  <c r="AB363" i="18"/>
  <c r="AA363" i="18"/>
  <c r="X367" i="18"/>
  <c r="W367" i="18"/>
  <c r="AF367" i="18"/>
  <c r="AC367" i="18"/>
  <c r="A367" i="18"/>
  <c r="AB367" i="18"/>
  <c r="AA367" i="18"/>
  <c r="Z367" i="18"/>
  <c r="X381" i="18"/>
  <c r="AC381" i="18"/>
  <c r="A381" i="18"/>
  <c r="AB381" i="18"/>
  <c r="Z381" i="18"/>
  <c r="Y381" i="18"/>
  <c r="AF381" i="18"/>
  <c r="AA381" i="18"/>
  <c r="W381" i="18"/>
  <c r="A243" i="18"/>
  <c r="AF243" i="18"/>
  <c r="AC243" i="18"/>
  <c r="AB243" i="18"/>
  <c r="AC251" i="18"/>
  <c r="Y251" i="18"/>
  <c r="X251" i="18"/>
  <c r="W251" i="18"/>
  <c r="AC253" i="18"/>
  <c r="AA253" i="18"/>
  <c r="Z253" i="18"/>
  <c r="Y253" i="18"/>
  <c r="X253" i="18"/>
  <c r="AB378" i="18"/>
  <c r="A378" i="18"/>
  <c r="AC378" i="18"/>
  <c r="AA378" i="18"/>
  <c r="Y378" i="18"/>
  <c r="X378" i="18"/>
  <c r="AF378" i="18"/>
  <c r="Z378" i="18"/>
  <c r="AA399" i="18"/>
  <c r="X399" i="18"/>
  <c r="A399" i="18"/>
  <c r="AC399" i="18"/>
  <c r="Z399" i="18"/>
  <c r="Y399" i="18"/>
  <c r="AF399" i="18"/>
  <c r="AB399" i="18"/>
  <c r="Z24" i="18"/>
  <c r="Z40" i="18"/>
  <c r="AF46" i="18"/>
  <c r="W56" i="18"/>
  <c r="AB57" i="18"/>
  <c r="A59" i="18"/>
  <c r="X64" i="18"/>
  <c r="W66" i="18"/>
  <c r="AA68" i="18"/>
  <c r="AA72" i="18"/>
  <c r="Y74" i="18"/>
  <c r="AB79" i="18"/>
  <c r="A87" i="18"/>
  <c r="AA88" i="18"/>
  <c r="Y90" i="18"/>
  <c r="Z95" i="18"/>
  <c r="X109" i="18"/>
  <c r="Y111" i="18"/>
  <c r="Z113" i="18"/>
  <c r="Y131" i="18"/>
  <c r="A138" i="18"/>
  <c r="Z187" i="18"/>
  <c r="A191" i="18"/>
  <c r="AC201" i="18"/>
  <c r="AB201" i="18"/>
  <c r="Z201" i="18"/>
  <c r="Z212" i="18"/>
  <c r="W214" i="18"/>
  <c r="AA216" i="18"/>
  <c r="AC220" i="18"/>
  <c r="Z220" i="18"/>
  <c r="Y220" i="18"/>
  <c r="X220" i="18"/>
  <c r="W220" i="18"/>
  <c r="AC222" i="18"/>
  <c r="AA222" i="18"/>
  <c r="Z222" i="18"/>
  <c r="Y222" i="18"/>
  <c r="X222" i="18"/>
  <c r="AC226" i="18"/>
  <c r="AA226" i="18"/>
  <c r="Z226" i="18"/>
  <c r="Y226" i="18"/>
  <c r="X226" i="18"/>
  <c r="AC228" i="18"/>
  <c r="AA228" i="18"/>
  <c r="Z228" i="18"/>
  <c r="Y228" i="18"/>
  <c r="X228" i="18"/>
  <c r="Z230" i="18"/>
  <c r="AF240" i="18"/>
  <c r="AC252" i="18"/>
  <c r="AF277" i="18"/>
  <c r="AA277" i="18"/>
  <c r="Z277" i="18"/>
  <c r="AF288" i="18"/>
  <c r="AF305" i="18"/>
  <c r="AA305" i="18"/>
  <c r="Z305" i="18"/>
  <c r="Y305" i="18"/>
  <c r="AB332" i="18"/>
  <c r="A332" i="18"/>
  <c r="Y332" i="18"/>
  <c r="X332" i="18"/>
  <c r="W332" i="18"/>
  <c r="AF332" i="18"/>
  <c r="AB338" i="18"/>
  <c r="A338" i="18"/>
  <c r="Z338" i="18"/>
  <c r="Y338" i="18"/>
  <c r="X338" i="18"/>
  <c r="W338" i="18"/>
  <c r="AC341" i="18"/>
  <c r="AF344" i="18"/>
  <c r="AB348" i="18"/>
  <c r="A348" i="18"/>
  <c r="Y348" i="18"/>
  <c r="X348" i="18"/>
  <c r="W348" i="18"/>
  <c r="AF348" i="18"/>
  <c r="A353" i="18"/>
  <c r="AA385" i="18"/>
  <c r="X385" i="18"/>
  <c r="AB385" i="18"/>
  <c r="Z385" i="18"/>
  <c r="W385" i="18"/>
  <c r="A385" i="18"/>
  <c r="AF385" i="18"/>
  <c r="AF388" i="18"/>
  <c r="W388" i="18"/>
  <c r="AB388" i="18"/>
  <c r="A388" i="18"/>
  <c r="X388" i="18"/>
  <c r="AC388" i="18"/>
  <c r="Z388" i="18"/>
  <c r="AA388" i="18"/>
  <c r="Y401" i="18"/>
  <c r="AB401" i="18"/>
  <c r="X401" i="18"/>
  <c r="AC401" i="18"/>
  <c r="AA401" i="18"/>
  <c r="W401" i="18"/>
  <c r="AF401" i="18"/>
  <c r="A401" i="18"/>
  <c r="Z401" i="18"/>
  <c r="AC185" i="18"/>
  <c r="A211" i="18"/>
  <c r="A225" i="18"/>
  <c r="AA232" i="18"/>
  <c r="A235" i="18"/>
  <c r="Z238" i="18"/>
  <c r="Z242" i="18"/>
  <c r="Z244" i="18"/>
  <c r="AB248" i="18"/>
  <c r="AA249" i="18"/>
  <c r="Z255" i="18"/>
  <c r="AA259" i="18"/>
  <c r="A298" i="18"/>
  <c r="A304" i="18"/>
  <c r="AC330" i="18"/>
  <c r="A339" i="18"/>
  <c r="AC339" i="18"/>
  <c r="AB342" i="18"/>
  <c r="A342" i="18"/>
  <c r="AB372" i="18"/>
  <c r="A372" i="18"/>
  <c r="AA372" i="18"/>
  <c r="Z372" i="18"/>
  <c r="X372" i="18"/>
  <c r="W372" i="18"/>
  <c r="X383" i="18"/>
  <c r="W383" i="18"/>
  <c r="AF383" i="18"/>
  <c r="AC383" i="18"/>
  <c r="A383" i="18"/>
  <c r="AB383" i="18"/>
  <c r="Z383" i="18"/>
  <c r="AA391" i="18"/>
  <c r="X391" i="18"/>
  <c r="A391" i="18"/>
  <c r="AC391" i="18"/>
  <c r="Z391" i="18"/>
  <c r="Y391" i="18"/>
  <c r="AF232" i="18"/>
  <c r="AA238" i="18"/>
  <c r="AA242" i="18"/>
  <c r="AB336" i="18"/>
  <c r="A336" i="18"/>
  <c r="X365" i="18"/>
  <c r="AC365" i="18"/>
  <c r="A365" i="18"/>
  <c r="AB365" i="18"/>
  <c r="Z365" i="18"/>
  <c r="Y365" i="18"/>
  <c r="AB380" i="18"/>
  <c r="A380" i="18"/>
  <c r="W380" i="18"/>
  <c r="AF380" i="18"/>
  <c r="AC380" i="18"/>
  <c r="AA380" i="18"/>
  <c r="Y380" i="18"/>
  <c r="AA393" i="18"/>
  <c r="X393" i="18"/>
  <c r="AB393" i="18"/>
  <c r="Z393" i="18"/>
  <c r="W393" i="18"/>
  <c r="A393" i="18"/>
  <c r="AA417" i="18"/>
  <c r="Z417" i="18"/>
  <c r="Y417" i="18"/>
  <c r="AC417" i="18"/>
  <c r="W417" i="18"/>
  <c r="AF417" i="18"/>
  <c r="X417" i="18"/>
  <c r="A417" i="18"/>
  <c r="Z195" i="18"/>
  <c r="Y199" i="18"/>
  <c r="W210" i="18"/>
  <c r="Z213" i="18"/>
  <c r="Z217" i="18"/>
  <c r="W224" i="18"/>
  <c r="W234" i="18"/>
  <c r="AF238" i="18"/>
  <c r="AF242" i="18"/>
  <c r="AF244" i="18"/>
  <c r="AF255" i="18"/>
  <c r="A268" i="18"/>
  <c r="AC272" i="18"/>
  <c r="X289" i="18"/>
  <c r="X293" i="18"/>
  <c r="W330" i="18"/>
  <c r="AF330" i="18"/>
  <c r="AF336" i="18"/>
  <c r="AF339" i="18"/>
  <c r="W342" i="18"/>
  <c r="W345" i="18"/>
  <c r="AB346" i="18"/>
  <c r="AD346" i="18" s="1"/>
  <c r="A346" i="18"/>
  <c r="AF349" i="18"/>
  <c r="X359" i="18"/>
  <c r="AA359" i="18"/>
  <c r="Y359" i="18"/>
  <c r="AB360" i="18"/>
  <c r="A360" i="18"/>
  <c r="X360" i="18"/>
  <c r="AF360" i="18"/>
  <c r="Y372" i="18"/>
  <c r="Y383" i="18"/>
  <c r="W391" i="18"/>
  <c r="AF396" i="18"/>
  <c r="W396" i="18"/>
  <c r="AB396" i="18"/>
  <c r="A396" i="18"/>
  <c r="X396" i="18"/>
  <c r="AC396" i="18"/>
  <c r="Z396" i="18"/>
  <c r="Y186" i="18"/>
  <c r="Z188" i="18"/>
  <c r="Z199" i="18"/>
  <c r="X210" i="18"/>
  <c r="X224" i="18"/>
  <c r="X234" i="18"/>
  <c r="A270" i="18"/>
  <c r="X271" i="18"/>
  <c r="X283" i="18"/>
  <c r="X285" i="18"/>
  <c r="Y289" i="18"/>
  <c r="Y293" i="18"/>
  <c r="X295" i="18"/>
  <c r="AF333" i="18"/>
  <c r="W336" i="18"/>
  <c r="W339" i="18"/>
  <c r="AB340" i="18"/>
  <c r="A340" i="18"/>
  <c r="X342" i="18"/>
  <c r="Y345" i="18"/>
  <c r="AF346" i="18"/>
  <c r="AB350" i="18"/>
  <c r="A350" i="18"/>
  <c r="Z350" i="18"/>
  <c r="AF350" i="18"/>
  <c r="AB364" i="18"/>
  <c r="A364" i="18"/>
  <c r="W364" i="18"/>
  <c r="AF364" i="18"/>
  <c r="AC364" i="18"/>
  <c r="AA364" i="18"/>
  <c r="W365" i="18"/>
  <c r="X369" i="18"/>
  <c r="AA369" i="18"/>
  <c r="Z369" i="18"/>
  <c r="W369" i="18"/>
  <c r="AF369" i="18"/>
  <c r="AC372" i="18"/>
  <c r="X380" i="18"/>
  <c r="AB382" i="18"/>
  <c r="A382" i="18"/>
  <c r="Z382" i="18"/>
  <c r="Y382" i="18"/>
  <c r="W382" i="18"/>
  <c r="AF382" i="18"/>
  <c r="AC382" i="18"/>
  <c r="AA383" i="18"/>
  <c r="AB391" i="18"/>
  <c r="Y393" i="18"/>
  <c r="AB417" i="18"/>
  <c r="AF392" i="18"/>
  <c r="W392" i="18"/>
  <c r="AB392" i="18"/>
  <c r="A392" i="18"/>
  <c r="AF400" i="18"/>
  <c r="W400" i="18"/>
  <c r="AB400" i="18"/>
  <c r="A400" i="18"/>
  <c r="AA409" i="18"/>
  <c r="Z409" i="18"/>
  <c r="Y409" i="18"/>
  <c r="W409" i="18"/>
  <c r="AC409" i="18"/>
  <c r="W375" i="18"/>
  <c r="AB376" i="18"/>
  <c r="A376" i="18"/>
  <c r="AF386" i="18"/>
  <c r="W386" i="18"/>
  <c r="AB386" i="18"/>
  <c r="A386" i="18"/>
  <c r="X392" i="18"/>
  <c r="AF394" i="18"/>
  <c r="W394" i="18"/>
  <c r="AB394" i="18"/>
  <c r="A394" i="18"/>
  <c r="X400" i="18"/>
  <c r="X409" i="18"/>
  <c r="AB354" i="18"/>
  <c r="A354" i="18"/>
  <c r="Z368" i="18"/>
  <c r="AB370" i="18"/>
  <c r="A370" i="18"/>
  <c r="AA371" i="18"/>
  <c r="Y375" i="18"/>
  <c r="AF376" i="18"/>
  <c r="AF379" i="18"/>
  <c r="Z384" i="18"/>
  <c r="AA387" i="18"/>
  <c r="X387" i="18"/>
  <c r="AF387" i="18"/>
  <c r="Y392" i="18"/>
  <c r="AA395" i="18"/>
  <c r="X395" i="18"/>
  <c r="AF395" i="18"/>
  <c r="Y400" i="18"/>
  <c r="AA403" i="18"/>
  <c r="Y403" i="18"/>
  <c r="AC403" i="18"/>
  <c r="AA405" i="18"/>
  <c r="Y405" i="18"/>
  <c r="AC405" i="18"/>
  <c r="X405" i="18"/>
  <c r="W405" i="18"/>
  <c r="AB409" i="18"/>
  <c r="W354" i="18"/>
  <c r="W357" i="18"/>
  <c r="AB358" i="18"/>
  <c r="A358" i="18"/>
  <c r="W370" i="18"/>
  <c r="A371" i="18"/>
  <c r="AC371" i="18"/>
  <c r="W373" i="18"/>
  <c r="AB374" i="18"/>
  <c r="A374" i="18"/>
  <c r="AA375" i="18"/>
  <c r="X376" i="18"/>
  <c r="Y379" i="18"/>
  <c r="Y386" i="18"/>
  <c r="W387" i="18"/>
  <c r="AA389" i="18"/>
  <c r="X389" i="18"/>
  <c r="AF389" i="18"/>
  <c r="AA392" i="18"/>
  <c r="Y394" i="18"/>
  <c r="W395" i="18"/>
  <c r="AA397" i="18"/>
  <c r="X397" i="18"/>
  <c r="AF397" i="18"/>
  <c r="AA400" i="18"/>
  <c r="W403" i="18"/>
  <c r="Z405" i="18"/>
  <c r="AB368" i="18"/>
  <c r="A368" i="18"/>
  <c r="AB375" i="18"/>
  <c r="Y376" i="18"/>
  <c r="Z379" i="18"/>
  <c r="AB384" i="18"/>
  <c r="A384" i="18"/>
  <c r="Z386" i="18"/>
  <c r="AF390" i="18"/>
  <c r="W390" i="18"/>
  <c r="AB390" i="18"/>
  <c r="A390" i="18"/>
  <c r="AC392" i="18"/>
  <c r="Z394" i="18"/>
  <c r="AF398" i="18"/>
  <c r="W398" i="18"/>
  <c r="AB398" i="18"/>
  <c r="A398" i="18"/>
  <c r="AC400" i="18"/>
  <c r="AA419" i="18"/>
  <c r="Z419" i="18"/>
  <c r="Y419" i="18"/>
  <c r="AA407" i="18"/>
  <c r="Y407" i="18"/>
  <c r="AF407" i="18"/>
  <c r="AB413" i="18"/>
  <c r="AA421" i="18"/>
  <c r="Z421" i="18"/>
  <c r="Y421" i="18"/>
  <c r="AA423" i="18"/>
  <c r="Z423" i="18"/>
  <c r="Y423" i="18"/>
  <c r="X407" i="18"/>
  <c r="AA411" i="18"/>
  <c r="Z411" i="18"/>
  <c r="Y411" i="18"/>
  <c r="A413" i="18"/>
  <c r="AB419" i="18"/>
  <c r="X421" i="18"/>
  <c r="X423" i="18"/>
  <c r="AA413" i="18"/>
  <c r="Z413" i="18"/>
  <c r="Y413" i="18"/>
  <c r="AC419" i="18"/>
  <c r="AB421" i="18"/>
  <c r="AB423" i="18"/>
  <c r="AC425" i="18"/>
  <c r="AC427" i="18"/>
  <c r="AC429" i="18"/>
  <c r="AC431" i="18"/>
  <c r="AC433" i="18"/>
  <c r="AC435" i="18"/>
  <c r="AC437" i="18"/>
  <c r="AC439" i="18"/>
  <c r="AC441" i="18"/>
  <c r="AC443" i="18"/>
  <c r="AC445" i="18"/>
  <c r="AC447" i="18"/>
  <c r="AC449" i="18"/>
  <c r="AC451" i="18"/>
  <c r="AC453" i="18"/>
  <c r="AC455" i="18"/>
  <c r="AC457" i="18"/>
  <c r="AF449" i="18"/>
  <c r="AC402" i="18"/>
  <c r="AC404" i="18"/>
  <c r="AC406" i="18"/>
  <c r="AC408" i="18"/>
  <c r="AC410" i="18"/>
  <c r="AC412" i="18"/>
  <c r="AC414" i="18"/>
  <c r="AC416" i="18"/>
  <c r="AC418" i="18"/>
  <c r="AC420" i="18"/>
  <c r="AC422" i="18"/>
  <c r="AC424" i="18"/>
  <c r="Y425" i="18"/>
  <c r="AC426" i="18"/>
  <c r="Y427" i="18"/>
  <c r="AC428" i="18"/>
  <c r="Y429" i="18"/>
  <c r="AC430" i="18"/>
  <c r="Y431" i="18"/>
  <c r="AC432" i="18"/>
  <c r="Y433" i="18"/>
  <c r="AC434" i="18"/>
  <c r="Y435" i="18"/>
  <c r="AC436" i="18"/>
  <c r="Y437" i="18"/>
  <c r="AC438" i="18"/>
  <c r="Y439" i="18"/>
  <c r="AC440" i="18"/>
  <c r="Y441" i="18"/>
  <c r="AC442" i="18"/>
  <c r="Y443" i="18"/>
  <c r="AC444" i="18"/>
  <c r="Y445" i="18"/>
  <c r="AC446" i="18"/>
  <c r="Y447" i="18"/>
  <c r="AC448" i="18"/>
  <c r="Y449" i="18"/>
  <c r="AC450" i="18"/>
  <c r="Y451" i="18"/>
  <c r="AC452" i="18"/>
  <c r="Y453" i="18"/>
  <c r="AC454" i="18"/>
  <c r="Y455" i="18"/>
  <c r="AC456" i="18"/>
  <c r="Y457" i="18"/>
  <c r="AC458" i="18"/>
  <c r="Z425" i="18"/>
  <c r="Z427" i="18"/>
  <c r="Z429" i="18"/>
  <c r="Z431" i="18"/>
  <c r="Z433" i="18"/>
  <c r="Z435" i="18"/>
  <c r="Z437" i="18"/>
  <c r="Z439" i="18"/>
  <c r="Z441" i="18"/>
  <c r="Z443" i="18"/>
  <c r="Z445" i="18"/>
  <c r="Z447" i="18"/>
  <c r="Z449" i="18"/>
  <c r="Z451" i="18"/>
  <c r="Z453" i="18"/>
  <c r="Z455" i="18"/>
  <c r="Z457" i="18"/>
  <c r="W404" i="18"/>
  <c r="W406" i="18"/>
  <c r="AD406" i="18" s="1"/>
  <c r="W408" i="18"/>
  <c r="W410" i="18"/>
  <c r="W412" i="18"/>
  <c r="W414" i="18"/>
  <c r="W416" i="18"/>
  <c r="W418" i="18"/>
  <c r="W420" i="18"/>
  <c r="W422" i="18"/>
  <c r="W424" i="18"/>
  <c r="W426" i="18"/>
  <c r="W428" i="18"/>
  <c r="W430" i="18"/>
  <c r="W432" i="18"/>
  <c r="W434" i="18"/>
  <c r="W436" i="18"/>
  <c r="W438" i="18"/>
  <c r="W440" i="18"/>
  <c r="W442" i="18"/>
  <c r="W444" i="18"/>
  <c r="W446" i="18"/>
  <c r="W448" i="18"/>
  <c r="W450" i="18"/>
  <c r="W452" i="18"/>
  <c r="W454" i="18"/>
  <c r="W456" i="18"/>
  <c r="W458" i="18"/>
  <c r="X44" i="18"/>
  <c r="Y44" i="18"/>
  <c r="AF176" i="18"/>
  <c r="W176" i="18"/>
  <c r="AB176" i="18"/>
  <c r="A176" i="18"/>
  <c r="AA176" i="18"/>
  <c r="AC176" i="18"/>
  <c r="Z176" i="18"/>
  <c r="Y176" i="18"/>
  <c r="X176" i="18"/>
  <c r="X38" i="18"/>
  <c r="Z38" i="18"/>
  <c r="AF149" i="18"/>
  <c r="Y149" i="18"/>
  <c r="X149" i="18"/>
  <c r="Z149" i="18"/>
  <c r="AA177" i="18"/>
  <c r="X177" i="18"/>
  <c r="AF177" i="18"/>
  <c r="W177" i="18"/>
  <c r="AC177" i="18"/>
  <c r="AB177" i="18"/>
  <c r="Z177" i="18"/>
  <c r="Y177" i="18"/>
  <c r="A177" i="18"/>
  <c r="AF192" i="18"/>
  <c r="W192" i="18"/>
  <c r="AB192" i="18"/>
  <c r="A192" i="18"/>
  <c r="AA192" i="18"/>
  <c r="AC192" i="18"/>
  <c r="Z192" i="18"/>
  <c r="Y192" i="18"/>
  <c r="X192" i="18"/>
  <c r="AF141" i="18"/>
  <c r="Y141" i="18"/>
  <c r="X141" i="18"/>
  <c r="Z141" i="18"/>
  <c r="X36" i="18"/>
  <c r="Z36" i="18"/>
  <c r="Y36" i="18"/>
  <c r="Y63" i="18"/>
  <c r="AB63" i="18"/>
  <c r="AA63" i="18"/>
  <c r="Z63" i="18"/>
  <c r="W63" i="18"/>
  <c r="AF63" i="18"/>
  <c r="X30" i="18"/>
  <c r="Z30" i="18"/>
  <c r="Y53" i="18"/>
  <c r="AB53" i="18"/>
  <c r="AA53" i="18"/>
  <c r="Z53" i="18"/>
  <c r="W53" i="18"/>
  <c r="AF53" i="18"/>
  <c r="AF133" i="18"/>
  <c r="Y133" i="18"/>
  <c r="X133" i="18"/>
  <c r="Z133" i="18"/>
  <c r="AA193" i="18"/>
  <c r="X193" i="18"/>
  <c r="AF193" i="18"/>
  <c r="W193" i="18"/>
  <c r="AC193" i="18"/>
  <c r="AB193" i="18"/>
  <c r="Z193" i="18"/>
  <c r="Y193" i="18"/>
  <c r="A193" i="18"/>
  <c r="AF135" i="18"/>
  <c r="Y135" i="18"/>
  <c r="X135" i="18"/>
  <c r="AF180" i="18"/>
  <c r="W180" i="18"/>
  <c r="AB180" i="18"/>
  <c r="A180" i="18"/>
  <c r="AA180" i="18"/>
  <c r="AA181" i="18"/>
  <c r="X181" i="18"/>
  <c r="AF181" i="18"/>
  <c r="W181" i="18"/>
  <c r="AF196" i="18"/>
  <c r="W196" i="18"/>
  <c r="AB196" i="18"/>
  <c r="A196" i="18"/>
  <c r="AA196" i="18"/>
  <c r="AA197" i="18"/>
  <c r="X197" i="18"/>
  <c r="AF197" i="18"/>
  <c r="W197" i="18"/>
  <c r="Y215" i="18"/>
  <c r="X215" i="18"/>
  <c r="AF215" i="18"/>
  <c r="A215" i="18"/>
  <c r="AA215" i="18"/>
  <c r="Z215" i="18"/>
  <c r="Y22" i="18"/>
  <c r="Z48" i="18"/>
  <c r="AA49" i="18"/>
  <c r="AA50" i="18"/>
  <c r="AB51" i="18"/>
  <c r="A55" i="18"/>
  <c r="Z60" i="18"/>
  <c r="AB61" i="18"/>
  <c r="Z72" i="18"/>
  <c r="AA73" i="18"/>
  <c r="Z74" i="18"/>
  <c r="AA75" i="18"/>
  <c r="Z76" i="18"/>
  <c r="AA77" i="18"/>
  <c r="Z78" i="18"/>
  <c r="AA79" i="18"/>
  <c r="Z80" i="18"/>
  <c r="AA81" i="18"/>
  <c r="Z82" i="18"/>
  <c r="AA83" i="18"/>
  <c r="Z84" i="18"/>
  <c r="AA85" i="18"/>
  <c r="Z86" i="18"/>
  <c r="AA87" i="18"/>
  <c r="Z88" i="18"/>
  <c r="AA89" i="18"/>
  <c r="Z90" i="18"/>
  <c r="AA91" i="18"/>
  <c r="Z92" i="18"/>
  <c r="AA93" i="18"/>
  <c r="Z94" i="18"/>
  <c r="Y95" i="18"/>
  <c r="Z107" i="18"/>
  <c r="Z115" i="18"/>
  <c r="Z123" i="18"/>
  <c r="AF178" i="18"/>
  <c r="W178" i="18"/>
  <c r="AB178" i="18"/>
  <c r="A178" i="18"/>
  <c r="AA178" i="18"/>
  <c r="AA179" i="18"/>
  <c r="X179" i="18"/>
  <c r="AF179" i="18"/>
  <c r="W179" i="18"/>
  <c r="AB187" i="18"/>
  <c r="AC189" i="18"/>
  <c r="AF194" i="18"/>
  <c r="W194" i="18"/>
  <c r="AB194" i="18"/>
  <c r="A194" i="18"/>
  <c r="AA194" i="18"/>
  <c r="AA195" i="18"/>
  <c r="X195" i="18"/>
  <c r="AF195" i="18"/>
  <c r="W195" i="18"/>
  <c r="AB203" i="18"/>
  <c r="AC205" i="18"/>
  <c r="Y209" i="18"/>
  <c r="X209" i="18"/>
  <c r="A209" i="18"/>
  <c r="AA209" i="18"/>
  <c r="Z209" i="18"/>
  <c r="Y213" i="18"/>
  <c r="X213" i="18"/>
  <c r="AC213" i="18"/>
  <c r="AB213" i="18"/>
  <c r="Y237" i="18"/>
  <c r="X237" i="18"/>
  <c r="AF237" i="18"/>
  <c r="A237" i="18"/>
  <c r="AC237" i="18"/>
  <c r="AB237" i="18"/>
  <c r="AA237" i="18"/>
  <c r="AA300" i="18"/>
  <c r="Z300" i="18"/>
  <c r="Y300" i="18"/>
  <c r="X300" i="18"/>
  <c r="AF300" i="18"/>
  <c r="AC300" i="18"/>
  <c r="AB300" i="18"/>
  <c r="W300" i="18"/>
  <c r="A300" i="18"/>
  <c r="AB208" i="18"/>
  <c r="W208" i="18"/>
  <c r="AC208" i="18"/>
  <c r="A208" i="18"/>
  <c r="AA208" i="18"/>
  <c r="Y229" i="18"/>
  <c r="X229" i="18"/>
  <c r="AF229" i="18"/>
  <c r="A229" i="18"/>
  <c r="AC229" i="18"/>
  <c r="AB229" i="18"/>
  <c r="Y28" i="18"/>
  <c r="Z46" i="18"/>
  <c r="AB47" i="18"/>
  <c r="AF48" i="18"/>
  <c r="AF49" i="18"/>
  <c r="A51" i="18"/>
  <c r="A53" i="18"/>
  <c r="W54" i="18"/>
  <c r="Z55" i="18"/>
  <c r="Z56" i="18"/>
  <c r="AA57" i="18"/>
  <c r="AA58" i="18"/>
  <c r="AB59" i="18"/>
  <c r="AF60" i="18"/>
  <c r="A63" i="18"/>
  <c r="W64" i="18"/>
  <c r="W65" i="18"/>
  <c r="X66" i="18"/>
  <c r="Z67" i="18"/>
  <c r="Z68" i="18"/>
  <c r="AA69" i="18"/>
  <c r="AA70" i="18"/>
  <c r="AB71" i="18"/>
  <c r="AF72" i="18"/>
  <c r="AF73" i="18"/>
  <c r="AF74" i="18"/>
  <c r="AF75" i="18"/>
  <c r="AF76" i="18"/>
  <c r="AF77" i="18"/>
  <c r="AF78" i="18"/>
  <c r="AF79" i="18"/>
  <c r="AF80" i="18"/>
  <c r="AF81" i="18"/>
  <c r="AF82" i="18"/>
  <c r="AF83" i="18"/>
  <c r="AF84" i="18"/>
  <c r="AF85" i="18"/>
  <c r="AF86" i="18"/>
  <c r="AF87" i="18"/>
  <c r="AF88" i="18"/>
  <c r="AF89" i="18"/>
  <c r="AF90" i="18"/>
  <c r="AF91" i="18"/>
  <c r="AF92" i="18"/>
  <c r="AF93" i="18"/>
  <c r="AF94" i="18"/>
  <c r="A96" i="18"/>
  <c r="A102" i="18"/>
  <c r="A106" i="18"/>
  <c r="A114" i="18"/>
  <c r="A122" i="18"/>
  <c r="X178" i="18"/>
  <c r="Y179" i="18"/>
  <c r="Y180" i="18"/>
  <c r="Z181" i="18"/>
  <c r="AF190" i="18"/>
  <c r="W190" i="18"/>
  <c r="AB190" i="18"/>
  <c r="A190" i="18"/>
  <c r="AA190" i="18"/>
  <c r="AA191" i="18"/>
  <c r="X191" i="18"/>
  <c r="AF191" i="18"/>
  <c r="W191" i="18"/>
  <c r="X194" i="18"/>
  <c r="Y195" i="18"/>
  <c r="Y196" i="18"/>
  <c r="Z197" i="18"/>
  <c r="AF206" i="18"/>
  <c r="W206" i="18"/>
  <c r="AB206" i="18"/>
  <c r="A206" i="18"/>
  <c r="AA206" i="18"/>
  <c r="AA207" i="18"/>
  <c r="X207" i="18"/>
  <c r="AF207" i="18"/>
  <c r="W207" i="18"/>
  <c r="W209" i="18"/>
  <c r="W213" i="18"/>
  <c r="AB215" i="18"/>
  <c r="Y225" i="18"/>
  <c r="X225" i="18"/>
  <c r="AB225" i="18"/>
  <c r="W225" i="18"/>
  <c r="W237" i="18"/>
  <c r="Y247" i="18"/>
  <c r="X247" i="18"/>
  <c r="AA247" i="18"/>
  <c r="A247" i="18"/>
  <c r="AC247" i="18"/>
  <c r="AB247" i="18"/>
  <c r="Z247" i="18"/>
  <c r="W247" i="18"/>
  <c r="AA55" i="18"/>
  <c r="Z66" i="18"/>
  <c r="AA67" i="18"/>
  <c r="AF129" i="18"/>
  <c r="Z129" i="18"/>
  <c r="Z180" i="18"/>
  <c r="AB181" i="18"/>
  <c r="AF188" i="18"/>
  <c r="W188" i="18"/>
  <c r="AB188" i="18"/>
  <c r="A188" i="18"/>
  <c r="AA188" i="18"/>
  <c r="AA189" i="18"/>
  <c r="X189" i="18"/>
  <c r="AF189" i="18"/>
  <c r="W189" i="18"/>
  <c r="Z196" i="18"/>
  <c r="AB197" i="18"/>
  <c r="AF204" i="18"/>
  <c r="W204" i="18"/>
  <c r="AB204" i="18"/>
  <c r="A204" i="18"/>
  <c r="AA204" i="18"/>
  <c r="AA205" i="18"/>
  <c r="X205" i="18"/>
  <c r="AF205" i="18"/>
  <c r="W205" i="18"/>
  <c r="X208" i="18"/>
  <c r="AC215" i="18"/>
  <c r="W229" i="18"/>
  <c r="AA264" i="18"/>
  <c r="Z264" i="18"/>
  <c r="Y264" i="18"/>
  <c r="X264" i="18"/>
  <c r="W264" i="18"/>
  <c r="A264" i="18"/>
  <c r="AC264" i="18"/>
  <c r="AF264" i="18"/>
  <c r="AB264" i="18"/>
  <c r="AA284" i="18"/>
  <c r="Z284" i="18"/>
  <c r="Y284" i="18"/>
  <c r="X284" i="18"/>
  <c r="AF284" i="18"/>
  <c r="AC284" i="18"/>
  <c r="W284" i="18"/>
  <c r="A284" i="18"/>
  <c r="AB284" i="18"/>
  <c r="AB55" i="18"/>
  <c r="A61" i="18"/>
  <c r="AA66" i="18"/>
  <c r="AB67" i="18"/>
  <c r="AF127" i="18"/>
  <c r="Z127" i="18"/>
  <c r="AF137" i="18"/>
  <c r="Z137" i="18"/>
  <c r="Y137" i="18"/>
  <c r="AF145" i="18"/>
  <c r="Z145" i="18"/>
  <c r="Y145" i="18"/>
  <c r="AC180" i="18"/>
  <c r="AC181" i="18"/>
  <c r="AF186" i="18"/>
  <c r="W186" i="18"/>
  <c r="AB186" i="18"/>
  <c r="A186" i="18"/>
  <c r="AA186" i="18"/>
  <c r="AA187" i="18"/>
  <c r="X187" i="18"/>
  <c r="AF187" i="18"/>
  <c r="W187" i="18"/>
  <c r="AC196" i="18"/>
  <c r="AC197" i="18"/>
  <c r="AF202" i="18"/>
  <c r="W202" i="18"/>
  <c r="AB202" i="18"/>
  <c r="A202" i="18"/>
  <c r="AA202" i="18"/>
  <c r="AA203" i="18"/>
  <c r="X203" i="18"/>
  <c r="AF203" i="18"/>
  <c r="W203" i="18"/>
  <c r="Y208" i="18"/>
  <c r="Y223" i="18"/>
  <c r="X223" i="18"/>
  <c r="AF223" i="18"/>
  <c r="A223" i="18"/>
  <c r="AA223" i="18"/>
  <c r="Z223" i="18"/>
  <c r="Z229" i="18"/>
  <c r="Y239" i="18"/>
  <c r="X239" i="18"/>
  <c r="AF239" i="18"/>
  <c r="A239" i="18"/>
  <c r="AB239" i="18"/>
  <c r="AA239" i="18"/>
  <c r="Z239" i="18"/>
  <c r="W239" i="18"/>
  <c r="Z26" i="18"/>
  <c r="Y34" i="18"/>
  <c r="Y42" i="18"/>
  <c r="W50" i="18"/>
  <c r="W51" i="18"/>
  <c r="X52" i="18"/>
  <c r="AA54" i="18"/>
  <c r="AF55" i="18"/>
  <c r="A57" i="18"/>
  <c r="W61" i="18"/>
  <c r="X62" i="18"/>
  <c r="AA64" i="18"/>
  <c r="AB65" i="18"/>
  <c r="AF66" i="18"/>
  <c r="AF67" i="18"/>
  <c r="W74" i="18"/>
  <c r="W76" i="18"/>
  <c r="W78" i="18"/>
  <c r="W80" i="18"/>
  <c r="W82" i="18"/>
  <c r="W84" i="18"/>
  <c r="W86" i="18"/>
  <c r="W88" i="18"/>
  <c r="W90" i="18"/>
  <c r="W92" i="18"/>
  <c r="W94" i="18"/>
  <c r="AC102" i="18"/>
  <c r="X129" i="18"/>
  <c r="AC178" i="18"/>
  <c r="AC179" i="18"/>
  <c r="AF184" i="18"/>
  <c r="W184" i="18"/>
  <c r="AB184" i="18"/>
  <c r="A184" i="18"/>
  <c r="AA184" i="18"/>
  <c r="AA185" i="18"/>
  <c r="X185" i="18"/>
  <c r="AF185" i="18"/>
  <c r="W185" i="18"/>
  <c r="X188" i="18"/>
  <c r="Y189" i="18"/>
  <c r="Y190" i="18"/>
  <c r="Z191" i="18"/>
  <c r="AC194" i="18"/>
  <c r="AC195" i="18"/>
  <c r="AF200" i="18"/>
  <c r="W200" i="18"/>
  <c r="AB200" i="18"/>
  <c r="A200" i="18"/>
  <c r="AA200" i="18"/>
  <c r="AA201" i="18"/>
  <c r="X201" i="18"/>
  <c r="AF201" i="18"/>
  <c r="W201" i="18"/>
  <c r="X204" i="18"/>
  <c r="Y205" i="18"/>
  <c r="Y206" i="18"/>
  <c r="Z207" i="18"/>
  <c r="Z208" i="18"/>
  <c r="AF209" i="18"/>
  <c r="AF213" i="18"/>
  <c r="Y217" i="18"/>
  <c r="X217" i="18"/>
  <c r="AB217" i="18"/>
  <c r="W217" i="18"/>
  <c r="Y221" i="18"/>
  <c r="X221" i="18"/>
  <c r="AC221" i="18"/>
  <c r="AB221" i="18"/>
  <c r="AA225" i="18"/>
  <c r="AA229" i="18"/>
  <c r="Y24" i="18"/>
  <c r="AC29" i="18"/>
  <c r="Z34" i="18"/>
  <c r="Z42" i="18"/>
  <c r="W48" i="18"/>
  <c r="W49" i="18"/>
  <c r="X50" i="18"/>
  <c r="Z51" i="18"/>
  <c r="Z52" i="18"/>
  <c r="AF54" i="18"/>
  <c r="W60" i="18"/>
  <c r="Z61" i="18"/>
  <c r="Z62" i="18"/>
  <c r="AF64" i="18"/>
  <c r="AF65" i="18"/>
  <c r="A67" i="18"/>
  <c r="W72" i="18"/>
  <c r="W73" i="18"/>
  <c r="X74" i="18"/>
  <c r="W75" i="18"/>
  <c r="X76" i="18"/>
  <c r="W77" i="18"/>
  <c r="X78" i="18"/>
  <c r="W79" i="18"/>
  <c r="X80" i="18"/>
  <c r="W81" i="18"/>
  <c r="X82" i="18"/>
  <c r="W83" i="18"/>
  <c r="X84" i="18"/>
  <c r="W85" i="18"/>
  <c r="X86" i="18"/>
  <c r="W87" i="18"/>
  <c r="X88" i="18"/>
  <c r="W89" i="18"/>
  <c r="X90" i="18"/>
  <c r="W91" i="18"/>
  <c r="X92" i="18"/>
  <c r="W93" i="18"/>
  <c r="X94" i="18"/>
  <c r="W95" i="18"/>
  <c r="X107" i="18"/>
  <c r="X115" i="18"/>
  <c r="X123" i="18"/>
  <c r="AF125" i="18"/>
  <c r="Z125" i="18"/>
  <c r="X127" i="18"/>
  <c r="Y129" i="18"/>
  <c r="AB132" i="18"/>
  <c r="A132" i="18"/>
  <c r="X137" i="18"/>
  <c r="AB140" i="18"/>
  <c r="A140" i="18"/>
  <c r="AF143" i="18"/>
  <c r="Z143" i="18"/>
  <c r="Y143" i="18"/>
  <c r="X145" i="18"/>
  <c r="AB148" i="18"/>
  <c r="A148" i="18"/>
  <c r="AF151" i="18"/>
  <c r="Y151" i="18"/>
  <c r="A181" i="18"/>
  <c r="AF182" i="18"/>
  <c r="W182" i="18"/>
  <c r="AB182" i="18"/>
  <c r="A182" i="18"/>
  <c r="AA182" i="18"/>
  <c r="AA183" i="18"/>
  <c r="X183" i="18"/>
  <c r="AF183" i="18"/>
  <c r="W183" i="18"/>
  <c r="X186" i="18"/>
  <c r="Y187" i="18"/>
  <c r="Y188" i="18"/>
  <c r="Z189" i="18"/>
  <c r="Z190" i="18"/>
  <c r="AB191" i="18"/>
  <c r="A197" i="18"/>
  <c r="AF198" i="18"/>
  <c r="W198" i="18"/>
  <c r="AB198" i="18"/>
  <c r="A198" i="18"/>
  <c r="AA198" i="18"/>
  <c r="AA199" i="18"/>
  <c r="X199" i="18"/>
  <c r="AF199" i="18"/>
  <c r="W199" i="18"/>
  <c r="X202" i="18"/>
  <c r="Y203" i="18"/>
  <c r="Y204" i="18"/>
  <c r="Z205" i="18"/>
  <c r="Z206" i="18"/>
  <c r="AB207" i="18"/>
  <c r="W223" i="18"/>
  <c r="AC225" i="18"/>
  <c r="Y231" i="18"/>
  <c r="X231" i="18"/>
  <c r="AF231" i="18"/>
  <c r="A231" i="18"/>
  <c r="AB231" i="18"/>
  <c r="AA231" i="18"/>
  <c r="Z231" i="18"/>
  <c r="W231" i="18"/>
  <c r="AC239" i="18"/>
  <c r="Y245" i="18"/>
  <c r="X245" i="18"/>
  <c r="AF245" i="18"/>
  <c r="A245" i="18"/>
  <c r="AC245" i="18"/>
  <c r="AB245" i="18"/>
  <c r="AA245" i="18"/>
  <c r="Y233" i="18"/>
  <c r="X233" i="18"/>
  <c r="Y241" i="18"/>
  <c r="X241" i="18"/>
  <c r="AA278" i="18"/>
  <c r="Z278" i="18"/>
  <c r="Y278" i="18"/>
  <c r="X278" i="18"/>
  <c r="AC278" i="18"/>
  <c r="AB278" i="18"/>
  <c r="AA294" i="18"/>
  <c r="Z294" i="18"/>
  <c r="Y294" i="18"/>
  <c r="X294" i="18"/>
  <c r="AC294" i="18"/>
  <c r="AB294" i="18"/>
  <c r="W294" i="18"/>
  <c r="Y211" i="18"/>
  <c r="X211" i="18"/>
  <c r="AF211" i="18"/>
  <c r="AA256" i="18"/>
  <c r="Z256" i="18"/>
  <c r="Y256" i="18"/>
  <c r="X256" i="18"/>
  <c r="AC256" i="18"/>
  <c r="W256" i="18"/>
  <c r="A256" i="18"/>
  <c r="AA296" i="18"/>
  <c r="Z296" i="18"/>
  <c r="Y296" i="18"/>
  <c r="X296" i="18"/>
  <c r="A296" i="18"/>
  <c r="AF296" i="18"/>
  <c r="AC296" i="18"/>
  <c r="Y219" i="18"/>
  <c r="X219" i="18"/>
  <c r="Y227" i="18"/>
  <c r="X227" i="18"/>
  <c r="W233" i="18"/>
  <c r="Y235" i="18"/>
  <c r="X235" i="18"/>
  <c r="W241" i="18"/>
  <c r="Y243" i="18"/>
  <c r="X243" i="18"/>
  <c r="W278" i="18"/>
  <c r="AA280" i="18"/>
  <c r="Z280" i="18"/>
  <c r="Y280" i="18"/>
  <c r="X280" i="18"/>
  <c r="A280" i="18"/>
  <c r="AC280" i="18"/>
  <c r="AF294" i="18"/>
  <c r="Z233" i="18"/>
  <c r="Z241" i="18"/>
  <c r="AB256" i="18"/>
  <c r="AA266" i="18"/>
  <c r="Z266" i="18"/>
  <c r="Y266" i="18"/>
  <c r="X266" i="18"/>
  <c r="AC266" i="18"/>
  <c r="AB266" i="18"/>
  <c r="AF266" i="18"/>
  <c r="AF278" i="18"/>
  <c r="W296" i="18"/>
  <c r="AA211" i="18"/>
  <c r="Z219" i="18"/>
  <c r="Z227" i="18"/>
  <c r="AB233" i="18"/>
  <c r="Z235" i="18"/>
  <c r="AB241" i="18"/>
  <c r="Z243" i="18"/>
  <c r="AA258" i="18"/>
  <c r="Z258" i="18"/>
  <c r="Y258" i="18"/>
  <c r="X258" i="18"/>
  <c r="AC258" i="18"/>
  <c r="W258" i="18"/>
  <c r="A258" i="18"/>
  <c r="W266" i="18"/>
  <c r="AB280" i="18"/>
  <c r="AA282" i="18"/>
  <c r="Z282" i="18"/>
  <c r="Y282" i="18"/>
  <c r="X282" i="18"/>
  <c r="W282" i="18"/>
  <c r="A282" i="18"/>
  <c r="AC282" i="18"/>
  <c r="AA254" i="18"/>
  <c r="Y254" i="18"/>
  <c r="X254" i="18"/>
  <c r="AA260" i="18"/>
  <c r="Z260" i="18"/>
  <c r="Y260" i="18"/>
  <c r="X260" i="18"/>
  <c r="AA268" i="18"/>
  <c r="Z268" i="18"/>
  <c r="Y268" i="18"/>
  <c r="X268" i="18"/>
  <c r="AA274" i="18"/>
  <c r="Z274" i="18"/>
  <c r="Y274" i="18"/>
  <c r="X274" i="18"/>
  <c r="AA290" i="18"/>
  <c r="Z290" i="18"/>
  <c r="Y290" i="18"/>
  <c r="X290" i="18"/>
  <c r="Y250" i="18"/>
  <c r="X250" i="18"/>
  <c r="AF250" i="18"/>
  <c r="Z254" i="18"/>
  <c r="AB260" i="18"/>
  <c r="AB268" i="18"/>
  <c r="AA272" i="18"/>
  <c r="Z272" i="18"/>
  <c r="Y272" i="18"/>
  <c r="X272" i="18"/>
  <c r="AB274" i="18"/>
  <c r="AA288" i="18"/>
  <c r="Z288" i="18"/>
  <c r="Y288" i="18"/>
  <c r="X288" i="18"/>
  <c r="AB290" i="18"/>
  <c r="AA304" i="18"/>
  <c r="Z304" i="18"/>
  <c r="Y304" i="18"/>
  <c r="X304" i="18"/>
  <c r="AA298" i="18"/>
  <c r="Z298" i="18"/>
  <c r="Y298" i="18"/>
  <c r="X298" i="18"/>
  <c r="A210" i="18"/>
  <c r="AB210" i="18"/>
  <c r="A212" i="18"/>
  <c r="AB212" i="18"/>
  <c r="A214" i="18"/>
  <c r="AB214" i="18"/>
  <c r="A216" i="18"/>
  <c r="AB216" i="18"/>
  <c r="A218" i="18"/>
  <c r="AB218" i="18"/>
  <c r="A220" i="18"/>
  <c r="AB220" i="18"/>
  <c r="A222" i="18"/>
  <c r="AB222" i="18"/>
  <c r="A224" i="18"/>
  <c r="AB224" i="18"/>
  <c r="A226" i="18"/>
  <c r="AB226" i="18"/>
  <c r="A228" i="18"/>
  <c r="AB228" i="18"/>
  <c r="A230" i="18"/>
  <c r="AB230" i="18"/>
  <c r="A232" i="18"/>
  <c r="AB232" i="18"/>
  <c r="A234" i="18"/>
  <c r="AB234" i="18"/>
  <c r="A236" i="18"/>
  <c r="AB236" i="18"/>
  <c r="A238" i="18"/>
  <c r="AB238" i="18"/>
  <c r="A240" i="18"/>
  <c r="AB240" i="18"/>
  <c r="A242" i="18"/>
  <c r="AB242" i="18"/>
  <c r="A244" i="18"/>
  <c r="AB244" i="18"/>
  <c r="A246" i="18"/>
  <c r="AB246" i="18"/>
  <c r="A248" i="18"/>
  <c r="AC248" i="18"/>
  <c r="W250" i="18"/>
  <c r="A252" i="18"/>
  <c r="AC254" i="18"/>
  <c r="W272" i="18"/>
  <c r="AF274" i="18"/>
  <c r="AA276" i="18"/>
  <c r="Z276" i="18"/>
  <c r="Y276" i="18"/>
  <c r="X276" i="18"/>
  <c r="W288" i="18"/>
  <c r="AF290" i="18"/>
  <c r="AA292" i="18"/>
  <c r="Z292" i="18"/>
  <c r="Y292" i="18"/>
  <c r="X292" i="18"/>
  <c r="W304" i="18"/>
  <c r="Z250" i="18"/>
  <c r="AA252" i="18"/>
  <c r="Y252" i="18"/>
  <c r="X252" i="18"/>
  <c r="AF260" i="18"/>
  <c r="AA262" i="18"/>
  <c r="Z262" i="18"/>
  <c r="Y262" i="18"/>
  <c r="X262" i="18"/>
  <c r="AF268" i="18"/>
  <c r="AA270" i="18"/>
  <c r="Z270" i="18"/>
  <c r="Y270" i="18"/>
  <c r="X270" i="18"/>
  <c r="AB272" i="18"/>
  <c r="AA286" i="18"/>
  <c r="Z286" i="18"/>
  <c r="Y286" i="18"/>
  <c r="X286" i="18"/>
  <c r="AB288" i="18"/>
  <c r="W298" i="18"/>
  <c r="AA302" i="18"/>
  <c r="Z302" i="18"/>
  <c r="Y302" i="18"/>
  <c r="X302" i="18"/>
  <c r="AB304" i="18"/>
  <c r="AB249" i="18"/>
  <c r="A251" i="18"/>
  <c r="AB251" i="18"/>
  <c r="A253" i="18"/>
  <c r="AB253" i="18"/>
  <c r="A255" i="18"/>
  <c r="AB255" i="18"/>
  <c r="A257" i="18"/>
  <c r="AB257" i="18"/>
  <c r="A259" i="18"/>
  <c r="AB259" i="18"/>
  <c r="A261" i="18"/>
  <c r="AB261" i="18"/>
  <c r="A263" i="18"/>
  <c r="AB263" i="18"/>
  <c r="A265" i="18"/>
  <c r="AB265" i="18"/>
  <c r="A267" i="18"/>
  <c r="AB267" i="18"/>
  <c r="A269" i="18"/>
  <c r="AB269" i="18"/>
  <c r="A271" i="18"/>
  <c r="AB271" i="18"/>
  <c r="A273" i="18"/>
  <c r="AB273" i="18"/>
  <c r="A275" i="18"/>
  <c r="AB275" i="18"/>
  <c r="A277" i="18"/>
  <c r="AB277" i="18"/>
  <c r="A279" i="18"/>
  <c r="AB279" i="18"/>
  <c r="A281" i="18"/>
  <c r="AB281" i="18"/>
  <c r="A283" i="18"/>
  <c r="AB283" i="18"/>
  <c r="A285" i="18"/>
  <c r="AB285" i="18"/>
  <c r="A287" i="18"/>
  <c r="AB287" i="18"/>
  <c r="A289" i="18"/>
  <c r="AB289" i="18"/>
  <c r="A291" i="18"/>
  <c r="AB291" i="18"/>
  <c r="A293" i="18"/>
  <c r="AB293" i="18"/>
  <c r="A295" i="18"/>
  <c r="AB295" i="18"/>
  <c r="A297" i="18"/>
  <c r="AB297" i="18"/>
  <c r="A299" i="18"/>
  <c r="AB299" i="18"/>
  <c r="A301" i="18"/>
  <c r="AB301" i="18"/>
  <c r="A303" i="18"/>
  <c r="AB303" i="18"/>
  <c r="A305" i="18"/>
  <c r="AB305" i="18"/>
  <c r="AC259" i="18"/>
  <c r="AC261" i="18"/>
  <c r="AC263" i="18"/>
  <c r="AC265" i="18"/>
  <c r="AC267" i="18"/>
  <c r="AC269" i="18"/>
  <c r="AC271" i="18"/>
  <c r="AC273" i="18"/>
  <c r="AC275" i="18"/>
  <c r="AC277" i="18"/>
  <c r="AC279" i="18"/>
  <c r="AC281" i="18"/>
  <c r="AC283" i="18"/>
  <c r="AC285" i="18"/>
  <c r="AC287" i="18"/>
  <c r="AC289" i="18"/>
  <c r="AC291" i="18"/>
  <c r="AC293" i="18"/>
  <c r="AC295" i="18"/>
  <c r="AC297" i="18"/>
  <c r="AC299" i="18"/>
  <c r="AC301" i="18"/>
  <c r="AC303" i="18"/>
  <c r="AC305" i="18"/>
  <c r="W261" i="18"/>
  <c r="W263" i="18"/>
  <c r="W265" i="18"/>
  <c r="W267" i="18"/>
  <c r="W269" i="18"/>
  <c r="W271" i="18"/>
  <c r="W273" i="18"/>
  <c r="W275" i="18"/>
  <c r="W277" i="18"/>
  <c r="W279" i="18"/>
  <c r="W281" i="18"/>
  <c r="W283" i="18"/>
  <c r="W285" i="18"/>
  <c r="W287" i="18"/>
  <c r="W289" i="18"/>
  <c r="W291" i="18"/>
  <c r="W293" i="18"/>
  <c r="W295" i="18"/>
  <c r="W297" i="18"/>
  <c r="W299" i="18"/>
  <c r="W301" i="18"/>
  <c r="W303" i="18"/>
  <c r="W305" i="18"/>
  <c r="AC25" i="18"/>
  <c r="AC31" i="18"/>
  <c r="AC33" i="18"/>
  <c r="AC41" i="18"/>
  <c r="AA136" i="18"/>
  <c r="Z136" i="18"/>
  <c r="Y136" i="18"/>
  <c r="X136" i="18"/>
  <c r="AF136" i="18"/>
  <c r="W136" i="18"/>
  <c r="AC136" i="18"/>
  <c r="AB136" i="18"/>
  <c r="Z44" i="18"/>
  <c r="AF45" i="18"/>
  <c r="AA144" i="18"/>
  <c r="Z144" i="18"/>
  <c r="Y144" i="18"/>
  <c r="X144" i="18"/>
  <c r="AF144" i="18"/>
  <c r="W144" i="18"/>
  <c r="AC144" i="18"/>
  <c r="AB144" i="18"/>
  <c r="AA22" i="18"/>
  <c r="W23" i="18"/>
  <c r="AF23" i="18"/>
  <c r="AA24" i="18"/>
  <c r="W25" i="18"/>
  <c r="AF25" i="18"/>
  <c r="AA26" i="18"/>
  <c r="W27" i="18"/>
  <c r="AF27" i="18"/>
  <c r="AA28" i="18"/>
  <c r="W29" i="18"/>
  <c r="AF29" i="18"/>
  <c r="AA30" i="18"/>
  <c r="W31" i="18"/>
  <c r="AF31" i="18"/>
  <c r="AA32" i="18"/>
  <c r="W33" i="18"/>
  <c r="AF33" i="18"/>
  <c r="AA34" i="18"/>
  <c r="W35" i="18"/>
  <c r="AF35" i="18"/>
  <c r="AA36" i="18"/>
  <c r="W37" i="18"/>
  <c r="AF37" i="18"/>
  <c r="AA38" i="18"/>
  <c r="W39" i="18"/>
  <c r="AF39" i="18"/>
  <c r="AA40" i="18"/>
  <c r="W41" i="18"/>
  <c r="AF41" i="18"/>
  <c r="AA42" i="18"/>
  <c r="W43" i="18"/>
  <c r="AF43" i="18"/>
  <c r="AA44" i="18"/>
  <c r="W45" i="18"/>
  <c r="AA98" i="18"/>
  <c r="Y98" i="18"/>
  <c r="X98" i="18"/>
  <c r="AF98" i="18"/>
  <c r="W98" i="18"/>
  <c r="A98" i="18"/>
  <c r="AC98" i="18"/>
  <c r="AB98" i="18"/>
  <c r="AC37" i="18"/>
  <c r="AC43" i="18"/>
  <c r="AA150" i="18"/>
  <c r="Z150" i="18"/>
  <c r="Y150" i="18"/>
  <c r="X150" i="18"/>
  <c r="AF150" i="18"/>
  <c r="W150" i="18"/>
  <c r="A150" i="18"/>
  <c r="AC150" i="18"/>
  <c r="A22" i="18"/>
  <c r="AB22" i="18"/>
  <c r="X23" i="18"/>
  <c r="A24" i="18"/>
  <c r="AB24" i="18"/>
  <c r="X25" i="18"/>
  <c r="A26" i="18"/>
  <c r="AB26" i="18"/>
  <c r="X27" i="18"/>
  <c r="A28" i="18"/>
  <c r="AB28" i="18"/>
  <c r="X29" i="18"/>
  <c r="A30" i="18"/>
  <c r="AB30" i="18"/>
  <c r="X31" i="18"/>
  <c r="A32" i="18"/>
  <c r="AB32" i="18"/>
  <c r="X33" i="18"/>
  <c r="A34" i="18"/>
  <c r="AB34" i="18"/>
  <c r="X35" i="18"/>
  <c r="A36" i="18"/>
  <c r="AB36" i="18"/>
  <c r="X37" i="18"/>
  <c r="A38" i="18"/>
  <c r="AB38" i="18"/>
  <c r="X39" i="18"/>
  <c r="A40" i="18"/>
  <c r="AB40" i="18"/>
  <c r="X41" i="18"/>
  <c r="A42" i="18"/>
  <c r="AB42" i="18"/>
  <c r="X43" i="18"/>
  <c r="A44" i="18"/>
  <c r="AB44" i="18"/>
  <c r="X45" i="18"/>
  <c r="AB150" i="18"/>
  <c r="AC23" i="18"/>
  <c r="AC35" i="18"/>
  <c r="Y29" i="18"/>
  <c r="AC32" i="18"/>
  <c r="AC34" i="18"/>
  <c r="AC36" i="18"/>
  <c r="AC38" i="18"/>
  <c r="AA104" i="18"/>
  <c r="Z104" i="18"/>
  <c r="Y104" i="18"/>
  <c r="X104" i="18"/>
  <c r="AF104" i="18"/>
  <c r="W104" i="18"/>
  <c r="AC104" i="18"/>
  <c r="AB104" i="18"/>
  <c r="AA110" i="18"/>
  <c r="Z110" i="18"/>
  <c r="Y110" i="18"/>
  <c r="X110" i="18"/>
  <c r="AF110" i="18"/>
  <c r="W110" i="18"/>
  <c r="A110" i="18"/>
  <c r="AC110" i="18"/>
  <c r="Z23" i="18"/>
  <c r="Z25" i="18"/>
  <c r="Z27" i="18"/>
  <c r="Z29" i="18"/>
  <c r="Z31" i="18"/>
  <c r="Z33" i="18"/>
  <c r="Z35" i="18"/>
  <c r="Z37" i="18"/>
  <c r="Z39" i="18"/>
  <c r="Z41" i="18"/>
  <c r="Z43" i="18"/>
  <c r="Z45" i="18"/>
  <c r="AA112" i="18"/>
  <c r="Z112" i="18"/>
  <c r="Y112" i="18"/>
  <c r="X112" i="18"/>
  <c r="AF112" i="18"/>
  <c r="W112" i="18"/>
  <c r="AC112" i="18"/>
  <c r="AB112" i="18"/>
  <c r="AA118" i="18"/>
  <c r="Z118" i="18"/>
  <c r="Y118" i="18"/>
  <c r="X118" i="18"/>
  <c r="AF118" i="18"/>
  <c r="W118" i="18"/>
  <c r="A118" i="18"/>
  <c r="AC118" i="18"/>
  <c r="AC27" i="18"/>
  <c r="AA142" i="18"/>
  <c r="Z142" i="18"/>
  <c r="Y142" i="18"/>
  <c r="X142" i="18"/>
  <c r="AF142" i="18"/>
  <c r="W142" i="18"/>
  <c r="A142" i="18"/>
  <c r="AC142" i="18"/>
  <c r="Y23" i="18"/>
  <c r="Y25" i="18"/>
  <c r="Y27" i="18"/>
  <c r="AC40" i="18"/>
  <c r="AC42" i="18"/>
  <c r="AC44" i="18"/>
  <c r="W22" i="18"/>
  <c r="AF22" i="18"/>
  <c r="AA23" i="18"/>
  <c r="W24" i="18"/>
  <c r="AF24" i="18"/>
  <c r="AA25" i="18"/>
  <c r="W26" i="18"/>
  <c r="AF26" i="18"/>
  <c r="AA27" i="18"/>
  <c r="W28" i="18"/>
  <c r="AF28" i="18"/>
  <c r="AA29" i="18"/>
  <c r="W30" i="18"/>
  <c r="AF30" i="18"/>
  <c r="AA31" i="18"/>
  <c r="W32" i="18"/>
  <c r="AF32" i="18"/>
  <c r="AA33" i="18"/>
  <c r="W34" i="18"/>
  <c r="AF34" i="18"/>
  <c r="AA35" i="18"/>
  <c r="W36" i="18"/>
  <c r="AF36" i="18"/>
  <c r="AA37" i="18"/>
  <c r="W38" i="18"/>
  <c r="AF38" i="18"/>
  <c r="AA39" i="18"/>
  <c r="W40" i="18"/>
  <c r="AF40" i="18"/>
  <c r="AA41" i="18"/>
  <c r="W42" i="18"/>
  <c r="AF42" i="18"/>
  <c r="AA43" i="18"/>
  <c r="W44" i="18"/>
  <c r="AF44" i="18"/>
  <c r="AA45" i="18"/>
  <c r="AB110" i="18"/>
  <c r="AA120" i="18"/>
  <c r="Z120" i="18"/>
  <c r="Y120" i="18"/>
  <c r="X120" i="18"/>
  <c r="AF120" i="18"/>
  <c r="W120" i="18"/>
  <c r="AC120" i="18"/>
  <c r="AB120" i="18"/>
  <c r="AA126" i="18"/>
  <c r="Z126" i="18"/>
  <c r="Y126" i="18"/>
  <c r="X126" i="18"/>
  <c r="AF126" i="18"/>
  <c r="W126" i="18"/>
  <c r="A126" i="18"/>
  <c r="AC126" i="18"/>
  <c r="AC39" i="18"/>
  <c r="AC22" i="18"/>
  <c r="AC24" i="18"/>
  <c r="AC26" i="18"/>
  <c r="AC28" i="18"/>
  <c r="AC30" i="18"/>
  <c r="Y31" i="18"/>
  <c r="Y33" i="18"/>
  <c r="Y35" i="18"/>
  <c r="Y37" i="18"/>
  <c r="Y39" i="18"/>
  <c r="Y41" i="18"/>
  <c r="Y43" i="18"/>
  <c r="Y45" i="18"/>
  <c r="A23" i="18"/>
  <c r="A25" i="18"/>
  <c r="A27" i="18"/>
  <c r="A29" i="18"/>
  <c r="A31" i="18"/>
  <c r="A33" i="18"/>
  <c r="A35" i="18"/>
  <c r="A37" i="18"/>
  <c r="A39" i="18"/>
  <c r="A41" i="18"/>
  <c r="A43" i="18"/>
  <c r="A45" i="18"/>
  <c r="AB45" i="18"/>
  <c r="AB118" i="18"/>
  <c r="AA128" i="18"/>
  <c r="Z128" i="18"/>
  <c r="Y128" i="18"/>
  <c r="X128" i="18"/>
  <c r="AF128" i="18"/>
  <c r="W128" i="18"/>
  <c r="AC128" i="18"/>
  <c r="AB128" i="18"/>
  <c r="AA134" i="18"/>
  <c r="Z134" i="18"/>
  <c r="Y134" i="18"/>
  <c r="X134" i="18"/>
  <c r="AF134" i="18"/>
  <c r="W134" i="18"/>
  <c r="A134" i="18"/>
  <c r="AC134" i="18"/>
  <c r="A136" i="18"/>
  <c r="Y46" i="18"/>
  <c r="AC47" i="18"/>
  <c r="Y48" i="18"/>
  <c r="AC49" i="18"/>
  <c r="Y50" i="18"/>
  <c r="AC51" i="18"/>
  <c r="Y52" i="18"/>
  <c r="AC53" i="18"/>
  <c r="Y54" i="18"/>
  <c r="AC55" i="18"/>
  <c r="Y56" i="18"/>
  <c r="AC57" i="18"/>
  <c r="Y58" i="18"/>
  <c r="AC59" i="18"/>
  <c r="Y60" i="18"/>
  <c r="AC61" i="18"/>
  <c r="Y62" i="18"/>
  <c r="AC63" i="18"/>
  <c r="Y64" i="18"/>
  <c r="AC65" i="18"/>
  <c r="Y66" i="18"/>
  <c r="AC67" i="18"/>
  <c r="Y68" i="18"/>
  <c r="AC69" i="18"/>
  <c r="Y70" i="18"/>
  <c r="AC71" i="18"/>
  <c r="Y72" i="18"/>
  <c r="AC73" i="18"/>
  <c r="AC75" i="18"/>
  <c r="AC77" i="18"/>
  <c r="AC79" i="18"/>
  <c r="AC81" i="18"/>
  <c r="AC83" i="18"/>
  <c r="AC85" i="18"/>
  <c r="AC87" i="18"/>
  <c r="AC89" i="18"/>
  <c r="AC91" i="18"/>
  <c r="AC93" i="18"/>
  <c r="AA96" i="18"/>
  <c r="Y96" i="18"/>
  <c r="X96" i="18"/>
  <c r="AF96" i="18"/>
  <c r="W96" i="18"/>
  <c r="AA100" i="18"/>
  <c r="Z100" i="18"/>
  <c r="Y100" i="18"/>
  <c r="X100" i="18"/>
  <c r="AF100" i="18"/>
  <c r="W100" i="18"/>
  <c r="AA106" i="18"/>
  <c r="Z106" i="18"/>
  <c r="Y106" i="18"/>
  <c r="X106" i="18"/>
  <c r="AF106" i="18"/>
  <c r="W106" i="18"/>
  <c r="AA114" i="18"/>
  <c r="Z114" i="18"/>
  <c r="Y114" i="18"/>
  <c r="X114" i="18"/>
  <c r="AF114" i="18"/>
  <c r="W114" i="18"/>
  <c r="AA122" i="18"/>
  <c r="Z122" i="18"/>
  <c r="Y122" i="18"/>
  <c r="X122" i="18"/>
  <c r="AF122" i="18"/>
  <c r="W122" i="18"/>
  <c r="AA130" i="18"/>
  <c r="Z130" i="18"/>
  <c r="Y130" i="18"/>
  <c r="X130" i="18"/>
  <c r="AF130" i="18"/>
  <c r="W130" i="18"/>
  <c r="AA138" i="18"/>
  <c r="Z138" i="18"/>
  <c r="Y138" i="18"/>
  <c r="X138" i="18"/>
  <c r="AF138" i="18"/>
  <c r="W138" i="18"/>
  <c r="AA146" i="18"/>
  <c r="Z146" i="18"/>
  <c r="Y146" i="18"/>
  <c r="X146" i="18"/>
  <c r="AF146" i="18"/>
  <c r="W146" i="18"/>
  <c r="AB46" i="18"/>
  <c r="X47" i="18"/>
  <c r="A48" i="18"/>
  <c r="AB48" i="18"/>
  <c r="X49" i="18"/>
  <c r="A50" i="18"/>
  <c r="AB50" i="18"/>
  <c r="X51" i="18"/>
  <c r="A52" i="18"/>
  <c r="AB52" i="18"/>
  <c r="X53" i="18"/>
  <c r="A54" i="18"/>
  <c r="AB54" i="18"/>
  <c r="X55" i="18"/>
  <c r="A56" i="18"/>
  <c r="AB56" i="18"/>
  <c r="X57" i="18"/>
  <c r="A58" i="18"/>
  <c r="AB58" i="18"/>
  <c r="X59" i="18"/>
  <c r="A60" i="18"/>
  <c r="AB60" i="18"/>
  <c r="X61" i="18"/>
  <c r="A62" i="18"/>
  <c r="AB62" i="18"/>
  <c r="X63" i="18"/>
  <c r="A64" i="18"/>
  <c r="AB64" i="18"/>
  <c r="X65" i="18"/>
  <c r="A66" i="18"/>
  <c r="AB66" i="18"/>
  <c r="X67" i="18"/>
  <c r="A68" i="18"/>
  <c r="AB68" i="18"/>
  <c r="X69" i="18"/>
  <c r="A70" i="18"/>
  <c r="AB70" i="18"/>
  <c r="X71" i="18"/>
  <c r="A72" i="18"/>
  <c r="AB72" i="18"/>
  <c r="X73" i="18"/>
  <c r="A74" i="18"/>
  <c r="AB74" i="18"/>
  <c r="X75" i="18"/>
  <c r="A76" i="18"/>
  <c r="AB76" i="18"/>
  <c r="X77" i="18"/>
  <c r="A78" i="18"/>
  <c r="AB78" i="18"/>
  <c r="X79" i="18"/>
  <c r="A80" i="18"/>
  <c r="AB80" i="18"/>
  <c r="X81" i="18"/>
  <c r="A82" i="18"/>
  <c r="AB82" i="18"/>
  <c r="X83" i="18"/>
  <c r="A84" i="18"/>
  <c r="AB84" i="18"/>
  <c r="X85" i="18"/>
  <c r="A86" i="18"/>
  <c r="AB86" i="18"/>
  <c r="X87" i="18"/>
  <c r="A88" i="18"/>
  <c r="AB88" i="18"/>
  <c r="X89" i="18"/>
  <c r="A90" i="18"/>
  <c r="AB90" i="18"/>
  <c r="X91" i="18"/>
  <c r="A92" i="18"/>
  <c r="AB92" i="18"/>
  <c r="X93" i="18"/>
  <c r="A94" i="18"/>
  <c r="AB94" i="18"/>
  <c r="AB96" i="18"/>
  <c r="AB100" i="18"/>
  <c r="AB106" i="18"/>
  <c r="AA108" i="18"/>
  <c r="Z108" i="18"/>
  <c r="Y108" i="18"/>
  <c r="X108" i="18"/>
  <c r="AF108" i="18"/>
  <c r="W108" i="18"/>
  <c r="AB114" i="18"/>
  <c r="AA116" i="18"/>
  <c r="Z116" i="18"/>
  <c r="Y116" i="18"/>
  <c r="X116" i="18"/>
  <c r="AF116" i="18"/>
  <c r="W116" i="18"/>
  <c r="AB122" i="18"/>
  <c r="AA124" i="18"/>
  <c r="Z124" i="18"/>
  <c r="Y124" i="18"/>
  <c r="X124" i="18"/>
  <c r="AF124" i="18"/>
  <c r="W124" i="18"/>
  <c r="AB130" i="18"/>
  <c r="AA132" i="18"/>
  <c r="Z132" i="18"/>
  <c r="Y132" i="18"/>
  <c r="X132" i="18"/>
  <c r="AF132" i="18"/>
  <c r="W132" i="18"/>
  <c r="AB138" i="18"/>
  <c r="AA140" i="18"/>
  <c r="Z140" i="18"/>
  <c r="Y140" i="18"/>
  <c r="X140" i="18"/>
  <c r="AF140" i="18"/>
  <c r="W140" i="18"/>
  <c r="AB146" i="18"/>
  <c r="AA148" i="18"/>
  <c r="Z148" i="18"/>
  <c r="Y148" i="18"/>
  <c r="X148" i="18"/>
  <c r="AF148" i="18"/>
  <c r="W148" i="18"/>
  <c r="AC96" i="18"/>
  <c r="AC100" i="18"/>
  <c r="AA102" i="18"/>
  <c r="Z102" i="18"/>
  <c r="Y102" i="18"/>
  <c r="X102" i="18"/>
  <c r="AF102" i="18"/>
  <c r="W102" i="18"/>
  <c r="AC106" i="18"/>
  <c r="AC114" i="18"/>
  <c r="AC122" i="18"/>
  <c r="AC130" i="18"/>
  <c r="AC138" i="18"/>
  <c r="AC146" i="18"/>
  <c r="Z151" i="18"/>
  <c r="AA95" i="18"/>
  <c r="AA97" i="18"/>
  <c r="AA99" i="18"/>
  <c r="AA101" i="18"/>
  <c r="AA103" i="18"/>
  <c r="AA105" i="18"/>
  <c r="AA107" i="18"/>
  <c r="AA109" i="18"/>
  <c r="AA111" i="18"/>
  <c r="AA113" i="18"/>
  <c r="AA115" i="18"/>
  <c r="AA117" i="18"/>
  <c r="AA119" i="18"/>
  <c r="AA121" i="18"/>
  <c r="AA123" i="18"/>
  <c r="AA125" i="18"/>
  <c r="AA127" i="18"/>
  <c r="AA129" i="18"/>
  <c r="AA131" i="18"/>
  <c r="AA133" i="18"/>
  <c r="AA135" i="18"/>
  <c r="AA137" i="18"/>
  <c r="AA139" i="18"/>
  <c r="AA141" i="18"/>
  <c r="AA143" i="18"/>
  <c r="AA145" i="18"/>
  <c r="AA147" i="18"/>
  <c r="AA149" i="18"/>
  <c r="AA151" i="18"/>
  <c r="AB95" i="18"/>
  <c r="A97" i="18"/>
  <c r="AB97" i="18"/>
  <c r="A99" i="18"/>
  <c r="AB99" i="18"/>
  <c r="A101" i="18"/>
  <c r="AB101" i="18"/>
  <c r="A103" i="18"/>
  <c r="AB103" i="18"/>
  <c r="A105" i="18"/>
  <c r="AB105" i="18"/>
  <c r="A107" i="18"/>
  <c r="AB107" i="18"/>
  <c r="A109" i="18"/>
  <c r="AB109" i="18"/>
  <c r="A111" i="18"/>
  <c r="AB111" i="18"/>
  <c r="A113" i="18"/>
  <c r="AB113" i="18"/>
  <c r="A115" i="18"/>
  <c r="AB115" i="18"/>
  <c r="A117" i="18"/>
  <c r="AB117" i="18"/>
  <c r="A119" i="18"/>
  <c r="AB119" i="18"/>
  <c r="A121" i="18"/>
  <c r="AB121" i="18"/>
  <c r="A123" i="18"/>
  <c r="AB123" i="18"/>
  <c r="A125" i="18"/>
  <c r="AB125" i="18"/>
  <c r="A127" i="18"/>
  <c r="AB127" i="18"/>
  <c r="A129" i="18"/>
  <c r="AB129" i="18"/>
  <c r="A131" i="18"/>
  <c r="AB131" i="18"/>
  <c r="A133" i="18"/>
  <c r="AB133" i="18"/>
  <c r="A135" i="18"/>
  <c r="AB135" i="18"/>
  <c r="A137" i="18"/>
  <c r="AB137" i="18"/>
  <c r="A139" i="18"/>
  <c r="AB139" i="18"/>
  <c r="A141" i="18"/>
  <c r="AB141" i="18"/>
  <c r="A143" i="18"/>
  <c r="AB143" i="18"/>
  <c r="A145" i="18"/>
  <c r="AB145" i="18"/>
  <c r="A147" i="18"/>
  <c r="AB147" i="18"/>
  <c r="A149" i="18"/>
  <c r="AB149" i="18"/>
  <c r="A151" i="18"/>
  <c r="AB151" i="18"/>
  <c r="AC95" i="18"/>
  <c r="AC97" i="18"/>
  <c r="AC99" i="18"/>
  <c r="AC101" i="18"/>
  <c r="AC103" i="18"/>
  <c r="AC105" i="18"/>
  <c r="AC107" i="18"/>
  <c r="AC109" i="18"/>
  <c r="AC111" i="18"/>
  <c r="AC113" i="18"/>
  <c r="AC115" i="18"/>
  <c r="AC117" i="18"/>
  <c r="AC119" i="18"/>
  <c r="AC121" i="18"/>
  <c r="AC123" i="18"/>
  <c r="AC125" i="18"/>
  <c r="AC127" i="18"/>
  <c r="AC129" i="18"/>
  <c r="AC131" i="18"/>
  <c r="AC133" i="18"/>
  <c r="AC135" i="18"/>
  <c r="AC137" i="18"/>
  <c r="AC139" i="18"/>
  <c r="AC141" i="18"/>
  <c r="AC143" i="18"/>
  <c r="AC145" i="18"/>
  <c r="AC147" i="18"/>
  <c r="AC149" i="18"/>
  <c r="AC151" i="18"/>
  <c r="W97" i="18"/>
  <c r="W99" i="18"/>
  <c r="W101" i="18"/>
  <c r="W103" i="18"/>
  <c r="W105" i="18"/>
  <c r="W107" i="18"/>
  <c r="W109" i="18"/>
  <c r="W111" i="18"/>
  <c r="W113" i="18"/>
  <c r="W115" i="18"/>
  <c r="W117" i="18"/>
  <c r="W119" i="18"/>
  <c r="W121" i="18"/>
  <c r="W123" i="18"/>
  <c r="W125" i="18"/>
  <c r="W127" i="18"/>
  <c r="W129" i="18"/>
  <c r="W131" i="18"/>
  <c r="W133" i="18"/>
  <c r="W135" i="18"/>
  <c r="W137" i="18"/>
  <c r="W139" i="18"/>
  <c r="W141" i="18"/>
  <c r="W143" i="18"/>
  <c r="W145" i="18"/>
  <c r="W147" i="18"/>
  <c r="W149" i="18"/>
  <c r="W151" i="18"/>
  <c r="A28" i="17"/>
  <c r="A32" i="17"/>
  <c r="AB34" i="17"/>
  <c r="AB48" i="17"/>
  <c r="A50" i="17"/>
  <c r="AB64" i="17"/>
  <c r="A66" i="17"/>
  <c r="AB80" i="17"/>
  <c r="A82" i="17"/>
  <c r="AB86" i="17"/>
  <c r="AB94" i="17"/>
  <c r="A125" i="17"/>
  <c r="A147" i="17"/>
  <c r="AC177" i="17"/>
  <c r="Z183" i="17"/>
  <c r="Y183" i="17"/>
  <c r="AF183" i="17"/>
  <c r="W183" i="17"/>
  <c r="AA223" i="17"/>
  <c r="Z223" i="17"/>
  <c r="Y223" i="17"/>
  <c r="X223" i="17"/>
  <c r="AF223" i="17"/>
  <c r="W223" i="17"/>
  <c r="AA239" i="17"/>
  <c r="Z239" i="17"/>
  <c r="Y239" i="17"/>
  <c r="X239" i="17"/>
  <c r="AF239" i="17"/>
  <c r="W239" i="17"/>
  <c r="AB251" i="17"/>
  <c r="A251" i="17"/>
  <c r="AA251" i="17"/>
  <c r="X251" i="17"/>
  <c r="AF251" i="17"/>
  <c r="AC251" i="17"/>
  <c r="Z251" i="17"/>
  <c r="Y251" i="17"/>
  <c r="Z187" i="17"/>
  <c r="Y187" i="17"/>
  <c r="AF187" i="17"/>
  <c r="W187" i="17"/>
  <c r="AA219" i="17"/>
  <c r="Z219" i="17"/>
  <c r="Y219" i="17"/>
  <c r="X219" i="17"/>
  <c r="AF219" i="17"/>
  <c r="W219" i="17"/>
  <c r="A24" i="17"/>
  <c r="W28" i="17"/>
  <c r="A31" i="17"/>
  <c r="W32" i="17"/>
  <c r="AC33" i="17"/>
  <c r="AF34" i="17"/>
  <c r="A38" i="17"/>
  <c r="AA41" i="17"/>
  <c r="A44" i="17"/>
  <c r="Y46" i="17"/>
  <c r="AF48" i="17"/>
  <c r="W50" i="17"/>
  <c r="A55" i="17"/>
  <c r="AA57" i="17"/>
  <c r="A60" i="17"/>
  <c r="Y62" i="17"/>
  <c r="AF64" i="17"/>
  <c r="W66" i="17"/>
  <c r="A71" i="17"/>
  <c r="AA73" i="17"/>
  <c r="A76" i="17"/>
  <c r="Y78" i="17"/>
  <c r="AF80" i="17"/>
  <c r="W82" i="17"/>
  <c r="A86" i="17"/>
  <c r="AF86" i="17"/>
  <c r="AA91" i="17"/>
  <c r="A94" i="17"/>
  <c r="AF94" i="17"/>
  <c r="A99" i="17"/>
  <c r="X100" i="17"/>
  <c r="X110" i="17"/>
  <c r="A117" i="17"/>
  <c r="X118" i="17"/>
  <c r="AB121" i="17"/>
  <c r="Z123" i="17"/>
  <c r="Y125" i="17"/>
  <c r="AB131" i="17"/>
  <c r="Y133" i="17"/>
  <c r="A135" i="17"/>
  <c r="A137" i="17"/>
  <c r="X138" i="17"/>
  <c r="AB143" i="17"/>
  <c r="Y147" i="17"/>
  <c r="X152" i="17"/>
  <c r="Z178" i="17"/>
  <c r="AA179" i="17"/>
  <c r="X181" i="17"/>
  <c r="Z185" i="17"/>
  <c r="Y185" i="17"/>
  <c r="AF185" i="17"/>
  <c r="W185" i="17"/>
  <c r="A187" i="17"/>
  <c r="AC191" i="17"/>
  <c r="AB193" i="17"/>
  <c r="AA195" i="17"/>
  <c r="X197" i="17"/>
  <c r="X199" i="17"/>
  <c r="X201" i="17"/>
  <c r="X203" i="17"/>
  <c r="X205" i="17"/>
  <c r="X207" i="17"/>
  <c r="AB209" i="17"/>
  <c r="A219" i="17"/>
  <c r="AA221" i="17"/>
  <c r="Z221" i="17"/>
  <c r="Y221" i="17"/>
  <c r="X221" i="17"/>
  <c r="AF221" i="17"/>
  <c r="W221" i="17"/>
  <c r="A235" i="17"/>
  <c r="AA237" i="17"/>
  <c r="Z237" i="17"/>
  <c r="Y237" i="17"/>
  <c r="X237" i="17"/>
  <c r="AF237" i="17"/>
  <c r="W237" i="17"/>
  <c r="AC243" i="17"/>
  <c r="X24" i="17"/>
  <c r="A27" i="17"/>
  <c r="Y28" i="17"/>
  <c r="W30" i="17"/>
  <c r="Y32" i="17"/>
  <c r="A34" i="17"/>
  <c r="Z36" i="17"/>
  <c r="X38" i="17"/>
  <c r="AA39" i="17"/>
  <c r="Z40" i="17"/>
  <c r="X44" i="17"/>
  <c r="AA45" i="17"/>
  <c r="AB46" i="17"/>
  <c r="A48" i="17"/>
  <c r="Y50" i="17"/>
  <c r="AB51" i="17"/>
  <c r="AF52" i="17"/>
  <c r="W54" i="17"/>
  <c r="Z56" i="17"/>
  <c r="X60" i="17"/>
  <c r="AA61" i="17"/>
  <c r="AB62" i="17"/>
  <c r="A64" i="17"/>
  <c r="Y66" i="17"/>
  <c r="AB67" i="17"/>
  <c r="AF68" i="17"/>
  <c r="W70" i="17"/>
  <c r="Z72" i="17"/>
  <c r="A75" i="17"/>
  <c r="X76" i="17"/>
  <c r="AA77" i="17"/>
  <c r="AB78" i="17"/>
  <c r="A80" i="17"/>
  <c r="Y82" i="17"/>
  <c r="AB83" i="17"/>
  <c r="AF84" i="17"/>
  <c r="X88" i="17"/>
  <c r="AA89" i="17"/>
  <c r="Z90" i="17"/>
  <c r="A92" i="17"/>
  <c r="AF92" i="17"/>
  <c r="X96" i="17"/>
  <c r="A101" i="17"/>
  <c r="X102" i="17"/>
  <c r="Z105" i="17"/>
  <c r="Y107" i="17"/>
  <c r="A109" i="17"/>
  <c r="A111" i="17"/>
  <c r="X112" i="17"/>
  <c r="Z115" i="17"/>
  <c r="Z120" i="17"/>
  <c r="AB125" i="17"/>
  <c r="Y127" i="17"/>
  <c r="Z130" i="17"/>
  <c r="AB133" i="17"/>
  <c r="Z135" i="17"/>
  <c r="Z140" i="17"/>
  <c r="Z142" i="17"/>
  <c r="AB147" i="17"/>
  <c r="Y149" i="17"/>
  <c r="A151" i="17"/>
  <c r="A176" i="17"/>
  <c r="AB176" i="17"/>
  <c r="X177" i="17"/>
  <c r="AB181" i="17"/>
  <c r="AA183" i="17"/>
  <c r="X185" i="17"/>
  <c r="Z189" i="17"/>
  <c r="Y189" i="17"/>
  <c r="AF189" i="17"/>
  <c r="W189" i="17"/>
  <c r="AC197" i="17"/>
  <c r="AC199" i="17"/>
  <c r="AC201" i="17"/>
  <c r="AC203" i="17"/>
  <c r="AC205" i="17"/>
  <c r="AC207" i="17"/>
  <c r="AA217" i="17"/>
  <c r="Z217" i="17"/>
  <c r="Y217" i="17"/>
  <c r="X217" i="17"/>
  <c r="AF217" i="17"/>
  <c r="W217" i="17"/>
  <c r="AB221" i="17"/>
  <c r="AC223" i="17"/>
  <c r="AA233" i="17"/>
  <c r="Z233" i="17"/>
  <c r="Y233" i="17"/>
  <c r="X233" i="17"/>
  <c r="AF233" i="17"/>
  <c r="W233" i="17"/>
  <c r="AB237" i="17"/>
  <c r="AC239" i="17"/>
  <c r="AB249" i="17"/>
  <c r="AA249" i="17"/>
  <c r="X249" i="17"/>
  <c r="AC249" i="17"/>
  <c r="Z249" i="17"/>
  <c r="Y249" i="17"/>
  <c r="W249" i="17"/>
  <c r="X252" i="17"/>
  <c r="AF252" i="17"/>
  <c r="W252" i="17"/>
  <c r="AB252" i="17"/>
  <c r="A252" i="17"/>
  <c r="AC252" i="17"/>
  <c r="AA252" i="17"/>
  <c r="Z252" i="17"/>
  <c r="Y24" i="17"/>
  <c r="A26" i="17"/>
  <c r="Z28" i="17"/>
  <c r="X30" i="17"/>
  <c r="AA31" i="17"/>
  <c r="Z32" i="17"/>
  <c r="W34" i="17"/>
  <c r="AB36" i="17"/>
  <c r="Y38" i="17"/>
  <c r="AB40" i="17"/>
  <c r="A42" i="17"/>
  <c r="Y44" i="17"/>
  <c r="AB45" i="17"/>
  <c r="AF46" i="17"/>
  <c r="W48" i="17"/>
  <c r="Z50" i="17"/>
  <c r="A53" i="17"/>
  <c r="X54" i="17"/>
  <c r="AA55" i="17"/>
  <c r="AB56" i="17"/>
  <c r="A58" i="17"/>
  <c r="Y60" i="17"/>
  <c r="AB61" i="17"/>
  <c r="AF62" i="17"/>
  <c r="W64" i="17"/>
  <c r="Z66" i="17"/>
  <c r="A69" i="17"/>
  <c r="X70" i="17"/>
  <c r="AA71" i="17"/>
  <c r="AB72" i="17"/>
  <c r="A74" i="17"/>
  <c r="Y76" i="17"/>
  <c r="AB77" i="17"/>
  <c r="AF78" i="17"/>
  <c r="W80" i="17"/>
  <c r="Z82" i="17"/>
  <c r="A85" i="17"/>
  <c r="W86" i="17"/>
  <c r="Y88" i="17"/>
  <c r="AB89" i="17"/>
  <c r="AB90" i="17"/>
  <c r="A93" i="17"/>
  <c r="W94" i="17"/>
  <c r="Y96" i="17"/>
  <c r="Y99" i="17"/>
  <c r="Z102" i="17"/>
  <c r="AB105" i="17"/>
  <c r="Z107" i="17"/>
  <c r="Y109" i="17"/>
  <c r="Z112" i="17"/>
  <c r="AB115" i="17"/>
  <c r="Y117" i="17"/>
  <c r="A121" i="17"/>
  <c r="X122" i="17"/>
  <c r="Z127" i="17"/>
  <c r="A131" i="17"/>
  <c r="X132" i="17"/>
  <c r="AB135" i="17"/>
  <c r="Y137" i="17"/>
  <c r="A143" i="17"/>
  <c r="X144" i="17"/>
  <c r="Z149" i="17"/>
  <c r="Y151" i="17"/>
  <c r="AC176" i="17"/>
  <c r="Y177" i="17"/>
  <c r="AC178" i="17"/>
  <c r="AA178" i="17"/>
  <c r="AF178" i="17"/>
  <c r="AC181" i="17"/>
  <c r="AB183" i="17"/>
  <c r="X187" i="17"/>
  <c r="Z191" i="17"/>
  <c r="Y191" i="17"/>
  <c r="AF191" i="17"/>
  <c r="W191" i="17"/>
  <c r="AA215" i="17"/>
  <c r="Z215" i="17"/>
  <c r="Y215" i="17"/>
  <c r="X215" i="17"/>
  <c r="AF215" i="17"/>
  <c r="W215" i="17"/>
  <c r="AB219" i="17"/>
  <c r="AC221" i="17"/>
  <c r="AA231" i="17"/>
  <c r="Z231" i="17"/>
  <c r="Y231" i="17"/>
  <c r="X231" i="17"/>
  <c r="AF231" i="17"/>
  <c r="W231" i="17"/>
  <c r="AB235" i="17"/>
  <c r="AC237" i="17"/>
  <c r="AA247" i="17"/>
  <c r="Z247" i="17"/>
  <c r="Y247" i="17"/>
  <c r="X247" i="17"/>
  <c r="AF247" i="17"/>
  <c r="W247" i="17"/>
  <c r="AB28" i="17"/>
  <c r="AB31" i="17"/>
  <c r="AB32" i="17"/>
  <c r="X34" i="17"/>
  <c r="Z38" i="17"/>
  <c r="Z44" i="17"/>
  <c r="X48" i="17"/>
  <c r="AB50" i="17"/>
  <c r="AB55" i="17"/>
  <c r="Z60" i="17"/>
  <c r="X64" i="17"/>
  <c r="AB66" i="17"/>
  <c r="AB71" i="17"/>
  <c r="Z76" i="17"/>
  <c r="X80" i="17"/>
  <c r="AB82" i="17"/>
  <c r="X86" i="17"/>
  <c r="Z88" i="17"/>
  <c r="X94" i="17"/>
  <c r="Z96" i="17"/>
  <c r="Z99" i="17"/>
  <c r="Z109" i="17"/>
  <c r="Z117" i="17"/>
  <c r="Z122" i="17"/>
  <c r="Z132" i="17"/>
  <c r="Z137" i="17"/>
  <c r="Z144" i="17"/>
  <c r="Z151" i="17"/>
  <c r="Z177" i="17"/>
  <c r="AC183" i="17"/>
  <c r="AA187" i="17"/>
  <c r="Z193" i="17"/>
  <c r="Y193" i="17"/>
  <c r="AF193" i="17"/>
  <c r="W193" i="17"/>
  <c r="AA213" i="17"/>
  <c r="Z213" i="17"/>
  <c r="Y213" i="17"/>
  <c r="X213" i="17"/>
  <c r="AF213" i="17"/>
  <c r="W213" i="17"/>
  <c r="AC219" i="17"/>
  <c r="AA229" i="17"/>
  <c r="Z229" i="17"/>
  <c r="Y229" i="17"/>
  <c r="X229" i="17"/>
  <c r="AF229" i="17"/>
  <c r="W229" i="17"/>
  <c r="AA245" i="17"/>
  <c r="Z245" i="17"/>
  <c r="Y245" i="17"/>
  <c r="X245" i="17"/>
  <c r="AF245" i="17"/>
  <c r="W245" i="17"/>
  <c r="AA235" i="17"/>
  <c r="Z235" i="17"/>
  <c r="Y235" i="17"/>
  <c r="X235" i="17"/>
  <c r="AF235" i="17"/>
  <c r="W235" i="17"/>
  <c r="AB24" i="17"/>
  <c r="X26" i="17"/>
  <c r="AF28" i="17"/>
  <c r="Z30" i="17"/>
  <c r="AF32" i="17"/>
  <c r="Y34" i="17"/>
  <c r="AB38" i="17"/>
  <c r="A41" i="17"/>
  <c r="X42" i="17"/>
  <c r="AA43" i="17"/>
  <c r="AB44" i="17"/>
  <c r="A46" i="17"/>
  <c r="Y48" i="17"/>
  <c r="AB49" i="17"/>
  <c r="AF50" i="17"/>
  <c r="W52" i="17"/>
  <c r="Z54" i="17"/>
  <c r="A57" i="17"/>
  <c r="X58" i="17"/>
  <c r="AA59" i="17"/>
  <c r="AB60" i="17"/>
  <c r="A62" i="17"/>
  <c r="Y64" i="17"/>
  <c r="AB65" i="17"/>
  <c r="AF66" i="17"/>
  <c r="W68" i="17"/>
  <c r="Z70" i="17"/>
  <c r="A73" i="17"/>
  <c r="X74" i="17"/>
  <c r="AA75" i="17"/>
  <c r="AB76" i="17"/>
  <c r="A78" i="17"/>
  <c r="Y80" i="17"/>
  <c r="AB81" i="17"/>
  <c r="AF82" i="17"/>
  <c r="W84" i="17"/>
  <c r="Y86" i="17"/>
  <c r="AB87" i="17"/>
  <c r="AB88" i="17"/>
  <c r="A91" i="17"/>
  <c r="W92" i="17"/>
  <c r="Y94" i="17"/>
  <c r="AB95" i="17"/>
  <c r="AB99" i="17"/>
  <c r="Y101" i="17"/>
  <c r="AB109" i="17"/>
  <c r="Y111" i="17"/>
  <c r="AB117" i="17"/>
  <c r="X126" i="17"/>
  <c r="A133" i="17"/>
  <c r="X134" i="17"/>
  <c r="AB137" i="17"/>
  <c r="Z141" i="17"/>
  <c r="X148" i="17"/>
  <c r="AB151" i="17"/>
  <c r="W176" i="17"/>
  <c r="W178" i="17"/>
  <c r="Z179" i="17"/>
  <c r="Y179" i="17"/>
  <c r="AF179" i="17"/>
  <c r="W179" i="17"/>
  <c r="AC185" i="17"/>
  <c r="AB187" i="17"/>
  <c r="X191" i="17"/>
  <c r="Z195" i="17"/>
  <c r="Y195" i="17"/>
  <c r="AF195" i="17"/>
  <c r="W195" i="17"/>
  <c r="AA211" i="17"/>
  <c r="Z211" i="17"/>
  <c r="Y211" i="17"/>
  <c r="X211" i="17"/>
  <c r="AF211" i="17"/>
  <c r="W211" i="17"/>
  <c r="AB215" i="17"/>
  <c r="AA227" i="17"/>
  <c r="Z227" i="17"/>
  <c r="Y227" i="17"/>
  <c r="X227" i="17"/>
  <c r="AF227" i="17"/>
  <c r="W227" i="17"/>
  <c r="AB231" i="17"/>
  <c r="AA243" i="17"/>
  <c r="Z243" i="17"/>
  <c r="Y243" i="17"/>
  <c r="X243" i="17"/>
  <c r="AF243" i="17"/>
  <c r="W243" i="17"/>
  <c r="AB247" i="17"/>
  <c r="X250" i="17"/>
  <c r="AF250" i="17"/>
  <c r="W250" i="17"/>
  <c r="AB250" i="17"/>
  <c r="A250" i="17"/>
  <c r="AC250" i="17"/>
  <c r="AA250" i="17"/>
  <c r="Z250" i="17"/>
  <c r="Y250" i="17"/>
  <c r="Z34" i="17"/>
  <c r="Z48" i="17"/>
  <c r="Z64" i="17"/>
  <c r="Z80" i="17"/>
  <c r="Z86" i="17"/>
  <c r="Z94" i="17"/>
  <c r="Z181" i="17"/>
  <c r="Y181" i="17"/>
  <c r="AF181" i="17"/>
  <c r="W181" i="17"/>
  <c r="AC187" i="17"/>
  <c r="AA197" i="17"/>
  <c r="Z197" i="17"/>
  <c r="Y197" i="17"/>
  <c r="AF197" i="17"/>
  <c r="W197" i="17"/>
  <c r="AA199" i="17"/>
  <c r="Z199" i="17"/>
  <c r="Y199" i="17"/>
  <c r="AF199" i="17"/>
  <c r="W199" i="17"/>
  <c r="AA201" i="17"/>
  <c r="Z201" i="17"/>
  <c r="Y201" i="17"/>
  <c r="AF201" i="17"/>
  <c r="W201" i="17"/>
  <c r="AA203" i="17"/>
  <c r="Z203" i="17"/>
  <c r="Y203" i="17"/>
  <c r="AF203" i="17"/>
  <c r="W203" i="17"/>
  <c r="AA205" i="17"/>
  <c r="Z205" i="17"/>
  <c r="Y205" i="17"/>
  <c r="AF205" i="17"/>
  <c r="W205" i="17"/>
  <c r="AA207" i="17"/>
  <c r="Z207" i="17"/>
  <c r="Y207" i="17"/>
  <c r="AF207" i="17"/>
  <c r="W207" i="17"/>
  <c r="AA209" i="17"/>
  <c r="Z209" i="17"/>
  <c r="Y209" i="17"/>
  <c r="X209" i="17"/>
  <c r="AF209" i="17"/>
  <c r="W209" i="17"/>
  <c r="AC215" i="17"/>
  <c r="A223" i="17"/>
  <c r="AA225" i="17"/>
  <c r="Z225" i="17"/>
  <c r="Y225" i="17"/>
  <c r="X225" i="17"/>
  <c r="AF225" i="17"/>
  <c r="W225" i="17"/>
  <c r="AB229" i="17"/>
  <c r="AC231" i="17"/>
  <c r="A239" i="17"/>
  <c r="AA241" i="17"/>
  <c r="Z241" i="17"/>
  <c r="Y241" i="17"/>
  <c r="X241" i="17"/>
  <c r="AF241" i="17"/>
  <c r="W241" i="17"/>
  <c r="AB245" i="17"/>
  <c r="AC247" i="17"/>
  <c r="AA180" i="17"/>
  <c r="AA182" i="17"/>
  <c r="AD182" i="17" s="1"/>
  <c r="AA184" i="17"/>
  <c r="AA186" i="17"/>
  <c r="AD186" i="17" s="1"/>
  <c r="AA188" i="17"/>
  <c r="AD188" i="17" s="1"/>
  <c r="AA190" i="17"/>
  <c r="AD190" i="17" s="1"/>
  <c r="AA192" i="17"/>
  <c r="AD192" i="17" s="1"/>
  <c r="AA194" i="17"/>
  <c r="AD194" i="17" s="1"/>
  <c r="AA196" i="17"/>
  <c r="AD196" i="17" s="1"/>
  <c r="AA198" i="17"/>
  <c r="AA200" i="17"/>
  <c r="AD200" i="17" s="1"/>
  <c r="AA202" i="17"/>
  <c r="AA204" i="17"/>
  <c r="AD204" i="17" s="1"/>
  <c r="AA206" i="17"/>
  <c r="AD206" i="17" s="1"/>
  <c r="AA208" i="17"/>
  <c r="AD208" i="17" s="1"/>
  <c r="AA210" i="17"/>
  <c r="AA212" i="17"/>
  <c r="AD212" i="17" s="1"/>
  <c r="AA214" i="17"/>
  <c r="AA216" i="17"/>
  <c r="AD216" i="17" s="1"/>
  <c r="AA218" i="17"/>
  <c r="AD218" i="17" s="1"/>
  <c r="AA220" i="17"/>
  <c r="AD220" i="17" s="1"/>
  <c r="AA222" i="17"/>
  <c r="AA224" i="17"/>
  <c r="AD224" i="17" s="1"/>
  <c r="AA226" i="17"/>
  <c r="AD226" i="17" s="1"/>
  <c r="AA228" i="17"/>
  <c r="AA230" i="17"/>
  <c r="AA232" i="17"/>
  <c r="AA234" i="17"/>
  <c r="AD234" i="17" s="1"/>
  <c r="AA236" i="17"/>
  <c r="AD236" i="17" s="1"/>
  <c r="AA238" i="17"/>
  <c r="AA240" i="17"/>
  <c r="AD240" i="17" s="1"/>
  <c r="AA242" i="17"/>
  <c r="AD242" i="17" s="1"/>
  <c r="AA244" i="17"/>
  <c r="AA246" i="17"/>
  <c r="AD246" i="17" s="1"/>
  <c r="AA248" i="17"/>
  <c r="Z253" i="17"/>
  <c r="AC253" i="17"/>
  <c r="AB255" i="17"/>
  <c r="A255" i="17"/>
  <c r="AA255" i="17"/>
  <c r="Y255" i="17"/>
  <c r="X255" i="17"/>
  <c r="AB253" i="17"/>
  <c r="A253" i="17"/>
  <c r="AA253" i="17"/>
  <c r="X253" i="17"/>
  <c r="X254" i="17"/>
  <c r="AF254" i="17"/>
  <c r="W254" i="17"/>
  <c r="AC254" i="17"/>
  <c r="AB254" i="17"/>
  <c r="A254" i="17"/>
  <c r="A256" i="17"/>
  <c r="AB256" i="17"/>
  <c r="X257" i="17"/>
  <c r="A258" i="17"/>
  <c r="AB258" i="17"/>
  <c r="X259" i="17"/>
  <c r="A260" i="17"/>
  <c r="AB260" i="17"/>
  <c r="X261" i="17"/>
  <c r="A262" i="17"/>
  <c r="AB262" i="17"/>
  <c r="X263" i="17"/>
  <c r="A264" i="17"/>
  <c r="AB264" i="17"/>
  <c r="X265" i="17"/>
  <c r="A266" i="17"/>
  <c r="AB266" i="17"/>
  <c r="X267" i="17"/>
  <c r="A268" i="17"/>
  <c r="AB268" i="17"/>
  <c r="X269" i="17"/>
  <c r="A270" i="17"/>
  <c r="AB270" i="17"/>
  <c r="X271" i="17"/>
  <c r="A272" i="17"/>
  <c r="AB272" i="17"/>
  <c r="X273" i="17"/>
  <c r="A274" i="17"/>
  <c r="AB274" i="17"/>
  <c r="X275" i="17"/>
  <c r="A276" i="17"/>
  <c r="AB276" i="17"/>
  <c r="X277" i="17"/>
  <c r="A278" i="17"/>
  <c r="AB278" i="17"/>
  <c r="X279" i="17"/>
  <c r="A280" i="17"/>
  <c r="AB280" i="17"/>
  <c r="X281" i="17"/>
  <c r="A282" i="17"/>
  <c r="AB282" i="17"/>
  <c r="X283" i="17"/>
  <c r="A284" i="17"/>
  <c r="AB284" i="17"/>
  <c r="X285" i="17"/>
  <c r="A286" i="17"/>
  <c r="AB286" i="17"/>
  <c r="X287" i="17"/>
  <c r="A288" i="17"/>
  <c r="AB288" i="17"/>
  <c r="X289" i="17"/>
  <c r="A290" i="17"/>
  <c r="AB290" i="17"/>
  <c r="X291" i="17"/>
  <c r="A292" i="17"/>
  <c r="AB292" i="17"/>
  <c r="X293" i="17"/>
  <c r="A294" i="17"/>
  <c r="AB294" i="17"/>
  <c r="X295" i="17"/>
  <c r="A296" i="17"/>
  <c r="AB296" i="17"/>
  <c r="X297" i="17"/>
  <c r="A298" i="17"/>
  <c r="AB298" i="17"/>
  <c r="X299" i="17"/>
  <c r="A300" i="17"/>
  <c r="AB300" i="17"/>
  <c r="X301" i="17"/>
  <c r="A302" i="17"/>
  <c r="AB302" i="17"/>
  <c r="X303" i="17"/>
  <c r="A304" i="17"/>
  <c r="AB304" i="17"/>
  <c r="X305" i="17"/>
  <c r="AC256" i="17"/>
  <c r="Y257" i="17"/>
  <c r="AC258" i="17"/>
  <c r="Y259" i="17"/>
  <c r="AC260" i="17"/>
  <c r="Y261" i="17"/>
  <c r="AC262" i="17"/>
  <c r="Y263" i="17"/>
  <c r="AC264" i="17"/>
  <c r="Y265" i="17"/>
  <c r="AC266" i="17"/>
  <c r="Y267" i="17"/>
  <c r="AC268" i="17"/>
  <c r="Y269" i="17"/>
  <c r="AC270" i="17"/>
  <c r="Y271" i="17"/>
  <c r="AC272" i="17"/>
  <c r="Y273" i="17"/>
  <c r="AC274" i="17"/>
  <c r="Y275" i="17"/>
  <c r="AC276" i="17"/>
  <c r="Y277" i="17"/>
  <c r="AC278" i="17"/>
  <c r="Y279" i="17"/>
  <c r="AC280" i="17"/>
  <c r="Y281" i="17"/>
  <c r="AC282" i="17"/>
  <c r="Y283" i="17"/>
  <c r="AC284" i="17"/>
  <c r="Y285" i="17"/>
  <c r="AC286" i="17"/>
  <c r="Y287" i="17"/>
  <c r="AC288" i="17"/>
  <c r="Y289" i="17"/>
  <c r="AC290" i="17"/>
  <c r="Y291" i="17"/>
  <c r="AC292" i="17"/>
  <c r="Y293" i="17"/>
  <c r="AC294" i="17"/>
  <c r="Y295" i="17"/>
  <c r="AC296" i="17"/>
  <c r="Y297" i="17"/>
  <c r="AC298" i="17"/>
  <c r="Y299" i="17"/>
  <c r="AC300" i="17"/>
  <c r="Y301" i="17"/>
  <c r="AC302" i="17"/>
  <c r="Y303" i="17"/>
  <c r="AC304" i="17"/>
  <c r="Y305" i="17"/>
  <c r="W256" i="17"/>
  <c r="AF256" i="17"/>
  <c r="AA257" i="17"/>
  <c r="W258" i="17"/>
  <c r="AD258" i="17" s="1"/>
  <c r="AF258" i="17"/>
  <c r="AA259" i="17"/>
  <c r="W260" i="17"/>
  <c r="AF260" i="17"/>
  <c r="AA261" i="17"/>
  <c r="W262" i="17"/>
  <c r="AF262" i="17"/>
  <c r="AA263" i="17"/>
  <c r="W264" i="17"/>
  <c r="AF264" i="17"/>
  <c r="AA265" i="17"/>
  <c r="W266" i="17"/>
  <c r="AF266" i="17"/>
  <c r="AA267" i="17"/>
  <c r="W268" i="17"/>
  <c r="AD268" i="17" s="1"/>
  <c r="AF268" i="17"/>
  <c r="AA269" i="17"/>
  <c r="W270" i="17"/>
  <c r="AF270" i="17"/>
  <c r="AA271" i="17"/>
  <c r="W272" i="17"/>
  <c r="AD272" i="17" s="1"/>
  <c r="AF272" i="17"/>
  <c r="AA273" i="17"/>
  <c r="W274" i="17"/>
  <c r="AD274" i="17" s="1"/>
  <c r="AF274" i="17"/>
  <c r="AA275" i="17"/>
  <c r="W276" i="17"/>
  <c r="AF276" i="17"/>
  <c r="AA277" i="17"/>
  <c r="W278" i="17"/>
  <c r="AF278" i="17"/>
  <c r="AA279" i="17"/>
  <c r="W280" i="17"/>
  <c r="AF280" i="17"/>
  <c r="AA281" i="17"/>
  <c r="W282" i="17"/>
  <c r="AF282" i="17"/>
  <c r="AA283" i="17"/>
  <c r="W284" i="17"/>
  <c r="AD284" i="17" s="1"/>
  <c r="AF284" i="17"/>
  <c r="AA285" i="17"/>
  <c r="W286" i="17"/>
  <c r="AF286" i="17"/>
  <c r="AA287" i="17"/>
  <c r="W288" i="17"/>
  <c r="AF288" i="17"/>
  <c r="AA289" i="17"/>
  <c r="W290" i="17"/>
  <c r="AD290" i="17" s="1"/>
  <c r="AF290" i="17"/>
  <c r="AA291" i="17"/>
  <c r="W292" i="17"/>
  <c r="AF292" i="17"/>
  <c r="AA293" i="17"/>
  <c r="W294" i="17"/>
  <c r="AF294" i="17"/>
  <c r="AA295" i="17"/>
  <c r="W296" i="17"/>
  <c r="AF296" i="17"/>
  <c r="AA297" i="17"/>
  <c r="W298" i="17"/>
  <c r="AF298" i="17"/>
  <c r="AA299" i="17"/>
  <c r="W300" i="17"/>
  <c r="AF300" i="17"/>
  <c r="AA301" i="17"/>
  <c r="W302" i="17"/>
  <c r="AF302" i="17"/>
  <c r="AA303" i="17"/>
  <c r="W304" i="17"/>
  <c r="AF304" i="17"/>
  <c r="AA305" i="17"/>
  <c r="A257" i="17"/>
  <c r="AB257" i="17"/>
  <c r="A259" i="17"/>
  <c r="AB259" i="17"/>
  <c r="A261" i="17"/>
  <c r="AB261" i="17"/>
  <c r="A263" i="17"/>
  <c r="AB263" i="17"/>
  <c r="A265" i="17"/>
  <c r="AB265" i="17"/>
  <c r="A267" i="17"/>
  <c r="AB267" i="17"/>
  <c r="A269" i="17"/>
  <c r="AB269" i="17"/>
  <c r="A271" i="17"/>
  <c r="AB271" i="17"/>
  <c r="A273" i="17"/>
  <c r="AB273" i="17"/>
  <c r="A275" i="17"/>
  <c r="AB275" i="17"/>
  <c r="A277" i="17"/>
  <c r="AB277" i="17"/>
  <c r="A279" i="17"/>
  <c r="AB279" i="17"/>
  <c r="A281" i="17"/>
  <c r="AB281" i="17"/>
  <c r="A283" i="17"/>
  <c r="AB283" i="17"/>
  <c r="A285" i="17"/>
  <c r="AB285" i="17"/>
  <c r="A287" i="17"/>
  <c r="AB287" i="17"/>
  <c r="A289" i="17"/>
  <c r="AB289" i="17"/>
  <c r="A291" i="17"/>
  <c r="AB291" i="17"/>
  <c r="A293" i="17"/>
  <c r="AB293" i="17"/>
  <c r="A295" i="17"/>
  <c r="AB295" i="17"/>
  <c r="A297" i="17"/>
  <c r="AB297" i="17"/>
  <c r="A299" i="17"/>
  <c r="AB299" i="17"/>
  <c r="A301" i="17"/>
  <c r="AB301" i="17"/>
  <c r="A303" i="17"/>
  <c r="AB303" i="17"/>
  <c r="A305" i="17"/>
  <c r="AB305" i="17"/>
  <c r="Z29" i="17"/>
  <c r="Y29" i="17"/>
  <c r="X29" i="17"/>
  <c r="AF29" i="17"/>
  <c r="W29" i="17"/>
  <c r="Z27" i="17"/>
  <c r="Y27" i="17"/>
  <c r="X27" i="17"/>
  <c r="AF27" i="17"/>
  <c r="W27" i="17"/>
  <c r="AA29" i="17"/>
  <c r="Z35" i="17"/>
  <c r="Y35" i="17"/>
  <c r="X35" i="17"/>
  <c r="AF35" i="17"/>
  <c r="W35" i="17"/>
  <c r="Z37" i="17"/>
  <c r="Y37" i="17"/>
  <c r="X37" i="17"/>
  <c r="AF37" i="17"/>
  <c r="W37" i="17"/>
  <c r="AB29" i="17"/>
  <c r="AB37" i="17"/>
  <c r="A97" i="17"/>
  <c r="Z25" i="17"/>
  <c r="Y25" i="17"/>
  <c r="X25" i="17"/>
  <c r="AF25" i="17"/>
  <c r="W25" i="17"/>
  <c r="AC29" i="17"/>
  <c r="Z33" i="17"/>
  <c r="Y33" i="17"/>
  <c r="X33" i="17"/>
  <c r="AF33" i="17"/>
  <c r="W33" i="17"/>
  <c r="AC37" i="17"/>
  <c r="AB27" i="17"/>
  <c r="AB35" i="17"/>
  <c r="Z23" i="17"/>
  <c r="Y23" i="17"/>
  <c r="X23" i="17"/>
  <c r="AF23" i="17"/>
  <c r="W23" i="17"/>
  <c r="AA25" i="17"/>
  <c r="AC27" i="17"/>
  <c r="Z31" i="17"/>
  <c r="Y31" i="17"/>
  <c r="X31" i="17"/>
  <c r="AF31" i="17"/>
  <c r="W31" i="17"/>
  <c r="AA33" i="17"/>
  <c r="AC35" i="17"/>
  <c r="Z39" i="17"/>
  <c r="Y39" i="17"/>
  <c r="X39" i="17"/>
  <c r="AF39" i="17"/>
  <c r="W39" i="17"/>
  <c r="AB25" i="17"/>
  <c r="A29" i="17"/>
  <c r="AB33" i="17"/>
  <c r="A37" i="17"/>
  <c r="AC43" i="17"/>
  <c r="AC45" i="17"/>
  <c r="AC47" i="17"/>
  <c r="AC49" i="17"/>
  <c r="AC51" i="17"/>
  <c r="AC65" i="17"/>
  <c r="AC67" i="17"/>
  <c r="AC69" i="17"/>
  <c r="AC71" i="17"/>
  <c r="AC73" i="17"/>
  <c r="AC79" i="17"/>
  <c r="AC81" i="17"/>
  <c r="AC83" i="17"/>
  <c r="AC85" i="17"/>
  <c r="AC87" i="17"/>
  <c r="AC89" i="17"/>
  <c r="AC93" i="17"/>
  <c r="AA24" i="17"/>
  <c r="AA26" i="17"/>
  <c r="AA28" i="17"/>
  <c r="AA30" i="17"/>
  <c r="AA32" i="17"/>
  <c r="AA34" i="17"/>
  <c r="AA36" i="17"/>
  <c r="AA38" i="17"/>
  <c r="AA40" i="17"/>
  <c r="W41" i="17"/>
  <c r="AF41" i="17"/>
  <c r="AA42" i="17"/>
  <c r="W43" i="17"/>
  <c r="AF43" i="17"/>
  <c r="AA44" i="17"/>
  <c r="W45" i="17"/>
  <c r="AF45" i="17"/>
  <c r="AA46" i="17"/>
  <c r="W47" i="17"/>
  <c r="AF47" i="17"/>
  <c r="AA48" i="17"/>
  <c r="W49" i="17"/>
  <c r="AF49" i="17"/>
  <c r="AA50" i="17"/>
  <c r="W51" i="17"/>
  <c r="AF51" i="17"/>
  <c r="AA52" i="17"/>
  <c r="W53" i="17"/>
  <c r="AF53" i="17"/>
  <c r="AA54" i="17"/>
  <c r="W55" i="17"/>
  <c r="AF55" i="17"/>
  <c r="AA56" i="17"/>
  <c r="W57" i="17"/>
  <c r="AF57" i="17"/>
  <c r="AA58" i="17"/>
  <c r="W59" i="17"/>
  <c r="AF59" i="17"/>
  <c r="AA60" i="17"/>
  <c r="W61" i="17"/>
  <c r="AF61" i="17"/>
  <c r="AA62" i="17"/>
  <c r="W63" i="17"/>
  <c r="AF63" i="17"/>
  <c r="AA64" i="17"/>
  <c r="W65" i="17"/>
  <c r="AF65" i="17"/>
  <c r="AA66" i="17"/>
  <c r="W67" i="17"/>
  <c r="AF67" i="17"/>
  <c r="AA68" i="17"/>
  <c r="W69" i="17"/>
  <c r="AF69" i="17"/>
  <c r="AA70" i="17"/>
  <c r="W71" i="17"/>
  <c r="AF71" i="17"/>
  <c r="AA72" i="17"/>
  <c r="W73" i="17"/>
  <c r="AF73" i="17"/>
  <c r="AA74" i="17"/>
  <c r="AD74" i="17" s="1"/>
  <c r="W75" i="17"/>
  <c r="AF75" i="17"/>
  <c r="AA76" i="17"/>
  <c r="W77" i="17"/>
  <c r="AF77" i="17"/>
  <c r="AA78" i="17"/>
  <c r="AD78" i="17" s="1"/>
  <c r="W79" i="17"/>
  <c r="AF79" i="17"/>
  <c r="AA80" i="17"/>
  <c r="W81" i="17"/>
  <c r="AF81" i="17"/>
  <c r="AA82" i="17"/>
  <c r="W83" i="17"/>
  <c r="AF83" i="17"/>
  <c r="AA84" i="17"/>
  <c r="W85" i="17"/>
  <c r="AF85" i="17"/>
  <c r="AA86" i="17"/>
  <c r="W87" i="17"/>
  <c r="AF87" i="17"/>
  <c r="AA88" i="17"/>
  <c r="W89" i="17"/>
  <c r="AF89" i="17"/>
  <c r="AA90" i="17"/>
  <c r="W91" i="17"/>
  <c r="AF91" i="17"/>
  <c r="AA92" i="17"/>
  <c r="W93" i="17"/>
  <c r="AF93" i="17"/>
  <c r="AA94" i="17"/>
  <c r="W95" i="17"/>
  <c r="AF95" i="17"/>
  <c r="AC97" i="17"/>
  <c r="AC41" i="17"/>
  <c r="AC55" i="17"/>
  <c r="AC57" i="17"/>
  <c r="AC59" i="17"/>
  <c r="AC61" i="17"/>
  <c r="AC63" i="17"/>
  <c r="AC75" i="17"/>
  <c r="AC77" i="17"/>
  <c r="AC95" i="17"/>
  <c r="X41" i="17"/>
  <c r="X43" i="17"/>
  <c r="X45" i="17"/>
  <c r="X47" i="17"/>
  <c r="X49" i="17"/>
  <c r="X51" i="17"/>
  <c r="X53" i="17"/>
  <c r="X55" i="17"/>
  <c r="X57" i="17"/>
  <c r="X59" i="17"/>
  <c r="X61" i="17"/>
  <c r="X63" i="17"/>
  <c r="X65" i="17"/>
  <c r="X67" i="17"/>
  <c r="X69" i="17"/>
  <c r="X71" i="17"/>
  <c r="X73" i="17"/>
  <c r="X75" i="17"/>
  <c r="X77" i="17"/>
  <c r="X79" i="17"/>
  <c r="X81" i="17"/>
  <c r="X83" i="17"/>
  <c r="X85" i="17"/>
  <c r="X87" i="17"/>
  <c r="X89" i="17"/>
  <c r="X91" i="17"/>
  <c r="X93" i="17"/>
  <c r="X95" i="17"/>
  <c r="Y41" i="17"/>
  <c r="Y43" i="17"/>
  <c r="Y45" i="17"/>
  <c r="Y47" i="17"/>
  <c r="Y49" i="17"/>
  <c r="Y51" i="17"/>
  <c r="Y53" i="17"/>
  <c r="Y55" i="17"/>
  <c r="Y57" i="17"/>
  <c r="Y59" i="17"/>
  <c r="Y61" i="17"/>
  <c r="Y63" i="17"/>
  <c r="Y65" i="17"/>
  <c r="Y67" i="17"/>
  <c r="Y69" i="17"/>
  <c r="Y71" i="17"/>
  <c r="Y73" i="17"/>
  <c r="Y75" i="17"/>
  <c r="Y77" i="17"/>
  <c r="Y79" i="17"/>
  <c r="Y81" i="17"/>
  <c r="Y83" i="17"/>
  <c r="Y85" i="17"/>
  <c r="Y87" i="17"/>
  <c r="Y89" i="17"/>
  <c r="Y91" i="17"/>
  <c r="Y93" i="17"/>
  <c r="Y95" i="17"/>
  <c r="AF96" i="17"/>
  <c r="AB96" i="17"/>
  <c r="AA96" i="17"/>
  <c r="AF98" i="17"/>
  <c r="W98" i="17"/>
  <c r="AB98" i="17"/>
  <c r="A98" i="17"/>
  <c r="AA98" i="17"/>
  <c r="AC53" i="17"/>
  <c r="AC91" i="17"/>
  <c r="AA97" i="17"/>
  <c r="X97" i="17"/>
  <c r="AF97" i="17"/>
  <c r="W97" i="17"/>
  <c r="AC99" i="17"/>
  <c r="Y100" i="17"/>
  <c r="AC101" i="17"/>
  <c r="Y102" i="17"/>
  <c r="AC103" i="17"/>
  <c r="Y104" i="17"/>
  <c r="AC105" i="17"/>
  <c r="Y106" i="17"/>
  <c r="AC107" i="17"/>
  <c r="Y108" i="17"/>
  <c r="AC109" i="17"/>
  <c r="Y110" i="17"/>
  <c r="AC111" i="17"/>
  <c r="Y112" i="17"/>
  <c r="AC113" i="17"/>
  <c r="Y114" i="17"/>
  <c r="AC115" i="17"/>
  <c r="Y116" i="17"/>
  <c r="AC117" i="17"/>
  <c r="Y118" i="17"/>
  <c r="AC119" i="17"/>
  <c r="Y120" i="17"/>
  <c r="AC121" i="17"/>
  <c r="Y122" i="17"/>
  <c r="AC123" i="17"/>
  <c r="Y124" i="17"/>
  <c r="AC125" i="17"/>
  <c r="Y126" i="17"/>
  <c r="AC127" i="17"/>
  <c r="Y128" i="17"/>
  <c r="AC129" i="17"/>
  <c r="Y130" i="17"/>
  <c r="AC131" i="17"/>
  <c r="Y132" i="17"/>
  <c r="AC133" i="17"/>
  <c r="Y134" i="17"/>
  <c r="AC135" i="17"/>
  <c r="Y136" i="17"/>
  <c r="AC137" i="17"/>
  <c r="Y138" i="17"/>
  <c r="AC139" i="17"/>
  <c r="Y140" i="17"/>
  <c r="AC141" i="17"/>
  <c r="Y142" i="17"/>
  <c r="AC143" i="17"/>
  <c r="Y144" i="17"/>
  <c r="AC145" i="17"/>
  <c r="Y146" i="17"/>
  <c r="AC147" i="17"/>
  <c r="Y148" i="17"/>
  <c r="AC149" i="17"/>
  <c r="Y150" i="17"/>
  <c r="AC151" i="17"/>
  <c r="Y152" i="17"/>
  <c r="W99" i="17"/>
  <c r="AF99" i="17"/>
  <c r="AA100" i="17"/>
  <c r="W101" i="17"/>
  <c r="AF101" i="17"/>
  <c r="AA102" i="17"/>
  <c r="W103" i="17"/>
  <c r="AF103" i="17"/>
  <c r="AA104" i="17"/>
  <c r="W105" i="17"/>
  <c r="AF105" i="17"/>
  <c r="AA106" i="17"/>
  <c r="W107" i="17"/>
  <c r="AF107" i="17"/>
  <c r="AA108" i="17"/>
  <c r="W109" i="17"/>
  <c r="AF109" i="17"/>
  <c r="AA110" i="17"/>
  <c r="W111" i="17"/>
  <c r="AF111" i="17"/>
  <c r="AA112" i="17"/>
  <c r="W113" i="17"/>
  <c r="AF113" i="17"/>
  <c r="AA114" i="17"/>
  <c r="W115" i="17"/>
  <c r="AF115" i="17"/>
  <c r="AA116" i="17"/>
  <c r="W117" i="17"/>
  <c r="AF117" i="17"/>
  <c r="AA118" i="17"/>
  <c r="W119" i="17"/>
  <c r="AF119" i="17"/>
  <c r="AA120" i="17"/>
  <c r="W121" i="17"/>
  <c r="AF121" i="17"/>
  <c r="AA122" i="17"/>
  <c r="W123" i="17"/>
  <c r="AF123" i="17"/>
  <c r="AA124" i="17"/>
  <c r="W125" i="17"/>
  <c r="AF125" i="17"/>
  <c r="AA126" i="17"/>
  <c r="W127" i="17"/>
  <c r="AF127" i="17"/>
  <c r="AA128" i="17"/>
  <c r="W129" i="17"/>
  <c r="AF129" i="17"/>
  <c r="AA130" i="17"/>
  <c r="W131" i="17"/>
  <c r="AF131" i="17"/>
  <c r="AA132" i="17"/>
  <c r="W133" i="17"/>
  <c r="AF133" i="17"/>
  <c r="AA134" i="17"/>
  <c r="W135" i="17"/>
  <c r="AF135" i="17"/>
  <c r="AA136" i="17"/>
  <c r="W137" i="17"/>
  <c r="AF137" i="17"/>
  <c r="AA138" i="17"/>
  <c r="W139" i="17"/>
  <c r="AF139" i="17"/>
  <c r="AA140" i="17"/>
  <c r="W141" i="17"/>
  <c r="AF141" i="17"/>
  <c r="AA142" i="17"/>
  <c r="W143" i="17"/>
  <c r="AF143" i="17"/>
  <c r="AA144" i="17"/>
  <c r="W145" i="17"/>
  <c r="AF145" i="17"/>
  <c r="AA146" i="17"/>
  <c r="W147" i="17"/>
  <c r="AF147" i="17"/>
  <c r="AA148" i="17"/>
  <c r="W149" i="17"/>
  <c r="AF149" i="17"/>
  <c r="AA150" i="17"/>
  <c r="W151" i="17"/>
  <c r="AF151" i="17"/>
  <c r="AA152" i="17"/>
  <c r="X99" i="17"/>
  <c r="A100" i="17"/>
  <c r="AB100" i="17"/>
  <c r="X101" i="17"/>
  <c r="A102" i="17"/>
  <c r="AB102" i="17"/>
  <c r="X103" i="17"/>
  <c r="A104" i="17"/>
  <c r="AB104" i="17"/>
  <c r="X105" i="17"/>
  <c r="A106" i="17"/>
  <c r="AB106" i="17"/>
  <c r="X107" i="17"/>
  <c r="A108" i="17"/>
  <c r="AB108" i="17"/>
  <c r="X109" i="17"/>
  <c r="A110" i="17"/>
  <c r="AB110" i="17"/>
  <c r="X111" i="17"/>
  <c r="A112" i="17"/>
  <c r="AB112" i="17"/>
  <c r="X113" i="17"/>
  <c r="A114" i="17"/>
  <c r="AB114" i="17"/>
  <c r="X115" i="17"/>
  <c r="A116" i="17"/>
  <c r="AB116" i="17"/>
  <c r="X117" i="17"/>
  <c r="A118" i="17"/>
  <c r="AB118" i="17"/>
  <c r="X119" i="17"/>
  <c r="A120" i="17"/>
  <c r="AB120" i="17"/>
  <c r="X121" i="17"/>
  <c r="A122" i="17"/>
  <c r="AB122" i="17"/>
  <c r="X123" i="17"/>
  <c r="A124" i="17"/>
  <c r="AB124" i="17"/>
  <c r="X125" i="17"/>
  <c r="A126" i="17"/>
  <c r="AB126" i="17"/>
  <c r="X127" i="17"/>
  <c r="A128" i="17"/>
  <c r="AB128" i="17"/>
  <c r="X129" i="17"/>
  <c r="A130" i="17"/>
  <c r="AB130" i="17"/>
  <c r="X131" i="17"/>
  <c r="A132" i="17"/>
  <c r="AB132" i="17"/>
  <c r="X133" i="17"/>
  <c r="A134" i="17"/>
  <c r="AB134" i="17"/>
  <c r="X135" i="17"/>
  <c r="A136" i="17"/>
  <c r="AB136" i="17"/>
  <c r="X137" i="17"/>
  <c r="A138" i="17"/>
  <c r="AB138" i="17"/>
  <c r="X139" i="17"/>
  <c r="A140" i="17"/>
  <c r="AB140" i="17"/>
  <c r="X141" i="17"/>
  <c r="A142" i="17"/>
  <c r="AB142" i="17"/>
  <c r="X143" i="17"/>
  <c r="A144" i="17"/>
  <c r="AB144" i="17"/>
  <c r="X145" i="17"/>
  <c r="A146" i="17"/>
  <c r="AB146" i="17"/>
  <c r="X147" i="17"/>
  <c r="A148" i="17"/>
  <c r="AB148" i="17"/>
  <c r="X149" i="17"/>
  <c r="A150" i="17"/>
  <c r="AB150" i="17"/>
  <c r="X151" i="17"/>
  <c r="A152" i="17"/>
  <c r="AB152" i="17"/>
  <c r="AC100" i="17"/>
  <c r="AC102" i="17"/>
  <c r="AC104" i="17"/>
  <c r="AC106" i="17"/>
  <c r="AC108" i="17"/>
  <c r="AC110" i="17"/>
  <c r="AC112" i="17"/>
  <c r="AC114" i="17"/>
  <c r="AC116" i="17"/>
  <c r="AC118" i="17"/>
  <c r="AC120" i="17"/>
  <c r="AC122" i="17"/>
  <c r="AC124" i="17"/>
  <c r="AC126" i="17"/>
  <c r="AC128" i="17"/>
  <c r="AC130" i="17"/>
  <c r="AC132" i="17"/>
  <c r="AC134" i="17"/>
  <c r="AC136" i="17"/>
  <c r="AC138" i="17"/>
  <c r="AC140" i="17"/>
  <c r="Y141" i="17"/>
  <c r="AC142" i="17"/>
  <c r="AC144" i="17"/>
  <c r="AC146" i="17"/>
  <c r="AC148" i="17"/>
  <c r="AC150" i="17"/>
  <c r="AC152" i="17"/>
  <c r="W100" i="17"/>
  <c r="W102" i="17"/>
  <c r="W104" i="17"/>
  <c r="W106" i="17"/>
  <c r="W108" i="17"/>
  <c r="W110" i="17"/>
  <c r="W112" i="17"/>
  <c r="W114" i="17"/>
  <c r="W116" i="17"/>
  <c r="W118" i="17"/>
  <c r="W120" i="17"/>
  <c r="W122" i="17"/>
  <c r="W124" i="17"/>
  <c r="W126" i="17"/>
  <c r="W128" i="17"/>
  <c r="W130" i="17"/>
  <c r="W132" i="17"/>
  <c r="W134" i="17"/>
  <c r="W136" i="17"/>
  <c r="W138" i="17"/>
  <c r="W140" i="17"/>
  <c r="W142" i="17"/>
  <c r="W144" i="17"/>
  <c r="W146" i="17"/>
  <c r="W148" i="17"/>
  <c r="W150" i="17"/>
  <c r="W152" i="17"/>
  <c r="AC840" i="16"/>
  <c r="AB840" i="16"/>
  <c r="X840" i="16"/>
  <c r="AF857" i="16"/>
  <c r="AB857" i="16"/>
  <c r="Z857" i="16"/>
  <c r="Y857" i="16"/>
  <c r="X857" i="16"/>
  <c r="AB957" i="16"/>
  <c r="A957" i="16"/>
  <c r="AA957" i="16"/>
  <c r="Z957" i="16"/>
  <c r="Y957" i="16"/>
  <c r="X957" i="16"/>
  <c r="A337" i="16"/>
  <c r="A349" i="16"/>
  <c r="A458" i="16"/>
  <c r="A595" i="16"/>
  <c r="A657" i="16"/>
  <c r="A661" i="16"/>
  <c r="A692" i="16"/>
  <c r="A707" i="16"/>
  <c r="A724" i="16"/>
  <c r="A760" i="16"/>
  <c r="A765" i="16"/>
  <c r="A838" i="16"/>
  <c r="A840" i="16"/>
  <c r="X905" i="16"/>
  <c r="AB905" i="16"/>
  <c r="AA905" i="16"/>
  <c r="Z905" i="16"/>
  <c r="Y905" i="16"/>
  <c r="AB947" i="16"/>
  <c r="A947" i="16"/>
  <c r="AA947" i="16"/>
  <c r="Z947" i="16"/>
  <c r="Y947" i="16"/>
  <c r="X947" i="16"/>
  <c r="AA996" i="16"/>
  <c r="Z996" i="16"/>
  <c r="Y996" i="16"/>
  <c r="X996" i="16"/>
  <c r="AF996" i="16"/>
  <c r="W996" i="16"/>
  <c r="AC996" i="16"/>
  <c r="AB996" i="16"/>
  <c r="Y537" i="16"/>
  <c r="Z562" i="16"/>
  <c r="Z733" i="16"/>
  <c r="AA858" i="16"/>
  <c r="A858" i="16"/>
  <c r="AB858" i="16"/>
  <c r="W862" i="16"/>
  <c r="W957" i="16"/>
  <c r="AB107" i="16"/>
  <c r="A181" i="16"/>
  <c r="W203" i="16"/>
  <c r="A258" i="16"/>
  <c r="AA264" i="16"/>
  <c r="AB293" i="16"/>
  <c r="W365" i="16"/>
  <c r="Z402" i="16"/>
  <c r="X409" i="16"/>
  <c r="Y557" i="16"/>
  <c r="A599" i="16"/>
  <c r="AF644" i="16"/>
  <c r="Y649" i="16"/>
  <c r="A651" i="16"/>
  <c r="AF668" i="16"/>
  <c r="Z670" i="16"/>
  <c r="AB672" i="16"/>
  <c r="X674" i="16"/>
  <c r="AB677" i="16"/>
  <c r="Y686" i="16"/>
  <c r="Y690" i="16"/>
  <c r="AC693" i="16"/>
  <c r="AB704" i="16"/>
  <c r="A708" i="16"/>
  <c r="AB711" i="16"/>
  <c r="X721" i="16"/>
  <c r="AF725" i="16"/>
  <c r="AB727" i="16"/>
  <c r="A731" i="16"/>
  <c r="AF731" i="16"/>
  <c r="AB733" i="16"/>
  <c r="A737" i="16"/>
  <c r="A738" i="16"/>
  <c r="AB741" i="16"/>
  <c r="AB743" i="16"/>
  <c r="AB745" i="16"/>
  <c r="Z747" i="16"/>
  <c r="Z749" i="16"/>
  <c r="A752" i="16"/>
  <c r="AB755" i="16"/>
  <c r="AB757" i="16"/>
  <c r="AC762" i="16"/>
  <c r="Z790" i="16"/>
  <c r="AA846" i="16"/>
  <c r="AB846" i="16"/>
  <c r="X846" i="16"/>
  <c r="AF853" i="16"/>
  <c r="AB853" i="16"/>
  <c r="Z853" i="16"/>
  <c r="Y853" i="16"/>
  <c r="X853" i="16"/>
  <c r="X881" i="16"/>
  <c r="AB881" i="16"/>
  <c r="AA881" i="16"/>
  <c r="Z881" i="16"/>
  <c r="AC900" i="16"/>
  <c r="Z900" i="16"/>
  <c r="X900" i="16"/>
  <c r="X915" i="16"/>
  <c r="AB915" i="16"/>
  <c r="AA915" i="16"/>
  <c r="Z915" i="16"/>
  <c r="Y915" i="16"/>
  <c r="AB943" i="16"/>
  <c r="A943" i="16"/>
  <c r="AA943" i="16"/>
  <c r="Z943" i="16"/>
  <c r="Y943" i="16"/>
  <c r="X943" i="16"/>
  <c r="W947" i="16"/>
  <c r="AC957" i="16"/>
  <c r="AB959" i="16"/>
  <c r="A959" i="16"/>
  <c r="AA959" i="16"/>
  <c r="Z959" i="16"/>
  <c r="Y959" i="16"/>
  <c r="X959" i="16"/>
  <c r="Z970" i="16"/>
  <c r="Y970" i="16"/>
  <c r="X970" i="16"/>
  <c r="AF970" i="16"/>
  <c r="W970" i="16"/>
  <c r="A970" i="16"/>
  <c r="AC970" i="16"/>
  <c r="AB970" i="16"/>
  <c r="AA986" i="16"/>
  <c r="Z986" i="16"/>
  <c r="Y986" i="16"/>
  <c r="X986" i="16"/>
  <c r="AF986" i="16"/>
  <c r="W986" i="16"/>
  <c r="AC986" i="16"/>
  <c r="AB986" i="16"/>
  <c r="AA992" i="16"/>
  <c r="Z992" i="16"/>
  <c r="Y992" i="16"/>
  <c r="X992" i="16"/>
  <c r="AF992" i="16"/>
  <c r="W992" i="16"/>
  <c r="A992" i="16"/>
  <c r="AC992" i="16"/>
  <c r="AF843" i="16"/>
  <c r="A843" i="16"/>
  <c r="AB843" i="16"/>
  <c r="Z843" i="16"/>
  <c r="Y843" i="16"/>
  <c r="AA850" i="16"/>
  <c r="AB850" i="16"/>
  <c r="X850" i="16"/>
  <c r="AA300" i="16"/>
  <c r="W674" i="16"/>
  <c r="AB739" i="16"/>
  <c r="W181" i="16"/>
  <c r="AB290" i="16"/>
  <c r="X365" i="16"/>
  <c r="A368" i="16"/>
  <c r="AB402" i="16"/>
  <c r="Z524" i="16"/>
  <c r="AC544" i="16"/>
  <c r="Z555" i="16"/>
  <c r="Z557" i="16"/>
  <c r="AB599" i="16"/>
  <c r="AF640" i="16"/>
  <c r="AF642" i="16"/>
  <c r="Z649" i="16"/>
  <c r="X657" i="16"/>
  <c r="AB670" i="16"/>
  <c r="AF672" i="16"/>
  <c r="Y674" i="16"/>
  <c r="AC677" i="16"/>
  <c r="Z686" i="16"/>
  <c r="Z690" i="16"/>
  <c r="Z692" i="16"/>
  <c r="AC695" i="16"/>
  <c r="AF711" i="16"/>
  <c r="A717" i="16"/>
  <c r="Y721" i="16"/>
  <c r="A723" i="16"/>
  <c r="A728" i="16"/>
  <c r="AF733" i="16"/>
  <c r="AB747" i="16"/>
  <c r="AB752" i="16"/>
  <c r="AA790" i="16"/>
  <c r="X858" i="16"/>
  <c r="X871" i="16"/>
  <c r="AB871" i="16"/>
  <c r="AA871" i="16"/>
  <c r="Z871" i="16"/>
  <c r="X903" i="16"/>
  <c r="AB903" i="16"/>
  <c r="AA903" i="16"/>
  <c r="Z903" i="16"/>
  <c r="Y903" i="16"/>
  <c r="X913" i="16"/>
  <c r="A913" i="16"/>
  <c r="AB913" i="16"/>
  <c r="AA913" i="16"/>
  <c r="Z913" i="16"/>
  <c r="AC947" i="16"/>
  <c r="AB949" i="16"/>
  <c r="A949" i="16"/>
  <c r="AA949" i="16"/>
  <c r="Z949" i="16"/>
  <c r="Y949" i="16"/>
  <c r="X949" i="16"/>
  <c r="W953" i="16"/>
  <c r="AA980" i="16"/>
  <c r="Z980" i="16"/>
  <c r="Y980" i="16"/>
  <c r="X980" i="16"/>
  <c r="AF980" i="16"/>
  <c r="W980" i="16"/>
  <c r="AC980" i="16"/>
  <c r="AB980" i="16"/>
  <c r="Z181" i="16"/>
  <c r="Z276" i="16"/>
  <c r="AB287" i="16"/>
  <c r="AA365" i="16"/>
  <c r="W522" i="16"/>
  <c r="AC524" i="16"/>
  <c r="AA555" i="16"/>
  <c r="AB557" i="16"/>
  <c r="AB567" i="16"/>
  <c r="AB593" i="16"/>
  <c r="AA649" i="16"/>
  <c r="X653" i="16"/>
  <c r="Y657" i="16"/>
  <c r="Z674" i="16"/>
  <c r="AC679" i="16"/>
  <c r="AA686" i="16"/>
  <c r="AA690" i="16"/>
  <c r="AA692" i="16"/>
  <c r="W709" i="16"/>
  <c r="Y713" i="16"/>
  <c r="W715" i="16"/>
  <c r="Z721" i="16"/>
  <c r="A748" i="16"/>
  <c r="A755" i="16"/>
  <c r="X761" i="16"/>
  <c r="AF790" i="16"/>
  <c r="W792" i="16"/>
  <c r="W793" i="16"/>
  <c r="A797" i="16"/>
  <c r="AF797" i="16"/>
  <c r="AB797" i="16"/>
  <c r="AA797" i="16"/>
  <c r="AF849" i="16"/>
  <c r="AB849" i="16"/>
  <c r="Z849" i="16"/>
  <c r="Y849" i="16"/>
  <c r="X849" i="16"/>
  <c r="A871" i="16"/>
  <c r="Y881" i="16"/>
  <c r="W943" i="16"/>
  <c r="AB955" i="16"/>
  <c r="A955" i="16"/>
  <c r="AA955" i="16"/>
  <c r="Z955" i="16"/>
  <c r="Y955" i="16"/>
  <c r="X955" i="16"/>
  <c r="AF957" i="16"/>
  <c r="W959" i="16"/>
  <c r="AA970" i="16"/>
  <c r="AA976" i="16"/>
  <c r="Z976" i="16"/>
  <c r="Y976" i="16"/>
  <c r="X976" i="16"/>
  <c r="AF976" i="16"/>
  <c r="W976" i="16"/>
  <c r="A976" i="16"/>
  <c r="AC976" i="16"/>
  <c r="AB992" i="16"/>
  <c r="AA1006" i="16"/>
  <c r="Z1006" i="16"/>
  <c r="Y1006" i="16"/>
  <c r="X1006" i="16"/>
  <c r="AF1006" i="16"/>
  <c r="W1006" i="16"/>
  <c r="AC1006" i="16"/>
  <c r="AB1006" i="16"/>
  <c r="A293" i="16"/>
  <c r="AB693" i="16"/>
  <c r="AB179" i="16"/>
  <c r="AA262" i="16"/>
  <c r="AB273" i="16"/>
  <c r="AF400" i="16"/>
  <c r="Z522" i="16"/>
  <c r="AF524" i="16"/>
  <c r="Y542" i="16"/>
  <c r="AB555" i="16"/>
  <c r="AF557" i="16"/>
  <c r="AB571" i="16"/>
  <c r="AB649" i="16"/>
  <c r="AA651" i="16"/>
  <c r="Y653" i="16"/>
  <c r="Z657" i="16"/>
  <c r="A663" i="16"/>
  <c r="AA674" i="16"/>
  <c r="AA676" i="16"/>
  <c r="AB690" i="16"/>
  <c r="AB692" i="16"/>
  <c r="X702" i="16"/>
  <c r="X708" i="16"/>
  <c r="X709" i="16"/>
  <c r="Z713" i="16"/>
  <c r="X715" i="16"/>
  <c r="AB721" i="16"/>
  <c r="W725" i="16"/>
  <c r="AC726" i="16"/>
  <c r="X737" i="16"/>
  <c r="AC834" i="16"/>
  <c r="AB834" i="16"/>
  <c r="X834" i="16"/>
  <c r="AF837" i="16"/>
  <c r="A837" i="16"/>
  <c r="AB837" i="16"/>
  <c r="Z837" i="16"/>
  <c r="Y837" i="16"/>
  <c r="AA854" i="16"/>
  <c r="AB854" i="16"/>
  <c r="X854" i="16"/>
  <c r="AC861" i="16"/>
  <c r="AF861" i="16"/>
  <c r="AB861" i="16"/>
  <c r="Z861" i="16"/>
  <c r="Y861" i="16"/>
  <c r="X861" i="16"/>
  <c r="Y871" i="16"/>
  <c r="X879" i="16"/>
  <c r="A879" i="16"/>
  <c r="AB879" i="16"/>
  <c r="AA879" i="16"/>
  <c r="Z879" i="16"/>
  <c r="X893" i="16"/>
  <c r="A893" i="16"/>
  <c r="AB893" i="16"/>
  <c r="AA893" i="16"/>
  <c r="Z893" i="16"/>
  <c r="Y913" i="16"/>
  <c r="AC943" i="16"/>
  <c r="AB945" i="16"/>
  <c r="A945" i="16"/>
  <c r="AA945" i="16"/>
  <c r="Z945" i="16"/>
  <c r="Y945" i="16"/>
  <c r="X945" i="16"/>
  <c r="AF947" i="16"/>
  <c r="W949" i="16"/>
  <c r="AC959" i="16"/>
  <c r="AB961" i="16"/>
  <c r="A961" i="16"/>
  <c r="AA961" i="16"/>
  <c r="Z961" i="16"/>
  <c r="Y961" i="16"/>
  <c r="X961" i="16"/>
  <c r="AA1012" i="16"/>
  <c r="Z1012" i="16"/>
  <c r="Y1012" i="16"/>
  <c r="X1012" i="16"/>
  <c r="AF1012" i="16"/>
  <c r="W1012" i="16"/>
  <c r="AC1012" i="16"/>
  <c r="AB1012" i="16"/>
  <c r="A47" i="16"/>
  <c r="AA195" i="16"/>
  <c r="A264" i="16"/>
  <c r="AB416" i="16"/>
  <c r="Z584" i="16"/>
  <c r="AB595" i="16"/>
  <c r="AB605" i="16"/>
  <c r="X649" i="16"/>
  <c r="Z672" i="16"/>
  <c r="X883" i="16"/>
  <c r="AB883" i="16"/>
  <c r="AA883" i="16"/>
  <c r="Z883" i="16"/>
  <c r="Y883" i="16"/>
  <c r="AB953" i="16"/>
  <c r="A953" i="16"/>
  <c r="AA953" i="16"/>
  <c r="Z953" i="16"/>
  <c r="Y953" i="16"/>
  <c r="X953" i="16"/>
  <c r="Z968" i="16"/>
  <c r="Y968" i="16"/>
  <c r="X968" i="16"/>
  <c r="AF968" i="16"/>
  <c r="W968" i="16"/>
  <c r="AC968" i="16"/>
  <c r="AB968" i="16"/>
  <c r="AA968" i="16"/>
  <c r="AA1002" i="16"/>
  <c r="Z1002" i="16"/>
  <c r="Y1002" i="16"/>
  <c r="X1002" i="16"/>
  <c r="AF1002" i="16"/>
  <c r="W1002" i="16"/>
  <c r="AC1002" i="16"/>
  <c r="AB1002" i="16"/>
  <c r="AB372" i="16"/>
  <c r="A380" i="16"/>
  <c r="Z418" i="16"/>
  <c r="W487" i="16"/>
  <c r="AC522" i="16"/>
  <c r="AF528" i="16"/>
  <c r="AA539" i="16"/>
  <c r="AC542" i="16"/>
  <c r="AB597" i="16"/>
  <c r="AB607" i="16"/>
  <c r="W637" i="16"/>
  <c r="Y639" i="16"/>
  <c r="AA643" i="16"/>
  <c r="AB651" i="16"/>
  <c r="Z653" i="16"/>
  <c r="AA657" i="16"/>
  <c r="Y666" i="16"/>
  <c r="A672" i="16"/>
  <c r="A674" i="16"/>
  <c r="AB674" i="16"/>
  <c r="AB676" i="16"/>
  <c r="A682" i="16"/>
  <c r="A693" i="16"/>
  <c r="Z694" i="16"/>
  <c r="A697" i="16"/>
  <c r="Y702" i="16"/>
  <c r="Y708" i="16"/>
  <c r="Y709" i="16"/>
  <c r="W711" i="16"/>
  <c r="AB713" i="16"/>
  <c r="Y715" i="16"/>
  <c r="Z717" i="16"/>
  <c r="AF721" i="16"/>
  <c r="X725" i="16"/>
  <c r="A729" i="16"/>
  <c r="X731" i="16"/>
  <c r="A733" i="16"/>
  <c r="Y737" i="16"/>
  <c r="A743" i="16"/>
  <c r="AC744" i="16"/>
  <c r="A757" i="16"/>
  <c r="Z761" i="16"/>
  <c r="Y792" i="16"/>
  <c r="AB793" i="16"/>
  <c r="Z797" i="16"/>
  <c r="A850" i="16"/>
  <c r="A857" i="16"/>
  <c r="X869" i="16"/>
  <c r="A869" i="16"/>
  <c r="AB869" i="16"/>
  <c r="AA869" i="16"/>
  <c r="Z869" i="16"/>
  <c r="Z888" i="16"/>
  <c r="W888" i="16"/>
  <c r="AC949" i="16"/>
  <c r="AB951" i="16"/>
  <c r="A951" i="16"/>
  <c r="AA951" i="16"/>
  <c r="Z951" i="16"/>
  <c r="Y951" i="16"/>
  <c r="X951" i="16"/>
  <c r="AF953" i="16"/>
  <c r="W955" i="16"/>
  <c r="AB976" i="16"/>
  <c r="A795" i="16"/>
  <c r="Y796" i="16"/>
  <c r="Z798" i="16"/>
  <c r="AB799" i="16"/>
  <c r="AA800" i="16"/>
  <c r="AB801" i="16"/>
  <c r="AA802" i="16"/>
  <c r="AB803" i="16"/>
  <c r="AA804" i="16"/>
  <c r="AB805" i="16"/>
  <c r="AA806" i="16"/>
  <c r="AB807" i="16"/>
  <c r="AA808" i="16"/>
  <c r="AB809" i="16"/>
  <c r="AA810" i="16"/>
  <c r="AB811" i="16"/>
  <c r="AA812" i="16"/>
  <c r="AB813" i="16"/>
  <c r="AA814" i="16"/>
  <c r="AB815" i="16"/>
  <c r="AA816" i="16"/>
  <c r="AB817" i="16"/>
  <c r="AA818" i="16"/>
  <c r="AB819" i="16"/>
  <c r="AA820" i="16"/>
  <c r="AB821" i="16"/>
  <c r="AA822" i="16"/>
  <c r="AB823" i="16"/>
  <c r="AA824" i="16"/>
  <c r="AB825" i="16"/>
  <c r="AA826" i="16"/>
  <c r="AB827" i="16"/>
  <c r="AA828" i="16"/>
  <c r="AB829" i="16"/>
  <c r="AA830" i="16"/>
  <c r="AA831" i="16"/>
  <c r="Z832" i="16"/>
  <c r="A836" i="16"/>
  <c r="Z841" i="16"/>
  <c r="A845" i="16"/>
  <c r="A846" i="16"/>
  <c r="Z847" i="16"/>
  <c r="AB851" i="16"/>
  <c r="AB855" i="16"/>
  <c r="A860" i="16"/>
  <c r="AA867" i="16"/>
  <c r="A875" i="16"/>
  <c r="AB889" i="16"/>
  <c r="AA891" i="16"/>
  <c r="AA901" i="16"/>
  <c r="A907" i="16"/>
  <c r="AA911" i="16"/>
  <c r="A942" i="16"/>
  <c r="AB942" i="16"/>
  <c r="A944" i="16"/>
  <c r="AB944" i="16"/>
  <c r="A946" i="16"/>
  <c r="AB946" i="16"/>
  <c r="A948" i="16"/>
  <c r="AB948" i="16"/>
  <c r="A950" i="16"/>
  <c r="AB950" i="16"/>
  <c r="A952" i="16"/>
  <c r="AB952" i="16"/>
  <c r="A954" i="16"/>
  <c r="AB954" i="16"/>
  <c r="A956" i="16"/>
  <c r="AB956" i="16"/>
  <c r="A958" i="16"/>
  <c r="AB958" i="16"/>
  <c r="A960" i="16"/>
  <c r="AB960" i="16"/>
  <c r="AA974" i="16"/>
  <c r="Z974" i="16"/>
  <c r="Y974" i="16"/>
  <c r="X974" i="16"/>
  <c r="AF974" i="16"/>
  <c r="W974" i="16"/>
  <c r="AA990" i="16"/>
  <c r="Z990" i="16"/>
  <c r="Y990" i="16"/>
  <c r="X990" i="16"/>
  <c r="AF990" i="16"/>
  <c r="W990" i="16"/>
  <c r="Z796" i="16"/>
  <c r="AA798" i="16"/>
  <c r="AF799" i="16"/>
  <c r="AF800" i="16"/>
  <c r="AF801" i="16"/>
  <c r="AF802" i="16"/>
  <c r="AF803" i="16"/>
  <c r="AF804" i="16"/>
  <c r="AF805" i="16"/>
  <c r="AF806" i="16"/>
  <c r="AF807" i="16"/>
  <c r="AF808" i="16"/>
  <c r="AF809" i="16"/>
  <c r="AF810" i="16"/>
  <c r="AF811" i="16"/>
  <c r="AF812" i="16"/>
  <c r="AF813" i="16"/>
  <c r="AF814" i="16"/>
  <c r="AF815" i="16"/>
  <c r="AF816" i="16"/>
  <c r="AF817" i="16"/>
  <c r="AF818" i="16"/>
  <c r="AF819" i="16"/>
  <c r="AF820" i="16"/>
  <c r="AF821" i="16"/>
  <c r="AF822" i="16"/>
  <c r="AF823" i="16"/>
  <c r="AF824" i="16"/>
  <c r="AF825" i="16"/>
  <c r="AF826" i="16"/>
  <c r="AF827" i="16"/>
  <c r="AF828" i="16"/>
  <c r="AF829" i="16"/>
  <c r="AB830" i="16"/>
  <c r="AB831" i="16"/>
  <c r="AA832" i="16"/>
  <c r="AB841" i="16"/>
  <c r="AB847" i="16"/>
  <c r="A852" i="16"/>
  <c r="A863" i="16"/>
  <c r="AB867" i="16"/>
  <c r="A877" i="16"/>
  <c r="AB891" i="16"/>
  <c r="AB901" i="16"/>
  <c r="AC942" i="16"/>
  <c r="AC944" i="16"/>
  <c r="AC946" i="16"/>
  <c r="AC948" i="16"/>
  <c r="AC950" i="16"/>
  <c r="AC952" i="16"/>
  <c r="AC954" i="16"/>
  <c r="AC956" i="16"/>
  <c r="AC958" i="16"/>
  <c r="AC960" i="16"/>
  <c r="Z962" i="16"/>
  <c r="Y962" i="16"/>
  <c r="AF962" i="16"/>
  <c r="Z966" i="16"/>
  <c r="Y966" i="16"/>
  <c r="X966" i="16"/>
  <c r="AF966" i="16"/>
  <c r="W966" i="16"/>
  <c r="AA984" i="16"/>
  <c r="Z984" i="16"/>
  <c r="Y984" i="16"/>
  <c r="X984" i="16"/>
  <c r="AF984" i="16"/>
  <c r="W984" i="16"/>
  <c r="AA998" i="16"/>
  <c r="Z998" i="16"/>
  <c r="Y998" i="16"/>
  <c r="X998" i="16"/>
  <c r="AF998" i="16"/>
  <c r="W998" i="16"/>
  <c r="AA1008" i="16"/>
  <c r="Z1008" i="16"/>
  <c r="Y1008" i="16"/>
  <c r="X1008" i="16"/>
  <c r="AF1008" i="16"/>
  <c r="W1008" i="16"/>
  <c r="AA796" i="16"/>
  <c r="AF798" i="16"/>
  <c r="A809" i="16"/>
  <c r="A813" i="16"/>
  <c r="A815" i="16"/>
  <c r="A817" i="16"/>
  <c r="A819" i="16"/>
  <c r="A821" i="16"/>
  <c r="A823" i="16"/>
  <c r="A825" i="16"/>
  <c r="A827" i="16"/>
  <c r="A829" i="16"/>
  <c r="AF830" i="16"/>
  <c r="AF831" i="16"/>
  <c r="AB832" i="16"/>
  <c r="X839" i="16"/>
  <c r="A851" i="16"/>
  <c r="Y873" i="16"/>
  <c r="W878" i="16"/>
  <c r="Y885" i="16"/>
  <c r="Y887" i="16"/>
  <c r="Y895" i="16"/>
  <c r="Y897" i="16"/>
  <c r="Y899" i="16"/>
  <c r="AA978" i="16"/>
  <c r="Z978" i="16"/>
  <c r="Y978" i="16"/>
  <c r="X978" i="16"/>
  <c r="AF978" i="16"/>
  <c r="W978" i="16"/>
  <c r="AB990" i="16"/>
  <c r="AA994" i="16"/>
  <c r="Z994" i="16"/>
  <c r="Y994" i="16"/>
  <c r="X994" i="16"/>
  <c r="AF994" i="16"/>
  <c r="W994" i="16"/>
  <c r="AA1004" i="16"/>
  <c r="Z1004" i="16"/>
  <c r="Y1004" i="16"/>
  <c r="X1004" i="16"/>
  <c r="AF1004" i="16"/>
  <c r="W1004" i="16"/>
  <c r="Y1014" i="16"/>
  <c r="AC1014" i="16"/>
  <c r="AB1014" i="16"/>
  <c r="AA1014" i="16"/>
  <c r="Z1014" i="16"/>
  <c r="X1014" i="16"/>
  <c r="W1014" i="16"/>
  <c r="X794" i="16"/>
  <c r="AF796" i="16"/>
  <c r="A831" i="16"/>
  <c r="Y839" i="16"/>
  <c r="A844" i="16"/>
  <c r="X845" i="16"/>
  <c r="X856" i="16"/>
  <c r="X860" i="16"/>
  <c r="A867" i="16"/>
  <c r="Z873" i="16"/>
  <c r="Y875" i="16"/>
  <c r="Z885" i="16"/>
  <c r="Z887" i="16"/>
  <c r="Z895" i="16"/>
  <c r="Z897" i="16"/>
  <c r="Z899" i="16"/>
  <c r="Y907" i="16"/>
  <c r="A911" i="16"/>
  <c r="Z917" i="16"/>
  <c r="W942" i="16"/>
  <c r="AF942" i="16"/>
  <c r="W944" i="16"/>
  <c r="AF944" i="16"/>
  <c r="W946" i="16"/>
  <c r="AF946" i="16"/>
  <c r="W948" i="16"/>
  <c r="AF948" i="16"/>
  <c r="W950" i="16"/>
  <c r="AF950" i="16"/>
  <c r="W952" i="16"/>
  <c r="AF952" i="16"/>
  <c r="W954" i="16"/>
  <c r="AF954" i="16"/>
  <c r="W956" i="16"/>
  <c r="AF956" i="16"/>
  <c r="W958" i="16"/>
  <c r="AF958" i="16"/>
  <c r="W960" i="16"/>
  <c r="AF960" i="16"/>
  <c r="W962" i="16"/>
  <c r="Z964" i="16"/>
  <c r="Y964" i="16"/>
  <c r="X964" i="16"/>
  <c r="AF964" i="16"/>
  <c r="W964" i="16"/>
  <c r="AA966" i="16"/>
  <c r="AA972" i="16"/>
  <c r="Z972" i="16"/>
  <c r="Y972" i="16"/>
  <c r="X972" i="16"/>
  <c r="AF972" i="16"/>
  <c r="W972" i="16"/>
  <c r="AC974" i="16"/>
  <c r="AB984" i="16"/>
  <c r="AA988" i="16"/>
  <c r="Z988" i="16"/>
  <c r="Y988" i="16"/>
  <c r="X988" i="16"/>
  <c r="AF988" i="16"/>
  <c r="W988" i="16"/>
  <c r="AC990" i="16"/>
  <c r="AB998" i="16"/>
  <c r="AB1008" i="16"/>
  <c r="Y794" i="16"/>
  <c r="W800" i="16"/>
  <c r="W802" i="16"/>
  <c r="W804" i="16"/>
  <c r="W806" i="16"/>
  <c r="W808" i="16"/>
  <c r="W810" i="16"/>
  <c r="W812" i="16"/>
  <c r="W814" i="16"/>
  <c r="W816" i="16"/>
  <c r="W818" i="16"/>
  <c r="W820" i="16"/>
  <c r="W822" i="16"/>
  <c r="W824" i="16"/>
  <c r="W826" i="16"/>
  <c r="W828" i="16"/>
  <c r="W830" i="16"/>
  <c r="A832" i="16"/>
  <c r="Z839" i="16"/>
  <c r="Y845" i="16"/>
  <c r="X848" i="16"/>
  <c r="X852" i="16"/>
  <c r="AB856" i="16"/>
  <c r="X859" i="16"/>
  <c r="AB860" i="16"/>
  <c r="Y863" i="16"/>
  <c r="Y865" i="16"/>
  <c r="AA873" i="16"/>
  <c r="Z875" i="16"/>
  <c r="Y877" i="16"/>
  <c r="AA885" i="16"/>
  <c r="AA887" i="16"/>
  <c r="AA895" i="16"/>
  <c r="AA897" i="16"/>
  <c r="AA899" i="16"/>
  <c r="Z907" i="16"/>
  <c r="Y909" i="16"/>
  <c r="AA917" i="16"/>
  <c r="X962" i="16"/>
  <c r="AB966" i="16"/>
  <c r="AB978" i="16"/>
  <c r="AA982" i="16"/>
  <c r="Z982" i="16"/>
  <c r="Y982" i="16"/>
  <c r="X982" i="16"/>
  <c r="AF982" i="16"/>
  <c r="W982" i="16"/>
  <c r="AC984" i="16"/>
  <c r="AB994" i="16"/>
  <c r="AC998" i="16"/>
  <c r="AA1000" i="16"/>
  <c r="Z1000" i="16"/>
  <c r="Y1000" i="16"/>
  <c r="X1000" i="16"/>
  <c r="AF1000" i="16"/>
  <c r="W1000" i="16"/>
  <c r="AB1004" i="16"/>
  <c r="AC1008" i="16"/>
  <c r="AA1010" i="16"/>
  <c r="Z1010" i="16"/>
  <c r="Y1010" i="16"/>
  <c r="X1010" i="16"/>
  <c r="AF1010" i="16"/>
  <c r="W1010" i="16"/>
  <c r="AA963" i="16"/>
  <c r="AA965" i="16"/>
  <c r="AA967" i="16"/>
  <c r="AA969" i="16"/>
  <c r="AA971" i="16"/>
  <c r="AA973" i="16"/>
  <c r="AA975" i="16"/>
  <c r="AA977" i="16"/>
  <c r="AA979" i="16"/>
  <c r="AA981" i="16"/>
  <c r="AA983" i="16"/>
  <c r="AA985" i="16"/>
  <c r="AA987" i="16"/>
  <c r="AA989" i="16"/>
  <c r="AA991" i="16"/>
  <c r="AA993" i="16"/>
  <c r="AA995" i="16"/>
  <c r="AA997" i="16"/>
  <c r="AA999" i="16"/>
  <c r="AA1001" i="16"/>
  <c r="AA1003" i="16"/>
  <c r="AA1005" i="16"/>
  <c r="AA1007" i="16"/>
  <c r="AA1009" i="16"/>
  <c r="AA1011" i="16"/>
  <c r="AA1013" i="16"/>
  <c r="AB963" i="16"/>
  <c r="A965" i="16"/>
  <c r="AB965" i="16"/>
  <c r="A967" i="16"/>
  <c r="AB967" i="16"/>
  <c r="A969" i="16"/>
  <c r="AB969" i="16"/>
  <c r="A971" i="16"/>
  <c r="AB971" i="16"/>
  <c r="A973" i="16"/>
  <c r="AB973" i="16"/>
  <c r="A975" i="16"/>
  <c r="AB975" i="16"/>
  <c r="A977" i="16"/>
  <c r="AB977" i="16"/>
  <c r="A979" i="16"/>
  <c r="AB979" i="16"/>
  <c r="A981" i="16"/>
  <c r="AB981" i="16"/>
  <c r="A983" i="16"/>
  <c r="AB983" i="16"/>
  <c r="A985" i="16"/>
  <c r="AB985" i="16"/>
  <c r="A987" i="16"/>
  <c r="AB987" i="16"/>
  <c r="A989" i="16"/>
  <c r="AB989" i="16"/>
  <c r="A991" i="16"/>
  <c r="AB991" i="16"/>
  <c r="A993" i="16"/>
  <c r="AB993" i="16"/>
  <c r="A995" i="16"/>
  <c r="AB995" i="16"/>
  <c r="A997" i="16"/>
  <c r="AB997" i="16"/>
  <c r="A999" i="16"/>
  <c r="AB999" i="16"/>
  <c r="A1001" i="16"/>
  <c r="AB1001" i="16"/>
  <c r="A1003" i="16"/>
  <c r="AB1003" i="16"/>
  <c r="AB1005" i="16"/>
  <c r="A1007" i="16"/>
  <c r="AB1007" i="16"/>
  <c r="A1009" i="16"/>
  <c r="AB1009" i="16"/>
  <c r="A1011" i="16"/>
  <c r="AB1011" i="16"/>
  <c r="A1013" i="16"/>
  <c r="AB1013" i="16"/>
  <c r="AC995" i="16"/>
  <c r="AC997" i="16"/>
  <c r="AC999" i="16"/>
  <c r="AC1001" i="16"/>
  <c r="AC1003" i="16"/>
  <c r="AC1005" i="16"/>
  <c r="AC1007" i="16"/>
  <c r="AC1009" i="16"/>
  <c r="AC1011" i="16"/>
  <c r="AC1013" i="16"/>
  <c r="W997" i="16"/>
  <c r="W999" i="16"/>
  <c r="W1001" i="16"/>
  <c r="W1003" i="16"/>
  <c r="W1007" i="16"/>
  <c r="W1009" i="16"/>
  <c r="W1011" i="16"/>
  <c r="W1013" i="16"/>
  <c r="Y1015" i="16"/>
  <c r="AC1016" i="16"/>
  <c r="Y1017" i="16"/>
  <c r="AC1018" i="16"/>
  <c r="Y1019" i="16"/>
  <c r="AC1020" i="16"/>
  <c r="Y1021" i="16"/>
  <c r="AC1022" i="16"/>
  <c r="Y1023" i="16"/>
  <c r="AC1024" i="16"/>
  <c r="Y1025" i="16"/>
  <c r="AC1026" i="16"/>
  <c r="Y1027" i="16"/>
  <c r="AC1028" i="16"/>
  <c r="Y1029" i="16"/>
  <c r="AC1030" i="16"/>
  <c r="Y1031" i="16"/>
  <c r="AC1032" i="16"/>
  <c r="Y1033" i="16"/>
  <c r="AC1034" i="16"/>
  <c r="Y1035" i="16"/>
  <c r="AC1036" i="16"/>
  <c r="Y1037" i="16"/>
  <c r="AC1038" i="16"/>
  <c r="Y1039" i="16"/>
  <c r="AC1040" i="16"/>
  <c r="Y1041" i="16"/>
  <c r="AC1042" i="16"/>
  <c r="Y1043" i="16"/>
  <c r="AC1044" i="16"/>
  <c r="Y1045" i="16"/>
  <c r="AC1046" i="16"/>
  <c r="Y1047" i="16"/>
  <c r="AC1048" i="16"/>
  <c r="Y1049" i="16"/>
  <c r="AC1050" i="16"/>
  <c r="Y1051" i="16"/>
  <c r="AC1052" i="16"/>
  <c r="Y1053" i="16"/>
  <c r="AC1054" i="16"/>
  <c r="Y1055" i="16"/>
  <c r="AC1056" i="16"/>
  <c r="Y1057" i="16"/>
  <c r="AC1058" i="16"/>
  <c r="Y1059" i="16"/>
  <c r="AC1060" i="16"/>
  <c r="Y1061" i="16"/>
  <c r="AC1062" i="16"/>
  <c r="Y1063" i="16"/>
  <c r="AC1064" i="16"/>
  <c r="Y1065" i="16"/>
  <c r="AC1066" i="16"/>
  <c r="Y1067" i="16"/>
  <c r="AC1068" i="16"/>
  <c r="Y1069" i="16"/>
  <c r="AC1070" i="16"/>
  <c r="Y1071" i="16"/>
  <c r="AF1016" i="16"/>
  <c r="AA1017" i="16"/>
  <c r="W1018" i="16"/>
  <c r="AF1018" i="16"/>
  <c r="AA1019" i="16"/>
  <c r="W1020" i="16"/>
  <c r="AF1020" i="16"/>
  <c r="AA1021" i="16"/>
  <c r="W1022" i="16"/>
  <c r="AF1022" i="16"/>
  <c r="AA1023" i="16"/>
  <c r="W1024" i="16"/>
  <c r="AF1024" i="16"/>
  <c r="AA1025" i="16"/>
  <c r="W1026" i="16"/>
  <c r="AF1026" i="16"/>
  <c r="AA1027" i="16"/>
  <c r="W1028" i="16"/>
  <c r="AF1028" i="16"/>
  <c r="AA1029" i="16"/>
  <c r="W1030" i="16"/>
  <c r="AF1030" i="16"/>
  <c r="AA1031" i="16"/>
  <c r="W1032" i="16"/>
  <c r="AF1032" i="16"/>
  <c r="AA1033" i="16"/>
  <c r="W1034" i="16"/>
  <c r="AF1034" i="16"/>
  <c r="AA1035" i="16"/>
  <c r="W1036" i="16"/>
  <c r="AF1036" i="16"/>
  <c r="AA1037" i="16"/>
  <c r="W1038" i="16"/>
  <c r="AF1038" i="16"/>
  <c r="AA1039" i="16"/>
  <c r="W1040" i="16"/>
  <c r="AF1040" i="16"/>
  <c r="AA1041" i="16"/>
  <c r="W1042" i="16"/>
  <c r="AF1042" i="16"/>
  <c r="AA1043" i="16"/>
  <c r="W1044" i="16"/>
  <c r="AF1044" i="16"/>
  <c r="AA1045" i="16"/>
  <c r="W1046" i="16"/>
  <c r="AF1046" i="16"/>
  <c r="AA1047" i="16"/>
  <c r="W1048" i="16"/>
  <c r="AF1048" i="16"/>
  <c r="AA1049" i="16"/>
  <c r="W1050" i="16"/>
  <c r="AF1050" i="16"/>
  <c r="AA1051" i="16"/>
  <c r="W1052" i="16"/>
  <c r="AF1052" i="16"/>
  <c r="AA1053" i="16"/>
  <c r="W1054" i="16"/>
  <c r="AF1054" i="16"/>
  <c r="AA1055" i="16"/>
  <c r="W1056" i="16"/>
  <c r="AF1056" i="16"/>
  <c r="AA1057" i="16"/>
  <c r="W1058" i="16"/>
  <c r="AF1058" i="16"/>
  <c r="AA1059" i="16"/>
  <c r="W1060" i="16"/>
  <c r="AF1060" i="16"/>
  <c r="AA1061" i="16"/>
  <c r="W1062" i="16"/>
  <c r="AF1062" i="16"/>
  <c r="AA1063" i="16"/>
  <c r="W1064" i="16"/>
  <c r="AF1064" i="16"/>
  <c r="AA1065" i="16"/>
  <c r="W1066" i="16"/>
  <c r="AF1066" i="16"/>
  <c r="AA1067" i="16"/>
  <c r="W1068" i="16"/>
  <c r="AF1068" i="16"/>
  <c r="AA1069" i="16"/>
  <c r="W1070" i="16"/>
  <c r="AF1070" i="16"/>
  <c r="AA1071" i="16"/>
  <c r="AB1037" i="16"/>
  <c r="X1038" i="16"/>
  <c r="A1039" i="16"/>
  <c r="AB1039" i="16"/>
  <c r="X1040" i="16"/>
  <c r="A1041" i="16"/>
  <c r="AB1041" i="16"/>
  <c r="X1042" i="16"/>
  <c r="A1043" i="16"/>
  <c r="AB1043" i="16"/>
  <c r="X1044" i="16"/>
  <c r="A1045" i="16"/>
  <c r="AB1045" i="16"/>
  <c r="X1046" i="16"/>
  <c r="A1047" i="16"/>
  <c r="AB1047" i="16"/>
  <c r="X1048" i="16"/>
  <c r="A1049" i="16"/>
  <c r="AB1049" i="16"/>
  <c r="X1050" i="16"/>
  <c r="A1051" i="16"/>
  <c r="AB1051" i="16"/>
  <c r="X1052" i="16"/>
  <c r="A1053" i="16"/>
  <c r="AB1053" i="16"/>
  <c r="X1054" i="16"/>
  <c r="A1055" i="16"/>
  <c r="AB1055" i="16"/>
  <c r="X1056" i="16"/>
  <c r="A1057" i="16"/>
  <c r="AB1057" i="16"/>
  <c r="X1058" i="16"/>
  <c r="A1059" i="16"/>
  <c r="AB1059" i="16"/>
  <c r="X1060" i="16"/>
  <c r="A1061" i="16"/>
  <c r="AB1061" i="16"/>
  <c r="X1062" i="16"/>
  <c r="A1063" i="16"/>
  <c r="AB1063" i="16"/>
  <c r="X1064" i="16"/>
  <c r="A1065" i="16"/>
  <c r="AB1065" i="16"/>
  <c r="X1066" i="16"/>
  <c r="A1067" i="16"/>
  <c r="AB1067" i="16"/>
  <c r="X1068" i="16"/>
  <c r="A1069" i="16"/>
  <c r="AB1069" i="16"/>
  <c r="X1070" i="16"/>
  <c r="A1071" i="16"/>
  <c r="AB1071" i="16"/>
  <c r="AC1015" i="16"/>
  <c r="Y1016" i="16"/>
  <c r="AC1017" i="16"/>
  <c r="Y1018" i="16"/>
  <c r="AC1019" i="16"/>
  <c r="Y1020" i="16"/>
  <c r="AC1021" i="16"/>
  <c r="Y1022" i="16"/>
  <c r="AC1023" i="16"/>
  <c r="Y1024" i="16"/>
  <c r="AC1025" i="16"/>
  <c r="Y1026" i="16"/>
  <c r="AC1027" i="16"/>
  <c r="Y1028" i="16"/>
  <c r="AC1029" i="16"/>
  <c r="Y1030" i="16"/>
  <c r="AC1031" i="16"/>
  <c r="Y1032" i="16"/>
  <c r="AC1033" i="16"/>
  <c r="Y1034" i="16"/>
  <c r="AC1035" i="16"/>
  <c r="Y1036" i="16"/>
  <c r="AC1037" i="16"/>
  <c r="Y1038" i="16"/>
  <c r="AC1039" i="16"/>
  <c r="Y1040" i="16"/>
  <c r="AC1041" i="16"/>
  <c r="Y1042" i="16"/>
  <c r="AC1043" i="16"/>
  <c r="Y1044" i="16"/>
  <c r="AC1045" i="16"/>
  <c r="Y1046" i="16"/>
  <c r="AC1047" i="16"/>
  <c r="Y1048" i="16"/>
  <c r="AC1049" i="16"/>
  <c r="Y1050" i="16"/>
  <c r="AC1051" i="16"/>
  <c r="Y1052" i="16"/>
  <c r="AC1053" i="16"/>
  <c r="Y1054" i="16"/>
  <c r="AC1055" i="16"/>
  <c r="AC1057" i="16"/>
  <c r="AC1059" i="16"/>
  <c r="AC1061" i="16"/>
  <c r="AC1063" i="16"/>
  <c r="AC1065" i="16"/>
  <c r="Y1066" i="16"/>
  <c r="AC1067" i="16"/>
  <c r="AC1069" i="16"/>
  <c r="AC1071" i="16"/>
  <c r="Z1016" i="16"/>
  <c r="Z1018" i="16"/>
  <c r="Z1020" i="16"/>
  <c r="Z1022" i="16"/>
  <c r="Z1024" i="16"/>
  <c r="Z1026" i="16"/>
  <c r="Z1028" i="16"/>
  <c r="Z1030" i="16"/>
  <c r="Z1032" i="16"/>
  <c r="Z1036" i="16"/>
  <c r="W1017" i="16"/>
  <c r="W1019" i="16"/>
  <c r="W1021" i="16"/>
  <c r="W1023" i="16"/>
  <c r="W1025" i="16"/>
  <c r="W1027" i="16"/>
  <c r="W1029" i="16"/>
  <c r="W1031" i="16"/>
  <c r="W1033" i="16"/>
  <c r="W1035" i="16"/>
  <c r="W1037" i="16"/>
  <c r="W1039" i="16"/>
  <c r="W1041" i="16"/>
  <c r="W1043" i="16"/>
  <c r="W1045" i="16"/>
  <c r="W1047" i="16"/>
  <c r="W1049" i="16"/>
  <c r="W1051" i="16"/>
  <c r="W1053" i="16"/>
  <c r="W1055" i="16"/>
  <c r="W1057" i="16"/>
  <c r="W1059" i="16"/>
  <c r="W1061" i="16"/>
  <c r="W1063" i="16"/>
  <c r="W1065" i="16"/>
  <c r="W1067" i="16"/>
  <c r="W1069" i="16"/>
  <c r="W1071" i="16"/>
  <c r="AA450" i="16"/>
  <c r="A450" i="16"/>
  <c r="AC498" i="16"/>
  <c r="AF498" i="16"/>
  <c r="AA498" i="16"/>
  <c r="AA563" i="16"/>
  <c r="AB563" i="16"/>
  <c r="Z563" i="16"/>
  <c r="Y563" i="16"/>
  <c r="AF648" i="16"/>
  <c r="AC648" i="16"/>
  <c r="X648" i="16"/>
  <c r="AF655" i="16"/>
  <c r="AA655" i="16"/>
  <c r="Z655" i="16"/>
  <c r="Y655" i="16"/>
  <c r="X655" i="16"/>
  <c r="W655" i="16"/>
  <c r="AC700" i="16"/>
  <c r="AB700" i="16"/>
  <c r="A700" i="16"/>
  <c r="AA700" i="16"/>
  <c r="Z700" i="16"/>
  <c r="Y700" i="16"/>
  <c r="X700" i="16"/>
  <c r="AF343" i="16"/>
  <c r="Z343" i="16"/>
  <c r="Y343" i="16"/>
  <c r="AC373" i="16"/>
  <c r="X373" i="16"/>
  <c r="AC492" i="16"/>
  <c r="AA492" i="16"/>
  <c r="Z492" i="16"/>
  <c r="Y532" i="16"/>
  <c r="AF532" i="16"/>
  <c r="AC532" i="16"/>
  <c r="W532" i="16"/>
  <c r="A563" i="16"/>
  <c r="A585" i="16"/>
  <c r="A589" i="16"/>
  <c r="AF596" i="16"/>
  <c r="Z596" i="16"/>
  <c r="Y596" i="16"/>
  <c r="X596" i="16"/>
  <c r="AB643" i="16"/>
  <c r="AC659" i="16"/>
  <c r="Z659" i="16"/>
  <c r="Y659" i="16"/>
  <c r="X659" i="16"/>
  <c r="W659" i="16"/>
  <c r="A698" i="16"/>
  <c r="A710" i="16"/>
  <c r="AC710" i="16"/>
  <c r="AB710" i="16"/>
  <c r="AF833" i="16"/>
  <c r="W833" i="16"/>
  <c r="AA833" i="16"/>
  <c r="AB833" i="16"/>
  <c r="Z833" i="16"/>
  <c r="X833" i="16"/>
  <c r="A833" i="16"/>
  <c r="AC833" i="16"/>
  <c r="Y833" i="16"/>
  <c r="AB868" i="16"/>
  <c r="A868" i="16"/>
  <c r="AA868" i="16"/>
  <c r="Y868" i="16"/>
  <c r="AF868" i="16"/>
  <c r="AC868" i="16"/>
  <c r="X868" i="16"/>
  <c r="Z868" i="16"/>
  <c r="AF358" i="16"/>
  <c r="AB358" i="16"/>
  <c r="AF388" i="16"/>
  <c r="X388" i="16"/>
  <c r="AC517" i="16"/>
  <c r="Z517" i="16"/>
  <c r="AA575" i="16"/>
  <c r="AB575" i="16"/>
  <c r="AC662" i="16"/>
  <c r="AF662" i="16"/>
  <c r="Z662" i="16"/>
  <c r="Y662" i="16"/>
  <c r="X662" i="16"/>
  <c r="W662" i="16"/>
  <c r="AC696" i="16"/>
  <c r="Z696" i="16"/>
  <c r="Y696" i="16"/>
  <c r="X696" i="16"/>
  <c r="W696" i="16"/>
  <c r="AC729" i="16"/>
  <c r="AB729" i="16"/>
  <c r="Z729" i="16"/>
  <c r="Y729" i="16"/>
  <c r="X729" i="16"/>
  <c r="W729" i="16"/>
  <c r="A51" i="16"/>
  <c r="X106" i="16"/>
  <c r="AF179" i="16"/>
  <c r="AB181" i="16"/>
  <c r="Y203" i="16"/>
  <c r="AA260" i="16"/>
  <c r="AA284" i="16"/>
  <c r="A388" i="16"/>
  <c r="A406" i="16"/>
  <c r="AC432" i="16"/>
  <c r="AB432" i="16"/>
  <c r="Z432" i="16"/>
  <c r="A448" i="16"/>
  <c r="AA561" i="16"/>
  <c r="AB561" i="16"/>
  <c r="Z561" i="16"/>
  <c r="A575" i="16"/>
  <c r="AF590" i="16"/>
  <c r="Z590" i="16"/>
  <c r="Y590" i="16"/>
  <c r="X590" i="16"/>
  <c r="Y600" i="16"/>
  <c r="X600" i="16"/>
  <c r="AF646" i="16"/>
  <c r="AC646" i="16"/>
  <c r="X646" i="16"/>
  <c r="W646" i="16"/>
  <c r="AA659" i="16"/>
  <c r="A683" i="16"/>
  <c r="AC683" i="16"/>
  <c r="AB683" i="16"/>
  <c r="AA683" i="16"/>
  <c r="AC688" i="16"/>
  <c r="AA688" i="16"/>
  <c r="Z688" i="16"/>
  <c r="Y688" i="16"/>
  <c r="X688" i="16"/>
  <c r="W688" i="16"/>
  <c r="A691" i="16"/>
  <c r="AF700" i="16"/>
  <c r="AC706" i="16"/>
  <c r="AB706" i="16"/>
  <c r="A706" i="16"/>
  <c r="AA706" i="16"/>
  <c r="Z706" i="16"/>
  <c r="Y706" i="16"/>
  <c r="X706" i="16"/>
  <c r="AA710" i="16"/>
  <c r="A746" i="16"/>
  <c r="AC746" i="16"/>
  <c r="AB746" i="16"/>
  <c r="Y789" i="16"/>
  <c r="X789" i="16"/>
  <c r="AC789" i="16"/>
  <c r="AB789" i="16"/>
  <c r="AA789" i="16"/>
  <c r="Z789" i="16"/>
  <c r="W789" i="16"/>
  <c r="W868" i="16"/>
  <c r="AB880" i="16"/>
  <c r="A880" i="16"/>
  <c r="AA880" i="16"/>
  <c r="Y880" i="16"/>
  <c r="AF880" i="16"/>
  <c r="AC880" i="16"/>
  <c r="X880" i="16"/>
  <c r="Z880" i="16"/>
  <c r="W880" i="16"/>
  <c r="Z203" i="16"/>
  <c r="A382" i="16"/>
  <c r="AF382" i="16"/>
  <c r="AB414" i="16"/>
  <c r="Y414" i="16"/>
  <c r="AC500" i="16"/>
  <c r="AF500" i="16"/>
  <c r="AA500" i="16"/>
  <c r="Z500" i="16"/>
  <c r="Y500" i="16"/>
  <c r="Y517" i="16"/>
  <c r="AA583" i="16"/>
  <c r="AB583" i="16"/>
  <c r="AF594" i="16"/>
  <c r="Z594" i="16"/>
  <c r="Y594" i="16"/>
  <c r="X594" i="16"/>
  <c r="AB659" i="16"/>
  <c r="AA696" i="16"/>
  <c r="AB698" i="16"/>
  <c r="AB701" i="16"/>
  <c r="AA701" i="16"/>
  <c r="AC719" i="16"/>
  <c r="AF719" i="16"/>
  <c r="A719" i="16"/>
  <c r="AB719" i="16"/>
  <c r="Z719" i="16"/>
  <c r="Y719" i="16"/>
  <c r="X719" i="16"/>
  <c r="AF729" i="16"/>
  <c r="AC735" i="16"/>
  <c r="AF735" i="16"/>
  <c r="A735" i="16"/>
  <c r="AB735" i="16"/>
  <c r="Z735" i="16"/>
  <c r="Y735" i="16"/>
  <c r="X735" i="16"/>
  <c r="A104" i="16"/>
  <c r="AB197" i="16"/>
  <c r="AC341" i="16"/>
  <c r="AB341" i="16"/>
  <c r="Z341" i="16"/>
  <c r="X341" i="16"/>
  <c r="W341" i="16"/>
  <c r="AC425" i="16"/>
  <c r="X425" i="16"/>
  <c r="X445" i="16"/>
  <c r="AC445" i="16"/>
  <c r="AF483" i="16"/>
  <c r="W483" i="16"/>
  <c r="AC494" i="16"/>
  <c r="AF494" i="16"/>
  <c r="AA494" i="16"/>
  <c r="Z494" i="16"/>
  <c r="Y494" i="16"/>
  <c r="Y554" i="16"/>
  <c r="A559" i="16"/>
  <c r="A583" i="16"/>
  <c r="AC641" i="16"/>
  <c r="Z641" i="16"/>
  <c r="Y641" i="16"/>
  <c r="X641" i="16"/>
  <c r="W641" i="16"/>
  <c r="AF659" i="16"/>
  <c r="A671" i="16"/>
  <c r="AC684" i="16"/>
  <c r="AB684" i="16"/>
  <c r="A684" i="16"/>
  <c r="AA684" i="16"/>
  <c r="Z684" i="16"/>
  <c r="Y684" i="16"/>
  <c r="X684" i="16"/>
  <c r="AB688" i="16"/>
  <c r="AB696" i="16"/>
  <c r="W706" i="16"/>
  <c r="A730" i="16"/>
  <c r="Y795" i="16"/>
  <c r="X795" i="16"/>
  <c r="AB795" i="16"/>
  <c r="AA795" i="16"/>
  <c r="Z795" i="16"/>
  <c r="W795" i="16"/>
  <c r="AB268" i="16"/>
  <c r="X268" i="16"/>
  <c r="AC331" i="16"/>
  <c r="AA331" i="16"/>
  <c r="AC353" i="16"/>
  <c r="AF353" i="16"/>
  <c r="AA353" i="16"/>
  <c r="X353" i="16"/>
  <c r="X364" i="16"/>
  <c r="AA364" i="16"/>
  <c r="Z364" i="16"/>
  <c r="Y364" i="16"/>
  <c r="AC511" i="16"/>
  <c r="AA511" i="16"/>
  <c r="AC527" i="16"/>
  <c r="AA527" i="16"/>
  <c r="AF538" i="16"/>
  <c r="AC538" i="16"/>
  <c r="Y538" i="16"/>
  <c r="Y598" i="16"/>
  <c r="X598" i="16"/>
  <c r="AC643" i="16"/>
  <c r="Z643" i="16"/>
  <c r="Y643" i="16"/>
  <c r="X643" i="16"/>
  <c r="W643" i="16"/>
  <c r="AF647" i="16"/>
  <c r="AB647" i="16"/>
  <c r="AA647" i="16"/>
  <c r="Z647" i="16"/>
  <c r="Y647" i="16"/>
  <c r="X647" i="16"/>
  <c r="AF688" i="16"/>
  <c r="AF696" i="16"/>
  <c r="A699" i="16"/>
  <c r="AC699" i="16"/>
  <c r="AB699" i="16"/>
  <c r="AA699" i="16"/>
  <c r="AF706" i="16"/>
  <c r="W719" i="16"/>
  <c r="W735" i="16"/>
  <c r="AF751" i="16"/>
  <c r="A751" i="16"/>
  <c r="AB751" i="16"/>
  <c r="Z751" i="16"/>
  <c r="Y751" i="16"/>
  <c r="AF759" i="16"/>
  <c r="AB759" i="16"/>
  <c r="Z759" i="16"/>
  <c r="Y759" i="16"/>
  <c r="X759" i="16"/>
  <c r="AF789" i="16"/>
  <c r="AC698" i="16"/>
  <c r="AA698" i="16"/>
  <c r="Z698" i="16"/>
  <c r="Y698" i="16"/>
  <c r="X698" i="16"/>
  <c r="W698" i="16"/>
  <c r="A179" i="16"/>
  <c r="Z255" i="16"/>
  <c r="A364" i="16"/>
  <c r="W494" i="16"/>
  <c r="AA581" i="16"/>
  <c r="AB581" i="16"/>
  <c r="AF588" i="16"/>
  <c r="Z588" i="16"/>
  <c r="Y588" i="16"/>
  <c r="X588" i="16"/>
  <c r="AF592" i="16"/>
  <c r="Z592" i="16"/>
  <c r="Y592" i="16"/>
  <c r="X592" i="16"/>
  <c r="AA641" i="16"/>
  <c r="AF645" i="16"/>
  <c r="Z645" i="16"/>
  <c r="Y645" i="16"/>
  <c r="X645" i="16"/>
  <c r="W645" i="16"/>
  <c r="A655" i="16"/>
  <c r="AC680" i="16"/>
  <c r="Z680" i="16"/>
  <c r="Y680" i="16"/>
  <c r="X680" i="16"/>
  <c r="W680" i="16"/>
  <c r="AC682" i="16"/>
  <c r="AA682" i="16"/>
  <c r="Z682" i="16"/>
  <c r="Y682" i="16"/>
  <c r="X682" i="16"/>
  <c r="W682" i="16"/>
  <c r="W684" i="16"/>
  <c r="A720" i="16"/>
  <c r="AC723" i="16"/>
  <c r="Z723" i="16"/>
  <c r="Y723" i="16"/>
  <c r="X723" i="16"/>
  <c r="W723" i="16"/>
  <c r="A736" i="16"/>
  <c r="AF739" i="16"/>
  <c r="Z739" i="16"/>
  <c r="Y739" i="16"/>
  <c r="X739" i="16"/>
  <c r="W739" i="16"/>
  <c r="AC795" i="16"/>
  <c r="A271" i="16"/>
  <c r="A356" i="16"/>
  <c r="AF365" i="16"/>
  <c r="A376" i="16"/>
  <c r="A392" i="16"/>
  <c r="A396" i="16"/>
  <c r="A402" i="16"/>
  <c r="AC418" i="16"/>
  <c r="AF542" i="16"/>
  <c r="A573" i="16"/>
  <c r="A639" i="16"/>
  <c r="AB639" i="16"/>
  <c r="AF676" i="16"/>
  <c r="AF678" i="16"/>
  <c r="A686" i="16"/>
  <c r="AB686" i="16"/>
  <c r="AF692" i="16"/>
  <c r="AF694" i="16"/>
  <c r="AF704" i="16"/>
  <c r="AF713" i="16"/>
  <c r="A718" i="16"/>
  <c r="A727" i="16"/>
  <c r="AF727" i="16"/>
  <c r="A734" i="16"/>
  <c r="A753" i="16"/>
  <c r="AF639" i="16"/>
  <c r="A664" i="16"/>
  <c r="AF686" i="16"/>
  <c r="AF763" i="16"/>
  <c r="AB763" i="16"/>
  <c r="Z763" i="16"/>
  <c r="AF765" i="16"/>
  <c r="Y765" i="16"/>
  <c r="X765" i="16"/>
  <c r="Y791" i="16"/>
  <c r="X791" i="16"/>
  <c r="AF791" i="16"/>
  <c r="AA842" i="16"/>
  <c r="Z842" i="16"/>
  <c r="Y842" i="16"/>
  <c r="AF842" i="16"/>
  <c r="W842" i="16"/>
  <c r="AC842" i="16"/>
  <c r="X842" i="16"/>
  <c r="A842" i="16"/>
  <c r="AB884" i="16"/>
  <c r="A884" i="16"/>
  <c r="AA884" i="16"/>
  <c r="Y884" i="16"/>
  <c r="AF884" i="16"/>
  <c r="AC884" i="16"/>
  <c r="X884" i="16"/>
  <c r="Z884" i="16"/>
  <c r="X380" i="16"/>
  <c r="X386" i="16"/>
  <c r="Y458" i="16"/>
  <c r="AA486" i="16"/>
  <c r="W496" i="16"/>
  <c r="Z525" i="16"/>
  <c r="Z549" i="16"/>
  <c r="AB579" i="16"/>
  <c r="X586" i="16"/>
  <c r="AB603" i="16"/>
  <c r="AA637" i="16"/>
  <c r="W642" i="16"/>
  <c r="W644" i="16"/>
  <c r="X651" i="16"/>
  <c r="AF657" i="16"/>
  <c r="W664" i="16"/>
  <c r="W672" i="16"/>
  <c r="W676" i="16"/>
  <c r="W678" i="16"/>
  <c r="AA681" i="16"/>
  <c r="W692" i="16"/>
  <c r="W694" i="16"/>
  <c r="AA697" i="16"/>
  <c r="W704" i="16"/>
  <c r="AF708" i="16"/>
  <c r="A713" i="16"/>
  <c r="W717" i="16"/>
  <c r="W733" i="16"/>
  <c r="X745" i="16"/>
  <c r="Y797" i="16"/>
  <c r="X797" i="16"/>
  <c r="AC797" i="16"/>
  <c r="AB295" i="16"/>
  <c r="AA306" i="16"/>
  <c r="Y356" i="16"/>
  <c r="W366" i="16"/>
  <c r="X402" i="16"/>
  <c r="X417" i="16"/>
  <c r="Z419" i="16"/>
  <c r="AC443" i="16"/>
  <c r="Y452" i="16"/>
  <c r="Z458" i="16"/>
  <c r="AF486" i="16"/>
  <c r="AF496" i="16"/>
  <c r="AC503" i="16"/>
  <c r="AA525" i="16"/>
  <c r="W530" i="16"/>
  <c r="Y541" i="16"/>
  <c r="AA549" i="16"/>
  <c r="W555" i="16"/>
  <c r="Z558" i="16"/>
  <c r="X560" i="16"/>
  <c r="AB573" i="16"/>
  <c r="X582" i="16"/>
  <c r="X584" i="16"/>
  <c r="Y586" i="16"/>
  <c r="A593" i="16"/>
  <c r="A637" i="16"/>
  <c r="AB637" i="16"/>
  <c r="W639" i="16"/>
  <c r="X642" i="16"/>
  <c r="X644" i="16"/>
  <c r="A649" i="16"/>
  <c r="Y651" i="16"/>
  <c r="X664" i="16"/>
  <c r="W666" i="16"/>
  <c r="A669" i="16"/>
  <c r="AF670" i="16"/>
  <c r="X672" i="16"/>
  <c r="AF674" i="16"/>
  <c r="X676" i="16"/>
  <c r="X678" i="16"/>
  <c r="AA679" i="16"/>
  <c r="AB681" i="16"/>
  <c r="W686" i="16"/>
  <c r="AF690" i="16"/>
  <c r="X692" i="16"/>
  <c r="X694" i="16"/>
  <c r="AA695" i="16"/>
  <c r="AB697" i="16"/>
  <c r="AF702" i="16"/>
  <c r="X704" i="16"/>
  <c r="A709" i="16"/>
  <c r="AF709" i="16"/>
  <c r="W713" i="16"/>
  <c r="AF715" i="16"/>
  <c r="X717" i="16"/>
  <c r="W727" i="16"/>
  <c r="X733" i="16"/>
  <c r="A744" i="16"/>
  <c r="Y745" i="16"/>
  <c r="X753" i="16"/>
  <c r="X763" i="16"/>
  <c r="Z765" i="16"/>
  <c r="W791" i="16"/>
  <c r="AB842" i="16"/>
  <c r="AB864" i="16"/>
  <c r="A864" i="16"/>
  <c r="AA864" i="16"/>
  <c r="Y864" i="16"/>
  <c r="AF864" i="16"/>
  <c r="AC864" i="16"/>
  <c r="X864" i="16"/>
  <c r="Z864" i="16"/>
  <c r="W864" i="16"/>
  <c r="W884" i="16"/>
  <c r="AB896" i="16"/>
  <c r="A896" i="16"/>
  <c r="AA896" i="16"/>
  <c r="Y896" i="16"/>
  <c r="AF896" i="16"/>
  <c r="AC896" i="16"/>
  <c r="X896" i="16"/>
  <c r="Z896" i="16"/>
  <c r="W896" i="16"/>
  <c r="A273" i="16"/>
  <c r="Y276" i="16"/>
  <c r="Y366" i="16"/>
  <c r="AB400" i="16"/>
  <c r="Y402" i="16"/>
  <c r="Z415" i="16"/>
  <c r="AC419" i="16"/>
  <c r="Y440" i="16"/>
  <c r="AB452" i="16"/>
  <c r="W484" i="16"/>
  <c r="W499" i="16"/>
  <c r="AC516" i="16"/>
  <c r="X555" i="16"/>
  <c r="W557" i="16"/>
  <c r="Z560" i="16"/>
  <c r="X562" i="16"/>
  <c r="Y582" i="16"/>
  <c r="Y584" i="16"/>
  <c r="Z586" i="16"/>
  <c r="AB601" i="16"/>
  <c r="AF637" i="16"/>
  <c r="X639" i="16"/>
  <c r="Z651" i="16"/>
  <c r="W657" i="16"/>
  <c r="Y664" i="16"/>
  <c r="X666" i="16"/>
  <c r="Y672" i="16"/>
  <c r="Y676" i="16"/>
  <c r="Y678" i="16"/>
  <c r="AB679" i="16"/>
  <c r="AC681" i="16"/>
  <c r="X686" i="16"/>
  <c r="AA687" i="16"/>
  <c r="Y692" i="16"/>
  <c r="Y694" i="16"/>
  <c r="AB695" i="16"/>
  <c r="AC697" i="16"/>
  <c r="Y704" i="16"/>
  <c r="W708" i="16"/>
  <c r="X713" i="16"/>
  <c r="Y717" i="16"/>
  <c r="W721" i="16"/>
  <c r="X727" i="16"/>
  <c r="Y733" i="16"/>
  <c r="W737" i="16"/>
  <c r="X741" i="16"/>
  <c r="Z745" i="16"/>
  <c r="Y753" i="16"/>
  <c r="AC758" i="16"/>
  <c r="Y763" i="16"/>
  <c r="AB765" i="16"/>
  <c r="Z791" i="16"/>
  <c r="Y793" i="16"/>
  <c r="X793" i="16"/>
  <c r="AF793" i="16"/>
  <c r="W797" i="16"/>
  <c r="AA838" i="16"/>
  <c r="Z838" i="16"/>
  <c r="Y838" i="16"/>
  <c r="AF838" i="16"/>
  <c r="W838" i="16"/>
  <c r="AB874" i="16"/>
  <c r="A874" i="16"/>
  <c r="AA874" i="16"/>
  <c r="Y874" i="16"/>
  <c r="AF874" i="16"/>
  <c r="AC874" i="16"/>
  <c r="X874" i="16"/>
  <c r="AB890" i="16"/>
  <c r="A890" i="16"/>
  <c r="AA890" i="16"/>
  <c r="Y890" i="16"/>
  <c r="AF890" i="16"/>
  <c r="AC890" i="16"/>
  <c r="X890" i="16"/>
  <c r="AC799" i="16"/>
  <c r="AC801" i="16"/>
  <c r="AC803" i="16"/>
  <c r="AC805" i="16"/>
  <c r="AC807" i="16"/>
  <c r="AC809" i="16"/>
  <c r="AC811" i="16"/>
  <c r="AC813" i="16"/>
  <c r="AC815" i="16"/>
  <c r="AC817" i="16"/>
  <c r="AC819" i="16"/>
  <c r="AC821" i="16"/>
  <c r="AC823" i="16"/>
  <c r="AC825" i="16"/>
  <c r="AC827" i="16"/>
  <c r="AC829" i="16"/>
  <c r="AC831" i="16"/>
  <c r="AA834" i="16"/>
  <c r="AF834" i="16"/>
  <c r="W834" i="16"/>
  <c r="AA836" i="16"/>
  <c r="Z836" i="16"/>
  <c r="Y836" i="16"/>
  <c r="AF836" i="16"/>
  <c r="W836" i="16"/>
  <c r="X838" i="16"/>
  <c r="AB870" i="16"/>
  <c r="A870" i="16"/>
  <c r="AA870" i="16"/>
  <c r="Y870" i="16"/>
  <c r="AF870" i="16"/>
  <c r="AC870" i="16"/>
  <c r="X870" i="16"/>
  <c r="W874" i="16"/>
  <c r="AB886" i="16"/>
  <c r="A886" i="16"/>
  <c r="AA886" i="16"/>
  <c r="Y886" i="16"/>
  <c r="AF886" i="16"/>
  <c r="AC886" i="16"/>
  <c r="X886" i="16"/>
  <c r="W890" i="16"/>
  <c r="AF835" i="16"/>
  <c r="W835" i="16"/>
  <c r="AC835" i="16"/>
  <c r="AA835" i="16"/>
  <c r="AB838" i="16"/>
  <c r="Z874" i="16"/>
  <c r="AB876" i="16"/>
  <c r="A876" i="16"/>
  <c r="AA876" i="16"/>
  <c r="Y876" i="16"/>
  <c r="AF876" i="16"/>
  <c r="AC876" i="16"/>
  <c r="X876" i="16"/>
  <c r="Z890" i="16"/>
  <c r="AB892" i="16"/>
  <c r="A892" i="16"/>
  <c r="AA892" i="16"/>
  <c r="Y892" i="16"/>
  <c r="AF892" i="16"/>
  <c r="AC892" i="16"/>
  <c r="X892" i="16"/>
  <c r="AB866" i="16"/>
  <c r="A866" i="16"/>
  <c r="AA866" i="16"/>
  <c r="Y866" i="16"/>
  <c r="AF866" i="16"/>
  <c r="AC866" i="16"/>
  <c r="X866" i="16"/>
  <c r="W870" i="16"/>
  <c r="AB882" i="16"/>
  <c r="A882" i="16"/>
  <c r="AA882" i="16"/>
  <c r="Y882" i="16"/>
  <c r="AF882" i="16"/>
  <c r="AC882" i="16"/>
  <c r="X882" i="16"/>
  <c r="W886" i="16"/>
  <c r="AF898" i="16"/>
  <c r="W898" i="16"/>
  <c r="AB898" i="16"/>
  <c r="A898" i="16"/>
  <c r="AA898" i="16"/>
  <c r="Y898" i="16"/>
  <c r="AC898" i="16"/>
  <c r="Z898" i="16"/>
  <c r="A762" i="16"/>
  <c r="A790" i="16"/>
  <c r="AB790" i="16"/>
  <c r="A792" i="16"/>
  <c r="AB792" i="16"/>
  <c r="A794" i="16"/>
  <c r="AB794" i="16"/>
  <c r="A796" i="16"/>
  <c r="AB796" i="16"/>
  <c r="A798" i="16"/>
  <c r="AB798" i="16"/>
  <c r="X799" i="16"/>
  <c r="A800" i="16"/>
  <c r="AB800" i="16"/>
  <c r="X801" i="16"/>
  <c r="A802" i="16"/>
  <c r="AB802" i="16"/>
  <c r="X803" i="16"/>
  <c r="A804" i="16"/>
  <c r="AB804" i="16"/>
  <c r="X805" i="16"/>
  <c r="A806" i="16"/>
  <c r="AB806" i="16"/>
  <c r="X807" i="16"/>
  <c r="AD807" i="16" s="1"/>
  <c r="A808" i="16"/>
  <c r="AB808" i="16"/>
  <c r="X809" i="16"/>
  <c r="A810" i="16"/>
  <c r="AB810" i="16"/>
  <c r="AD810" i="16" s="1"/>
  <c r="X811" i="16"/>
  <c r="A812" i="16"/>
  <c r="AB812" i="16"/>
  <c r="X813" i="16"/>
  <c r="A814" i="16"/>
  <c r="AB814" i="16"/>
  <c r="X815" i="16"/>
  <c r="A816" i="16"/>
  <c r="AB816" i="16"/>
  <c r="X817" i="16"/>
  <c r="A818" i="16"/>
  <c r="AB818" i="16"/>
  <c r="X819" i="16"/>
  <c r="A820" i="16"/>
  <c r="AB820" i="16"/>
  <c r="X821" i="16"/>
  <c r="A822" i="16"/>
  <c r="AB822" i="16"/>
  <c r="X823" i="16"/>
  <c r="A824" i="16"/>
  <c r="AB824" i="16"/>
  <c r="X825" i="16"/>
  <c r="A826" i="16"/>
  <c r="AB826" i="16"/>
  <c r="AD826" i="16" s="1"/>
  <c r="X827" i="16"/>
  <c r="A828" i="16"/>
  <c r="AB828" i="16"/>
  <c r="X829" i="16"/>
  <c r="X831" i="16"/>
  <c r="Y834" i="16"/>
  <c r="X835" i="16"/>
  <c r="AB836" i="16"/>
  <c r="Z870" i="16"/>
  <c r="AB872" i="16"/>
  <c r="A872" i="16"/>
  <c r="AA872" i="16"/>
  <c r="Y872" i="16"/>
  <c r="AF872" i="16"/>
  <c r="AC872" i="16"/>
  <c r="X872" i="16"/>
  <c r="W876" i="16"/>
  <c r="Z886" i="16"/>
  <c r="AB888" i="16"/>
  <c r="A888" i="16"/>
  <c r="AA888" i="16"/>
  <c r="Y888" i="16"/>
  <c r="AF888" i="16"/>
  <c r="AC888" i="16"/>
  <c r="X888" i="16"/>
  <c r="W892" i="16"/>
  <c r="AC832" i="16"/>
  <c r="Z834" i="16"/>
  <c r="Y835" i="16"/>
  <c r="AC836" i="16"/>
  <c r="AA840" i="16"/>
  <c r="Z840" i="16"/>
  <c r="Y840" i="16"/>
  <c r="AF840" i="16"/>
  <c r="W840" i="16"/>
  <c r="AB862" i="16"/>
  <c r="AA862" i="16"/>
  <c r="Y862" i="16"/>
  <c r="AF862" i="16"/>
  <c r="A862" i="16"/>
  <c r="AC862" i="16"/>
  <c r="X862" i="16"/>
  <c r="W866" i="16"/>
  <c r="Z876" i="16"/>
  <c r="AB878" i="16"/>
  <c r="A878" i="16"/>
  <c r="AA878" i="16"/>
  <c r="Y878" i="16"/>
  <c r="AF878" i="16"/>
  <c r="AC878" i="16"/>
  <c r="X878" i="16"/>
  <c r="W882" i="16"/>
  <c r="Z892" i="16"/>
  <c r="AB894" i="16"/>
  <c r="A894" i="16"/>
  <c r="AA894" i="16"/>
  <c r="Y894" i="16"/>
  <c r="AF894" i="16"/>
  <c r="AC894" i="16"/>
  <c r="X894" i="16"/>
  <c r="X898" i="16"/>
  <c r="AC844" i="16"/>
  <c r="AC846" i="16"/>
  <c r="AC848" i="16"/>
  <c r="AC850" i="16"/>
  <c r="AC852" i="16"/>
  <c r="AC854" i="16"/>
  <c r="AC856" i="16"/>
  <c r="AC858" i="16"/>
  <c r="AC860" i="16"/>
  <c r="AF904" i="16"/>
  <c r="W904" i="16"/>
  <c r="AB904" i="16"/>
  <c r="A904" i="16"/>
  <c r="AA904" i="16"/>
  <c r="Z904" i="16"/>
  <c r="Y904" i="16"/>
  <c r="AF908" i="16"/>
  <c r="W908" i="16"/>
  <c r="AB908" i="16"/>
  <c r="A908" i="16"/>
  <c r="AA908" i="16"/>
  <c r="Z908" i="16"/>
  <c r="Y908" i="16"/>
  <c r="AF912" i="16"/>
  <c r="W912" i="16"/>
  <c r="AB912" i="16"/>
  <c r="A912" i="16"/>
  <c r="AA912" i="16"/>
  <c r="Z912" i="16"/>
  <c r="Y912" i="16"/>
  <c r="AF916" i="16"/>
  <c r="W916" i="16"/>
  <c r="AB916" i="16"/>
  <c r="A916" i="16"/>
  <c r="AA916" i="16"/>
  <c r="Z916" i="16"/>
  <c r="Y916" i="16"/>
  <c r="AA837" i="16"/>
  <c r="AA839" i="16"/>
  <c r="AA841" i="16"/>
  <c r="AA843" i="16"/>
  <c r="W844" i="16"/>
  <c r="AF844" i="16"/>
  <c r="AA845" i="16"/>
  <c r="W846" i="16"/>
  <c r="AF846" i="16"/>
  <c r="AA847" i="16"/>
  <c r="W848" i="16"/>
  <c r="AF848" i="16"/>
  <c r="AA849" i="16"/>
  <c r="W850" i="16"/>
  <c r="AF850" i="16"/>
  <c r="AA851" i="16"/>
  <c r="W852" i="16"/>
  <c r="AF852" i="16"/>
  <c r="AA853" i="16"/>
  <c r="W854" i="16"/>
  <c r="AF854" i="16"/>
  <c r="AA855" i="16"/>
  <c r="W856" i="16"/>
  <c r="AF856" i="16"/>
  <c r="AA857" i="16"/>
  <c r="W858" i="16"/>
  <c r="AF858" i="16"/>
  <c r="AA859" i="16"/>
  <c r="W860" i="16"/>
  <c r="AF860" i="16"/>
  <c r="AA861" i="16"/>
  <c r="X904" i="16"/>
  <c r="X908" i="16"/>
  <c r="X912" i="16"/>
  <c r="X916" i="16"/>
  <c r="AF902" i="16"/>
  <c r="W902" i="16"/>
  <c r="AB902" i="16"/>
  <c r="A902" i="16"/>
  <c r="AA902" i="16"/>
  <c r="Y902" i="16"/>
  <c r="AC904" i="16"/>
  <c r="AC908" i="16"/>
  <c r="AC912" i="16"/>
  <c r="AC916" i="16"/>
  <c r="AC837" i="16"/>
  <c r="AC839" i="16"/>
  <c r="AC841" i="16"/>
  <c r="AC843" i="16"/>
  <c r="Y844" i="16"/>
  <c r="AC845" i="16"/>
  <c r="Y846" i="16"/>
  <c r="AC847" i="16"/>
  <c r="Y848" i="16"/>
  <c r="AC849" i="16"/>
  <c r="Y850" i="16"/>
  <c r="AC851" i="16"/>
  <c r="Y852" i="16"/>
  <c r="AC853" i="16"/>
  <c r="Y854" i="16"/>
  <c r="AC855" i="16"/>
  <c r="Y856" i="16"/>
  <c r="AC857" i="16"/>
  <c r="Y858" i="16"/>
  <c r="AC859" i="16"/>
  <c r="Y860" i="16"/>
  <c r="AF906" i="16"/>
  <c r="W906" i="16"/>
  <c r="AB906" i="16"/>
  <c r="A906" i="16"/>
  <c r="AA906" i="16"/>
  <c r="Z906" i="16"/>
  <c r="Y906" i="16"/>
  <c r="AF910" i="16"/>
  <c r="W910" i="16"/>
  <c r="AB910" i="16"/>
  <c r="A910" i="16"/>
  <c r="AA910" i="16"/>
  <c r="Z910" i="16"/>
  <c r="Y910" i="16"/>
  <c r="AF914" i="16"/>
  <c r="W914" i="16"/>
  <c r="AB914" i="16"/>
  <c r="A914" i="16"/>
  <c r="AA914" i="16"/>
  <c r="Z914" i="16"/>
  <c r="Y914" i="16"/>
  <c r="AF918" i="16"/>
  <c r="W918" i="16"/>
  <c r="AC918" i="16"/>
  <c r="AB918" i="16"/>
  <c r="A918" i="16"/>
  <c r="AA918" i="16"/>
  <c r="Z918" i="16"/>
  <c r="Y918" i="16"/>
  <c r="Z844" i="16"/>
  <c r="Z846" i="16"/>
  <c r="Z848" i="16"/>
  <c r="Z850" i="16"/>
  <c r="Z852" i="16"/>
  <c r="Z854" i="16"/>
  <c r="Z856" i="16"/>
  <c r="Z858" i="16"/>
  <c r="Z860" i="16"/>
  <c r="AF900" i="16"/>
  <c r="W900" i="16"/>
  <c r="AB900" i="16"/>
  <c r="A900" i="16"/>
  <c r="AA900" i="16"/>
  <c r="Y900" i="16"/>
  <c r="X902" i="16"/>
  <c r="W837" i="16"/>
  <c r="W839" i="16"/>
  <c r="W841" i="16"/>
  <c r="W843" i="16"/>
  <c r="W845" i="16"/>
  <c r="W847" i="16"/>
  <c r="W849" i="16"/>
  <c r="W851" i="16"/>
  <c r="W853" i="16"/>
  <c r="W855" i="16"/>
  <c r="W857" i="16"/>
  <c r="W859" i="16"/>
  <c r="W861" i="16"/>
  <c r="Z902" i="16"/>
  <c r="X906" i="16"/>
  <c r="X910" i="16"/>
  <c r="X914" i="16"/>
  <c r="X918" i="16"/>
  <c r="AC863" i="16"/>
  <c r="AC865" i="16"/>
  <c r="AC867" i="16"/>
  <c r="AC869" i="16"/>
  <c r="AC871" i="16"/>
  <c r="AC873" i="16"/>
  <c r="AC875" i="16"/>
  <c r="AC877" i="16"/>
  <c r="AC879" i="16"/>
  <c r="AC881" i="16"/>
  <c r="AC883" i="16"/>
  <c r="AC885" i="16"/>
  <c r="AC887" i="16"/>
  <c r="AC889" i="16"/>
  <c r="AC891" i="16"/>
  <c r="AC893" i="16"/>
  <c r="AC895" i="16"/>
  <c r="AC897" i="16"/>
  <c r="AC899" i="16"/>
  <c r="AC901" i="16"/>
  <c r="AC903" i="16"/>
  <c r="AC905" i="16"/>
  <c r="AC907" i="16"/>
  <c r="AC909" i="16"/>
  <c r="AC911" i="16"/>
  <c r="AC913" i="16"/>
  <c r="AC915" i="16"/>
  <c r="AC917" i="16"/>
  <c r="W863" i="16"/>
  <c r="AF863" i="16"/>
  <c r="W865" i="16"/>
  <c r="AF865" i="16"/>
  <c r="W867" i="16"/>
  <c r="AF867" i="16"/>
  <c r="W869" i="16"/>
  <c r="AF869" i="16"/>
  <c r="W871" i="16"/>
  <c r="AF871" i="16"/>
  <c r="W873" i="16"/>
  <c r="AF873" i="16"/>
  <c r="W875" i="16"/>
  <c r="AF875" i="16"/>
  <c r="W877" i="16"/>
  <c r="AF877" i="16"/>
  <c r="W879" i="16"/>
  <c r="AF879" i="16"/>
  <c r="W881" i="16"/>
  <c r="AF881" i="16"/>
  <c r="W883" i="16"/>
  <c r="AF883" i="16"/>
  <c r="W885" i="16"/>
  <c r="AF885" i="16"/>
  <c r="W887" i="16"/>
  <c r="AF887" i="16"/>
  <c r="W889" i="16"/>
  <c r="AF889" i="16"/>
  <c r="W891" i="16"/>
  <c r="AF891" i="16"/>
  <c r="W893" i="16"/>
  <c r="AF893" i="16"/>
  <c r="W895" i="16"/>
  <c r="AF895" i="16"/>
  <c r="W897" i="16"/>
  <c r="AF897" i="16"/>
  <c r="W899" i="16"/>
  <c r="AF899" i="16"/>
  <c r="W901" i="16"/>
  <c r="AF901" i="16"/>
  <c r="W903" i="16"/>
  <c r="AF903" i="16"/>
  <c r="W905" i="16"/>
  <c r="AF905" i="16"/>
  <c r="W907" i="16"/>
  <c r="AF907" i="16"/>
  <c r="W909" i="16"/>
  <c r="AF909" i="16"/>
  <c r="W911" i="16"/>
  <c r="AD911" i="16" s="1"/>
  <c r="AF911" i="16"/>
  <c r="W913" i="16"/>
  <c r="AF913" i="16"/>
  <c r="W915" i="16"/>
  <c r="AF915" i="16"/>
  <c r="W917" i="16"/>
  <c r="AF917" i="16"/>
  <c r="AF556" i="16"/>
  <c r="A556" i="16"/>
  <c r="AF564" i="16"/>
  <c r="Z564" i="16"/>
  <c r="AF612" i="16"/>
  <c r="Z612" i="16"/>
  <c r="X612" i="16"/>
  <c r="Z685" i="16"/>
  <c r="Y685" i="16"/>
  <c r="X685" i="16"/>
  <c r="AF685" i="16"/>
  <c r="W685" i="16"/>
  <c r="A685" i="16"/>
  <c r="AC685" i="16"/>
  <c r="AF606" i="16"/>
  <c r="Z606" i="16"/>
  <c r="Y606" i="16"/>
  <c r="X606" i="16"/>
  <c r="Z707" i="16"/>
  <c r="Y707" i="16"/>
  <c r="X707" i="16"/>
  <c r="AF707" i="16"/>
  <c r="W707" i="16"/>
  <c r="AC707" i="16"/>
  <c r="AB707" i="16"/>
  <c r="AA707" i="16"/>
  <c r="AB27" i="16"/>
  <c r="AB30" i="16"/>
  <c r="A68" i="16"/>
  <c r="A88" i="16"/>
  <c r="A99" i="16"/>
  <c r="A138" i="16"/>
  <c r="AF178" i="16"/>
  <c r="A206" i="16"/>
  <c r="Y212" i="16"/>
  <c r="W238" i="16"/>
  <c r="A241" i="16"/>
  <c r="A247" i="16"/>
  <c r="AA274" i="16"/>
  <c r="Y296" i="16"/>
  <c r="A305" i="16"/>
  <c r="X345" i="16"/>
  <c r="Y352" i="16"/>
  <c r="X357" i="16"/>
  <c r="X369" i="16"/>
  <c r="A384" i="16"/>
  <c r="AF398" i="16"/>
  <c r="A420" i="16"/>
  <c r="Y429" i="16"/>
  <c r="X437" i="16"/>
  <c r="W488" i="16"/>
  <c r="W491" i="16"/>
  <c r="AF492" i="16"/>
  <c r="Y502" i="16"/>
  <c r="AC504" i="16"/>
  <c r="AA504" i="16"/>
  <c r="Z504" i="16"/>
  <c r="AB506" i="16"/>
  <c r="Y506" i="16"/>
  <c r="W506" i="16"/>
  <c r="Y521" i="16"/>
  <c r="W556" i="16"/>
  <c r="AA559" i="16"/>
  <c r="Z559" i="16"/>
  <c r="Y559" i="16"/>
  <c r="X564" i="16"/>
  <c r="AF580" i="16"/>
  <c r="Z580" i="16"/>
  <c r="Y580" i="16"/>
  <c r="X580" i="16"/>
  <c r="AB636" i="16"/>
  <c r="A636" i="16"/>
  <c r="AA636" i="16"/>
  <c r="Z636" i="16"/>
  <c r="Y636" i="16"/>
  <c r="AB654" i="16"/>
  <c r="A654" i="16"/>
  <c r="AA654" i="16"/>
  <c r="Z654" i="16"/>
  <c r="Y654" i="16"/>
  <c r="AB656" i="16"/>
  <c r="A656" i="16"/>
  <c r="AA656" i="16"/>
  <c r="Z656" i="16"/>
  <c r="Y656" i="16"/>
  <c r="Y661" i="16"/>
  <c r="X661" i="16"/>
  <c r="AF661" i="16"/>
  <c r="W661" i="16"/>
  <c r="AC661" i="16"/>
  <c r="AB661" i="16"/>
  <c r="AA661" i="16"/>
  <c r="Z661" i="16"/>
  <c r="Z671" i="16"/>
  <c r="Y671" i="16"/>
  <c r="X671" i="16"/>
  <c r="AF671" i="16"/>
  <c r="W671" i="16"/>
  <c r="AC671" i="16"/>
  <c r="AB671" i="16"/>
  <c r="AA671" i="16"/>
  <c r="AA685" i="16"/>
  <c r="Z691" i="16"/>
  <c r="Y691" i="16"/>
  <c r="X691" i="16"/>
  <c r="AF691" i="16"/>
  <c r="W691" i="16"/>
  <c r="AC691" i="16"/>
  <c r="AB691" i="16"/>
  <c r="AA691" i="16"/>
  <c r="AA716" i="16"/>
  <c r="Y716" i="16"/>
  <c r="AF716" i="16"/>
  <c r="W716" i="16"/>
  <c r="AB716" i="16"/>
  <c r="Z716" i="16"/>
  <c r="X716" i="16"/>
  <c r="AC716" i="16"/>
  <c r="AF574" i="16"/>
  <c r="Y574" i="16"/>
  <c r="X574" i="16"/>
  <c r="Y665" i="16"/>
  <c r="X665" i="16"/>
  <c r="AF665" i="16"/>
  <c r="W665" i="16"/>
  <c r="AC665" i="16"/>
  <c r="AB665" i="16"/>
  <c r="AA665" i="16"/>
  <c r="Z665" i="16"/>
  <c r="AC526" i="16"/>
  <c r="AF526" i="16"/>
  <c r="AA533" i="16"/>
  <c r="Z533" i="16"/>
  <c r="AF572" i="16"/>
  <c r="Z572" i="16"/>
  <c r="Y572" i="16"/>
  <c r="AA577" i="16"/>
  <c r="A577" i="16"/>
  <c r="A197" i="16"/>
  <c r="AF198" i="16"/>
  <c r="X201" i="16"/>
  <c r="X206" i="16"/>
  <c r="X232" i="16"/>
  <c r="A270" i="16"/>
  <c r="Z272" i="16"/>
  <c r="Y280" i="16"/>
  <c r="X285" i="16"/>
  <c r="Z296" i="16"/>
  <c r="AB299" i="16"/>
  <c r="X305" i="16"/>
  <c r="Z332" i="16"/>
  <c r="Z345" i="16"/>
  <c r="Y350" i="16"/>
  <c r="Z352" i="16"/>
  <c r="AF357" i="16"/>
  <c r="A360" i="16"/>
  <c r="Y368" i="16"/>
  <c r="AA369" i="16"/>
  <c r="A372" i="16"/>
  <c r="X396" i="16"/>
  <c r="A436" i="16"/>
  <c r="Z442" i="16"/>
  <c r="Z450" i="16"/>
  <c r="Y488" i="16"/>
  <c r="W490" i="16"/>
  <c r="Z502" i="16"/>
  <c r="Y508" i="16"/>
  <c r="AF520" i="16"/>
  <c r="AC520" i="16"/>
  <c r="Z521" i="16"/>
  <c r="Z523" i="16"/>
  <c r="AC523" i="16"/>
  <c r="AA523" i="16"/>
  <c r="Z526" i="16"/>
  <c r="AC533" i="16"/>
  <c r="AF548" i="16"/>
  <c r="W548" i="16"/>
  <c r="AA553" i="16"/>
  <c r="X556" i="16"/>
  <c r="AA565" i="16"/>
  <c r="A565" i="16"/>
  <c r="AF570" i="16"/>
  <c r="Z570" i="16"/>
  <c r="Y570" i="16"/>
  <c r="X572" i="16"/>
  <c r="AB577" i="16"/>
  <c r="AF604" i="16"/>
  <c r="Z604" i="16"/>
  <c r="Y604" i="16"/>
  <c r="AF610" i="16"/>
  <c r="Z610" i="16"/>
  <c r="Y610" i="16"/>
  <c r="X610" i="16"/>
  <c r="AB638" i="16"/>
  <c r="A638" i="16"/>
  <c r="AA638" i="16"/>
  <c r="Z638" i="16"/>
  <c r="Y638" i="16"/>
  <c r="AB652" i="16"/>
  <c r="A652" i="16"/>
  <c r="AA652" i="16"/>
  <c r="Z652" i="16"/>
  <c r="Y652" i="16"/>
  <c r="AB658" i="16"/>
  <c r="A658" i="16"/>
  <c r="AA658" i="16"/>
  <c r="Z658" i="16"/>
  <c r="Y658" i="16"/>
  <c r="Y667" i="16"/>
  <c r="X667" i="16"/>
  <c r="AF667" i="16"/>
  <c r="W667" i="16"/>
  <c r="AC667" i="16"/>
  <c r="AB667" i="16"/>
  <c r="AA667" i="16"/>
  <c r="Z667" i="16"/>
  <c r="Z675" i="16"/>
  <c r="Y675" i="16"/>
  <c r="X675" i="16"/>
  <c r="AF675" i="16"/>
  <c r="W675" i="16"/>
  <c r="AC675" i="16"/>
  <c r="AB675" i="16"/>
  <c r="AA675" i="16"/>
  <c r="AB685" i="16"/>
  <c r="Z206" i="16"/>
  <c r="Y232" i="16"/>
  <c r="Z280" i="16"/>
  <c r="AB285" i="16"/>
  <c r="AA296" i="16"/>
  <c r="AB305" i="16"/>
  <c r="AA332" i="16"/>
  <c r="AA345" i="16"/>
  <c r="AA352" i="16"/>
  <c r="Z368" i="16"/>
  <c r="AF369" i="16"/>
  <c r="Z488" i="16"/>
  <c r="Y490" i="16"/>
  <c r="AA502" i="16"/>
  <c r="AA508" i="16"/>
  <c r="AA521" i="16"/>
  <c r="Z543" i="16"/>
  <c r="AC543" i="16"/>
  <c r="AA543" i="16"/>
  <c r="Z556" i="16"/>
  <c r="AF568" i="16"/>
  <c r="Z568" i="16"/>
  <c r="AF578" i="16"/>
  <c r="Z578" i="16"/>
  <c r="X578" i="16"/>
  <c r="AA591" i="16"/>
  <c r="AB591" i="16"/>
  <c r="W636" i="16"/>
  <c r="AB640" i="16"/>
  <c r="A640" i="16"/>
  <c r="AA640" i="16"/>
  <c r="Z640" i="16"/>
  <c r="Y640" i="16"/>
  <c r="AB650" i="16"/>
  <c r="A650" i="16"/>
  <c r="AA650" i="16"/>
  <c r="Z650" i="16"/>
  <c r="Y650" i="16"/>
  <c r="W654" i="16"/>
  <c r="W656" i="16"/>
  <c r="AB660" i="16"/>
  <c r="AA660" i="16"/>
  <c r="A660" i="16"/>
  <c r="AC660" i="16"/>
  <c r="Z660" i="16"/>
  <c r="Y660" i="16"/>
  <c r="Z705" i="16"/>
  <c r="Y705" i="16"/>
  <c r="X705" i="16"/>
  <c r="AF705" i="16"/>
  <c r="W705" i="16"/>
  <c r="AC705" i="16"/>
  <c r="AB705" i="16"/>
  <c r="AA705" i="16"/>
  <c r="AA756" i="16"/>
  <c r="Z756" i="16"/>
  <c r="Y756" i="16"/>
  <c r="X756" i="16"/>
  <c r="AF756" i="16"/>
  <c r="W756" i="16"/>
  <c r="A756" i="16"/>
  <c r="AC756" i="16"/>
  <c r="AB756" i="16"/>
  <c r="AB138" i="16"/>
  <c r="A195" i="16"/>
  <c r="AF206" i="16"/>
  <c r="AF232" i="16"/>
  <c r="A239" i="16"/>
  <c r="AA245" i="16"/>
  <c r="AB275" i="16"/>
  <c r="AA280" i="16"/>
  <c r="W331" i="16"/>
  <c r="A335" i="16"/>
  <c r="W337" i="16"/>
  <c r="AA342" i="16"/>
  <c r="Z344" i="16"/>
  <c r="AB345" i="16"/>
  <c r="AA348" i="16"/>
  <c r="AF352" i="16"/>
  <c r="AA356" i="16"/>
  <c r="Y360" i="16"/>
  <c r="AB364" i="16"/>
  <c r="W367" i="16"/>
  <c r="AA368" i="16"/>
  <c r="AF373" i="16"/>
  <c r="AB384" i="16"/>
  <c r="AB386" i="16"/>
  <c r="AB388" i="16"/>
  <c r="W403" i="16"/>
  <c r="Y417" i="16"/>
  <c r="Z440" i="16"/>
  <c r="A454" i="16"/>
  <c r="X459" i="16"/>
  <c r="Y484" i="16"/>
  <c r="W486" i="16"/>
  <c r="AA487" i="16"/>
  <c r="AA488" i="16"/>
  <c r="Z490" i="16"/>
  <c r="Y496" i="16"/>
  <c r="W498" i="16"/>
  <c r="Y504" i="16"/>
  <c r="AA506" i="16"/>
  <c r="W520" i="16"/>
  <c r="Y523" i="16"/>
  <c r="Z537" i="16"/>
  <c r="Z541" i="16"/>
  <c r="AC548" i="16"/>
  <c r="AA556" i="16"/>
  <c r="AF558" i="16"/>
  <c r="X558" i="16"/>
  <c r="AB559" i="16"/>
  <c r="AB565" i="16"/>
  <c r="X570" i="16"/>
  <c r="AA587" i="16"/>
  <c r="AB587" i="16"/>
  <c r="AA589" i="16"/>
  <c r="AB589" i="16"/>
  <c r="AF602" i="16"/>
  <c r="Z602" i="16"/>
  <c r="Y602" i="16"/>
  <c r="X604" i="16"/>
  <c r="X636" i="16"/>
  <c r="W638" i="16"/>
  <c r="AB642" i="16"/>
  <c r="A642" i="16"/>
  <c r="AA642" i="16"/>
  <c r="Z642" i="16"/>
  <c r="Y642" i="16"/>
  <c r="AB648" i="16"/>
  <c r="A648" i="16"/>
  <c r="AA648" i="16"/>
  <c r="Z648" i="16"/>
  <c r="Y648" i="16"/>
  <c r="W652" i="16"/>
  <c r="X654" i="16"/>
  <c r="X656" i="16"/>
  <c r="W658" i="16"/>
  <c r="Y663" i="16"/>
  <c r="X663" i="16"/>
  <c r="AF663" i="16"/>
  <c r="W663" i="16"/>
  <c r="AC663" i="16"/>
  <c r="AB663" i="16"/>
  <c r="AA663" i="16"/>
  <c r="Z663" i="16"/>
  <c r="Z689" i="16"/>
  <c r="Y689" i="16"/>
  <c r="X689" i="16"/>
  <c r="AF689" i="16"/>
  <c r="W689" i="16"/>
  <c r="AC689" i="16"/>
  <c r="AB689" i="16"/>
  <c r="AA689" i="16"/>
  <c r="AA750" i="16"/>
  <c r="Z750" i="16"/>
  <c r="Y750" i="16"/>
  <c r="X750" i="16"/>
  <c r="AF750" i="16"/>
  <c r="W750" i="16"/>
  <c r="AC750" i="16"/>
  <c r="AB750" i="16"/>
  <c r="A750" i="16"/>
  <c r="AC502" i="16"/>
  <c r="W502" i="16"/>
  <c r="AA569" i="16"/>
  <c r="A569" i="16"/>
  <c r="AA609" i="16"/>
  <c r="A609" i="16"/>
  <c r="A345" i="16"/>
  <c r="Z553" i="16"/>
  <c r="Y553" i="16"/>
  <c r="A151" i="16"/>
  <c r="Z177" i="16"/>
  <c r="Y179" i="16"/>
  <c r="Y195" i="16"/>
  <c r="X197" i="16"/>
  <c r="A207" i="16"/>
  <c r="AA239" i="16"/>
  <c r="A243" i="16"/>
  <c r="AB245" i="16"/>
  <c r="AB270" i="16"/>
  <c r="X284" i="16"/>
  <c r="Y300" i="16"/>
  <c r="X331" i="16"/>
  <c r="W335" i="16"/>
  <c r="A341" i="16"/>
  <c r="AC344" i="16"/>
  <c r="AB356" i="16"/>
  <c r="AF360" i="16"/>
  <c r="AF364" i="16"/>
  <c r="X367" i="16"/>
  <c r="AB368" i="16"/>
  <c r="Y372" i="16"/>
  <c r="X403" i="16"/>
  <c r="A414" i="16"/>
  <c r="AC417" i="16"/>
  <c r="X419" i="16"/>
  <c r="Z433" i="16"/>
  <c r="Y436" i="16"/>
  <c r="Y438" i="16"/>
  <c r="Z454" i="16"/>
  <c r="Z484" i="16"/>
  <c r="Y486" i="16"/>
  <c r="AC487" i="16"/>
  <c r="AF488" i="16"/>
  <c r="AA490" i="16"/>
  <c r="W492" i="16"/>
  <c r="W495" i="16"/>
  <c r="Z496" i="16"/>
  <c r="Y498" i="16"/>
  <c r="AA503" i="16"/>
  <c r="W503" i="16"/>
  <c r="AF504" i="16"/>
  <c r="W516" i="16"/>
  <c r="Y520" i="16"/>
  <c r="AA537" i="16"/>
  <c r="Y543" i="16"/>
  <c r="AF566" i="16"/>
  <c r="Z566" i="16"/>
  <c r="X568" i="16"/>
  <c r="AF576" i="16"/>
  <c r="Y576" i="16"/>
  <c r="X576" i="16"/>
  <c r="Y578" i="16"/>
  <c r="AA585" i="16"/>
  <c r="AB585" i="16"/>
  <c r="AF600" i="16"/>
  <c r="Z600" i="16"/>
  <c r="AF608" i="16"/>
  <c r="Z608" i="16"/>
  <c r="Y608" i="16"/>
  <c r="X608" i="16"/>
  <c r="AC636" i="16"/>
  <c r="X638" i="16"/>
  <c r="W640" i="16"/>
  <c r="AB644" i="16"/>
  <c r="A644" i="16"/>
  <c r="AA644" i="16"/>
  <c r="Z644" i="16"/>
  <c r="Y644" i="16"/>
  <c r="AB646" i="16"/>
  <c r="A646" i="16"/>
  <c r="AA646" i="16"/>
  <c r="Z646" i="16"/>
  <c r="Y646" i="16"/>
  <c r="W650" i="16"/>
  <c r="X652" i="16"/>
  <c r="AC654" i="16"/>
  <c r="AC656" i="16"/>
  <c r="X658" i="16"/>
  <c r="W660" i="16"/>
  <c r="Y669" i="16"/>
  <c r="X669" i="16"/>
  <c r="AF669" i="16"/>
  <c r="W669" i="16"/>
  <c r="AC669" i="16"/>
  <c r="AB669" i="16"/>
  <c r="AA669" i="16"/>
  <c r="Z669" i="16"/>
  <c r="Z673" i="16"/>
  <c r="Y673" i="16"/>
  <c r="X673" i="16"/>
  <c r="AF673" i="16"/>
  <c r="W673" i="16"/>
  <c r="AC673" i="16"/>
  <c r="AB673" i="16"/>
  <c r="AA673" i="16"/>
  <c r="Z703" i="16"/>
  <c r="Y703" i="16"/>
  <c r="X703" i="16"/>
  <c r="AF703" i="16"/>
  <c r="W703" i="16"/>
  <c r="AC703" i="16"/>
  <c r="AB703" i="16"/>
  <c r="A30" i="16"/>
  <c r="AF177" i="16"/>
  <c r="AA179" i="16"/>
  <c r="Z195" i="16"/>
  <c r="Y197" i="16"/>
  <c r="AB239" i="16"/>
  <c r="A266" i="16"/>
  <c r="Y284" i="16"/>
  <c r="Z300" i="16"/>
  <c r="Y331" i="16"/>
  <c r="AF344" i="16"/>
  <c r="A352" i="16"/>
  <c r="AF356" i="16"/>
  <c r="AA367" i="16"/>
  <c r="AF368" i="16"/>
  <c r="AA372" i="16"/>
  <c r="AA403" i="16"/>
  <c r="A432" i="16"/>
  <c r="AB454" i="16"/>
  <c r="AA484" i="16"/>
  <c r="Z486" i="16"/>
  <c r="AF490" i="16"/>
  <c r="Y492" i="16"/>
  <c r="AA496" i="16"/>
  <c r="Z498" i="16"/>
  <c r="Y516" i="16"/>
  <c r="Z520" i="16"/>
  <c r="Y568" i="16"/>
  <c r="AF598" i="16"/>
  <c r="Z598" i="16"/>
  <c r="AC638" i="16"/>
  <c r="X640" i="16"/>
  <c r="X650" i="16"/>
  <c r="AC652" i="16"/>
  <c r="AC658" i="16"/>
  <c r="X660" i="16"/>
  <c r="A665" i="16"/>
  <c r="Z687" i="16"/>
  <c r="Y687" i="16"/>
  <c r="X687" i="16"/>
  <c r="AF687" i="16"/>
  <c r="W687" i="16"/>
  <c r="AC687" i="16"/>
  <c r="AB687" i="16"/>
  <c r="Z701" i="16"/>
  <c r="Y701" i="16"/>
  <c r="X701" i="16"/>
  <c r="AF701" i="16"/>
  <c r="W701" i="16"/>
  <c r="A701" i="16"/>
  <c r="AC701" i="16"/>
  <c r="AA740" i="16"/>
  <c r="Z740" i="16"/>
  <c r="Y740" i="16"/>
  <c r="AF740" i="16"/>
  <c r="W740" i="16"/>
  <c r="AC740" i="16"/>
  <c r="AB740" i="16"/>
  <c r="X740" i="16"/>
  <c r="AA760" i="16"/>
  <c r="Z760" i="16"/>
  <c r="Y760" i="16"/>
  <c r="X760" i="16"/>
  <c r="AF760" i="16"/>
  <c r="W760" i="16"/>
  <c r="AC760" i="16"/>
  <c r="AB760" i="16"/>
  <c r="A555" i="16"/>
  <c r="AF555" i="16"/>
  <c r="A591" i="16"/>
  <c r="A597" i="16"/>
  <c r="AC645" i="16"/>
  <c r="AC647" i="16"/>
  <c r="AC649" i="16"/>
  <c r="AC651" i="16"/>
  <c r="AC653" i="16"/>
  <c r="AC655" i="16"/>
  <c r="Z677" i="16"/>
  <c r="Y677" i="16"/>
  <c r="X677" i="16"/>
  <c r="AF677" i="16"/>
  <c r="W677" i="16"/>
  <c r="Z693" i="16"/>
  <c r="Y693" i="16"/>
  <c r="X693" i="16"/>
  <c r="AF693" i="16"/>
  <c r="W693" i="16"/>
  <c r="AA714" i="16"/>
  <c r="Y714" i="16"/>
  <c r="AF714" i="16"/>
  <c r="W714" i="16"/>
  <c r="AC714" i="16"/>
  <c r="AB714" i="16"/>
  <c r="Z714" i="16"/>
  <c r="AA742" i="16"/>
  <c r="Z742" i="16"/>
  <c r="Y742" i="16"/>
  <c r="AF742" i="16"/>
  <c r="W742" i="16"/>
  <c r="AC742" i="16"/>
  <c r="AB742" i="16"/>
  <c r="A557" i="16"/>
  <c r="A601" i="16"/>
  <c r="AD678" i="16"/>
  <c r="Z679" i="16"/>
  <c r="Y679" i="16"/>
  <c r="X679" i="16"/>
  <c r="AF679" i="16"/>
  <c r="W679" i="16"/>
  <c r="Z695" i="16"/>
  <c r="Y695" i="16"/>
  <c r="X695" i="16"/>
  <c r="AF695" i="16"/>
  <c r="W695" i="16"/>
  <c r="A712" i="16"/>
  <c r="A605" i="16"/>
  <c r="W647" i="16"/>
  <c r="W649" i="16"/>
  <c r="W651" i="16"/>
  <c r="W653" i="16"/>
  <c r="Z681" i="16"/>
  <c r="Y681" i="16"/>
  <c r="X681" i="16"/>
  <c r="AF681" i="16"/>
  <c r="W681" i="16"/>
  <c r="Z697" i="16"/>
  <c r="Y697" i="16"/>
  <c r="X697" i="16"/>
  <c r="AF697" i="16"/>
  <c r="W697" i="16"/>
  <c r="X714" i="16"/>
  <c r="X742" i="16"/>
  <c r="Z683" i="16"/>
  <c r="Y683" i="16"/>
  <c r="X683" i="16"/>
  <c r="AF683" i="16"/>
  <c r="W683" i="16"/>
  <c r="Z699" i="16"/>
  <c r="Y699" i="16"/>
  <c r="X699" i="16"/>
  <c r="AF699" i="16"/>
  <c r="W699" i="16"/>
  <c r="AA748" i="16"/>
  <c r="Z748" i="16"/>
  <c r="Y748" i="16"/>
  <c r="AF748" i="16"/>
  <c r="W748" i="16"/>
  <c r="AC748" i="16"/>
  <c r="AB748" i="16"/>
  <c r="X748" i="16"/>
  <c r="AA754" i="16"/>
  <c r="Z754" i="16"/>
  <c r="Y754" i="16"/>
  <c r="X754" i="16"/>
  <c r="AF754" i="16"/>
  <c r="W754" i="16"/>
  <c r="AA662" i="16"/>
  <c r="AA664" i="16"/>
  <c r="AA666" i="16"/>
  <c r="AA668" i="16"/>
  <c r="AA670" i="16"/>
  <c r="AA672" i="16"/>
  <c r="Y710" i="16"/>
  <c r="AF710" i="16"/>
  <c r="W710" i="16"/>
  <c r="AA718" i="16"/>
  <c r="Z718" i="16"/>
  <c r="Y718" i="16"/>
  <c r="AF718" i="16"/>
  <c r="W718" i="16"/>
  <c r="AA720" i="16"/>
  <c r="Z720" i="16"/>
  <c r="Y720" i="16"/>
  <c r="AF720" i="16"/>
  <c r="W720" i="16"/>
  <c r="AA722" i="16"/>
  <c r="Z722" i="16"/>
  <c r="Y722" i="16"/>
  <c r="AF722" i="16"/>
  <c r="W722" i="16"/>
  <c r="AA724" i="16"/>
  <c r="Z724" i="16"/>
  <c r="Y724" i="16"/>
  <c r="AF724" i="16"/>
  <c r="W724" i="16"/>
  <c r="AA726" i="16"/>
  <c r="Z726" i="16"/>
  <c r="Y726" i="16"/>
  <c r="AF726" i="16"/>
  <c r="W726" i="16"/>
  <c r="AA728" i="16"/>
  <c r="Z728" i="16"/>
  <c r="Y728" i="16"/>
  <c r="AF728" i="16"/>
  <c r="W728" i="16"/>
  <c r="AA730" i="16"/>
  <c r="Z730" i="16"/>
  <c r="Y730" i="16"/>
  <c r="AF730" i="16"/>
  <c r="W730" i="16"/>
  <c r="AA732" i="16"/>
  <c r="Z732" i="16"/>
  <c r="Y732" i="16"/>
  <c r="AF732" i="16"/>
  <c r="W732" i="16"/>
  <c r="AA734" i="16"/>
  <c r="Z734" i="16"/>
  <c r="Y734" i="16"/>
  <c r="AF734" i="16"/>
  <c r="W734" i="16"/>
  <c r="AA736" i="16"/>
  <c r="Z736" i="16"/>
  <c r="Y736" i="16"/>
  <c r="AF736" i="16"/>
  <c r="W736" i="16"/>
  <c r="AA738" i="16"/>
  <c r="Z738" i="16"/>
  <c r="Y738" i="16"/>
  <c r="AF738" i="16"/>
  <c r="W738" i="16"/>
  <c r="AA764" i="16"/>
  <c r="Z764" i="16"/>
  <c r="Y764" i="16"/>
  <c r="X764" i="16"/>
  <c r="AF764" i="16"/>
  <c r="W764" i="16"/>
  <c r="A662" i="16"/>
  <c r="AB662" i="16"/>
  <c r="AB664" i="16"/>
  <c r="A666" i="16"/>
  <c r="AB666" i="16"/>
  <c r="AB668" i="16"/>
  <c r="AA746" i="16"/>
  <c r="Z746" i="16"/>
  <c r="Y746" i="16"/>
  <c r="AF746" i="16"/>
  <c r="W746" i="16"/>
  <c r="AB754" i="16"/>
  <c r="AA758" i="16"/>
  <c r="Z758" i="16"/>
  <c r="Y758" i="16"/>
  <c r="X758" i="16"/>
  <c r="AF758" i="16"/>
  <c r="W758" i="16"/>
  <c r="X710" i="16"/>
  <c r="X718" i="16"/>
  <c r="X720" i="16"/>
  <c r="X722" i="16"/>
  <c r="X724" i="16"/>
  <c r="X726" i="16"/>
  <c r="X728" i="16"/>
  <c r="X730" i="16"/>
  <c r="X732" i="16"/>
  <c r="X734" i="16"/>
  <c r="X736" i="16"/>
  <c r="X738" i="16"/>
  <c r="AA752" i="16"/>
  <c r="Z752" i="16"/>
  <c r="Y752" i="16"/>
  <c r="X752" i="16"/>
  <c r="AF752" i="16"/>
  <c r="W752" i="16"/>
  <c r="AC754" i="16"/>
  <c r="AB764" i="16"/>
  <c r="Z710" i="16"/>
  <c r="AA712" i="16"/>
  <c r="Y712" i="16"/>
  <c r="AF712" i="16"/>
  <c r="W712" i="16"/>
  <c r="AB718" i="16"/>
  <c r="AB720" i="16"/>
  <c r="AB722" i="16"/>
  <c r="AB724" i="16"/>
  <c r="AB726" i="16"/>
  <c r="AB728" i="16"/>
  <c r="AB730" i="16"/>
  <c r="AB732" i="16"/>
  <c r="AB734" i="16"/>
  <c r="AB736" i="16"/>
  <c r="AB738" i="16"/>
  <c r="AA744" i="16"/>
  <c r="Z744" i="16"/>
  <c r="Y744" i="16"/>
  <c r="AF744" i="16"/>
  <c r="W744" i="16"/>
  <c r="X746" i="16"/>
  <c r="AB758" i="16"/>
  <c r="AA762" i="16"/>
  <c r="Z762" i="16"/>
  <c r="Y762" i="16"/>
  <c r="X762" i="16"/>
  <c r="AF762" i="16"/>
  <c r="W762" i="16"/>
  <c r="AC764" i="16"/>
  <c r="AA709" i="16"/>
  <c r="AA711" i="16"/>
  <c r="AA713" i="16"/>
  <c r="AA715" i="16"/>
  <c r="AA717" i="16"/>
  <c r="AA719" i="16"/>
  <c r="AA721" i="16"/>
  <c r="AA723" i="16"/>
  <c r="AA725" i="16"/>
  <c r="AA727" i="16"/>
  <c r="AD727" i="16" s="1"/>
  <c r="AA729" i="16"/>
  <c r="AA731" i="16"/>
  <c r="AD731" i="16" s="1"/>
  <c r="AA733" i="16"/>
  <c r="AA735" i="16"/>
  <c r="AA737" i="16"/>
  <c r="AA739" i="16"/>
  <c r="AA741" i="16"/>
  <c r="AA743" i="16"/>
  <c r="AA745" i="16"/>
  <c r="AA747" i="16"/>
  <c r="AA749" i="16"/>
  <c r="AA751" i="16"/>
  <c r="AA753" i="16"/>
  <c r="AA755" i="16"/>
  <c r="AA757" i="16"/>
  <c r="AA759" i="16"/>
  <c r="AA761" i="16"/>
  <c r="AA763" i="16"/>
  <c r="AA765" i="16"/>
  <c r="AC739" i="16"/>
  <c r="AC741" i="16"/>
  <c r="AC743" i="16"/>
  <c r="AC745" i="16"/>
  <c r="AC747" i="16"/>
  <c r="AC749" i="16"/>
  <c r="AC751" i="16"/>
  <c r="AC753" i="16"/>
  <c r="AC755" i="16"/>
  <c r="AC757" i="16"/>
  <c r="AC759" i="16"/>
  <c r="AC761" i="16"/>
  <c r="AC763" i="16"/>
  <c r="AC765" i="16"/>
  <c r="W741" i="16"/>
  <c r="W743" i="16"/>
  <c r="W745" i="16"/>
  <c r="W747" i="16"/>
  <c r="W749" i="16"/>
  <c r="W751" i="16"/>
  <c r="W753" i="16"/>
  <c r="W755" i="16"/>
  <c r="W757" i="16"/>
  <c r="W759" i="16"/>
  <c r="W761" i="16"/>
  <c r="W763" i="16"/>
  <c r="W765" i="16"/>
  <c r="AB552" i="16"/>
  <c r="A552" i="16"/>
  <c r="AA552" i="16"/>
  <c r="Z552" i="16"/>
  <c r="X552" i="16"/>
  <c r="AF552" i="16"/>
  <c r="AC552" i="16"/>
  <c r="Y552" i="16"/>
  <c r="W552" i="16"/>
  <c r="AC187" i="16"/>
  <c r="Y187" i="16"/>
  <c r="AC189" i="16"/>
  <c r="A189" i="16"/>
  <c r="AB189" i="16"/>
  <c r="AC191" i="16"/>
  <c r="AA191" i="16"/>
  <c r="AA194" i="16"/>
  <c r="W194" i="16"/>
  <c r="AB214" i="16"/>
  <c r="AF214" i="16"/>
  <c r="Z214" i="16"/>
  <c r="X214" i="16"/>
  <c r="X229" i="16"/>
  <c r="AB229" i="16"/>
  <c r="AA229" i="16"/>
  <c r="AF288" i="16"/>
  <c r="AA288" i="16"/>
  <c r="Z288" i="16"/>
  <c r="Y288" i="16"/>
  <c r="AA303" i="16"/>
  <c r="AB303" i="16"/>
  <c r="X303" i="16"/>
  <c r="AF336" i="16"/>
  <c r="AC336" i="16"/>
  <c r="AA336" i="16"/>
  <c r="W336" i="16"/>
  <c r="AC338" i="16"/>
  <c r="AF338" i="16"/>
  <c r="AC347" i="16"/>
  <c r="Z347" i="16"/>
  <c r="Y347" i="16"/>
  <c r="X347" i="16"/>
  <c r="X354" i="16"/>
  <c r="Y354" i="16"/>
  <c r="W354" i="16"/>
  <c r="AF354" i="16"/>
  <c r="A354" i="16"/>
  <c r="AC371" i="16"/>
  <c r="X371" i="16"/>
  <c r="W371" i="16"/>
  <c r="X374" i="16"/>
  <c r="AA374" i="16"/>
  <c r="Z374" i="16"/>
  <c r="Y374" i="16"/>
  <c r="AC381" i="16"/>
  <c r="AF381" i="16"/>
  <c r="AA381" i="16"/>
  <c r="X381" i="16"/>
  <c r="AC390" i="16"/>
  <c r="AA390" i="16"/>
  <c r="Z390" i="16"/>
  <c r="Y390" i="16"/>
  <c r="W390" i="16"/>
  <c r="AC397" i="16"/>
  <c r="AF397" i="16"/>
  <c r="AA397" i="16"/>
  <c r="X397" i="16"/>
  <c r="AC431" i="16"/>
  <c r="Y431" i="16"/>
  <c r="Z431" i="16"/>
  <c r="AC451" i="16"/>
  <c r="X451" i="16"/>
  <c r="X507" i="16"/>
  <c r="AB507" i="16"/>
  <c r="A507" i="16"/>
  <c r="AC507" i="16"/>
  <c r="AA507" i="16"/>
  <c r="Z507" i="16"/>
  <c r="AF507" i="16"/>
  <c r="W507" i="16"/>
  <c r="X509" i="16"/>
  <c r="AB509" i="16"/>
  <c r="A509" i="16"/>
  <c r="AA509" i="16"/>
  <c r="Z509" i="16"/>
  <c r="Y509" i="16"/>
  <c r="W509" i="16"/>
  <c r="AF509" i="16"/>
  <c r="AC509" i="16"/>
  <c r="A63" i="16"/>
  <c r="A125" i="16"/>
  <c r="A128" i="16"/>
  <c r="A214" i="16"/>
  <c r="AA271" i="16"/>
  <c r="AB271" i="16"/>
  <c r="AC349" i="16"/>
  <c r="AB349" i="16"/>
  <c r="AA349" i="16"/>
  <c r="Z349" i="16"/>
  <c r="X349" i="16"/>
  <c r="AC363" i="16"/>
  <c r="AF363" i="16"/>
  <c r="X363" i="16"/>
  <c r="AC376" i="16"/>
  <c r="AA376" i="16"/>
  <c r="Z376" i="16"/>
  <c r="Y376" i="16"/>
  <c r="W376" i="16"/>
  <c r="A378" i="16"/>
  <c r="AC383" i="16"/>
  <c r="AF383" i="16"/>
  <c r="AA383" i="16"/>
  <c r="X383" i="16"/>
  <c r="AC392" i="16"/>
  <c r="AA392" i="16"/>
  <c r="Z392" i="16"/>
  <c r="Y392" i="16"/>
  <c r="W392" i="16"/>
  <c r="A394" i="16"/>
  <c r="AC399" i="16"/>
  <c r="AF399" i="16"/>
  <c r="AA399" i="16"/>
  <c r="X399" i="16"/>
  <c r="AA446" i="16"/>
  <c r="Z446" i="16"/>
  <c r="Y446" i="16"/>
  <c r="AB446" i="16"/>
  <c r="A446" i="16"/>
  <c r="Z497" i="16"/>
  <c r="Y497" i="16"/>
  <c r="X497" i="16"/>
  <c r="AB497" i="16"/>
  <c r="A497" i="16"/>
  <c r="AA497" i="16"/>
  <c r="W497" i="16"/>
  <c r="AF497" i="16"/>
  <c r="AB512" i="16"/>
  <c r="A512" i="16"/>
  <c r="AA512" i="16"/>
  <c r="X512" i="16"/>
  <c r="Z512" i="16"/>
  <c r="Y512" i="16"/>
  <c r="W512" i="16"/>
  <c r="AC512" i="16"/>
  <c r="X531" i="16"/>
  <c r="AF531" i="16"/>
  <c r="W531" i="16"/>
  <c r="AB531" i="16"/>
  <c r="A531" i="16"/>
  <c r="AC531" i="16"/>
  <c r="AA531" i="16"/>
  <c r="Y531" i="16"/>
  <c r="AA43" i="16"/>
  <c r="A43" i="16"/>
  <c r="AB74" i="16"/>
  <c r="Z187" i="16"/>
  <c r="Y189" i="16"/>
  <c r="AC199" i="16"/>
  <c r="Z199" i="16"/>
  <c r="AA202" i="16"/>
  <c r="AF202" i="16"/>
  <c r="X212" i="16"/>
  <c r="Y214" i="16"/>
  <c r="Y258" i="16"/>
  <c r="AA258" i="16"/>
  <c r="AB261" i="16"/>
  <c r="W261" i="16"/>
  <c r="AB263" i="16"/>
  <c r="AF272" i="16"/>
  <c r="Y272" i="16"/>
  <c r="X272" i="16"/>
  <c r="AB288" i="16"/>
  <c r="A291" i="16"/>
  <c r="AA301" i="16"/>
  <c r="AB301" i="16"/>
  <c r="X301" i="16"/>
  <c r="AC333" i="16"/>
  <c r="X333" i="16"/>
  <c r="W333" i="16"/>
  <c r="AB333" i="16"/>
  <c r="AC335" i="16"/>
  <c r="AB335" i="16"/>
  <c r="AA335" i="16"/>
  <c r="Z335" i="16"/>
  <c r="X335" i="16"/>
  <c r="AC337" i="16"/>
  <c r="AB337" i="16"/>
  <c r="AA337" i="16"/>
  <c r="Z337" i="16"/>
  <c r="X337" i="16"/>
  <c r="AC343" i="16"/>
  <c r="X343" i="16"/>
  <c r="W343" i="16"/>
  <c r="AB343" i="16"/>
  <c r="AA347" i="16"/>
  <c r="W349" i="16"/>
  <c r="AA354" i="16"/>
  <c r="W363" i="16"/>
  <c r="X370" i="16"/>
  <c r="Y370" i="16"/>
  <c r="W370" i="16"/>
  <c r="AF370" i="16"/>
  <c r="A370" i="16"/>
  <c r="AF371" i="16"/>
  <c r="AB374" i="16"/>
  <c r="X376" i="16"/>
  <c r="AC380" i="16"/>
  <c r="AA380" i="16"/>
  <c r="Z380" i="16"/>
  <c r="Y380" i="16"/>
  <c r="W380" i="16"/>
  <c r="W383" i="16"/>
  <c r="AC387" i="16"/>
  <c r="AF387" i="16"/>
  <c r="AA387" i="16"/>
  <c r="X387" i="16"/>
  <c r="AB390" i="16"/>
  <c r="X392" i="16"/>
  <c r="AC396" i="16"/>
  <c r="AA396" i="16"/>
  <c r="Z396" i="16"/>
  <c r="Y396" i="16"/>
  <c r="W396" i="16"/>
  <c r="W399" i="16"/>
  <c r="AC497" i="16"/>
  <c r="AF512" i="16"/>
  <c r="Z531" i="16"/>
  <c r="AF119" i="16"/>
  <c r="Z119" i="16"/>
  <c r="AA187" i="16"/>
  <c r="AA189" i="16"/>
  <c r="X227" i="16"/>
  <c r="A227" i="16"/>
  <c r="W248" i="16"/>
  <c r="Z252" i="16"/>
  <c r="X252" i="16"/>
  <c r="AB279" i="16"/>
  <c r="AA289" i="16"/>
  <c r="X289" i="16"/>
  <c r="AF292" i="16"/>
  <c r="Y292" i="16"/>
  <c r="X292" i="16"/>
  <c r="X304" i="16"/>
  <c r="Y339" i="16"/>
  <c r="AA346" i="16"/>
  <c r="W346" i="16"/>
  <c r="AB354" i="16"/>
  <c r="AF374" i="16"/>
  <c r="X378" i="16"/>
  <c r="AC382" i="16"/>
  <c r="AA382" i="16"/>
  <c r="Z382" i="16"/>
  <c r="Y382" i="16"/>
  <c r="W382" i="16"/>
  <c r="AC389" i="16"/>
  <c r="AF389" i="16"/>
  <c r="AA389" i="16"/>
  <c r="X389" i="16"/>
  <c r="AF390" i="16"/>
  <c r="AB392" i="16"/>
  <c r="X394" i="16"/>
  <c r="AC398" i="16"/>
  <c r="AA398" i="16"/>
  <c r="Z398" i="16"/>
  <c r="Y398" i="16"/>
  <c r="W398" i="16"/>
  <c r="AF455" i="16"/>
  <c r="X455" i="16"/>
  <c r="Z489" i="16"/>
  <c r="Y489" i="16"/>
  <c r="X489" i="16"/>
  <c r="AB489" i="16"/>
  <c r="A489" i="16"/>
  <c r="AA489" i="16"/>
  <c r="W489" i="16"/>
  <c r="AF489" i="16"/>
  <c r="AB540" i="16"/>
  <c r="A540" i="16"/>
  <c r="AA540" i="16"/>
  <c r="Z540" i="16"/>
  <c r="X540" i="16"/>
  <c r="AC540" i="16"/>
  <c r="Y540" i="16"/>
  <c r="W540" i="16"/>
  <c r="AF540" i="16"/>
  <c r="AB347" i="16"/>
  <c r="AB32" i="16"/>
  <c r="AA47" i="16"/>
  <c r="AB47" i="16"/>
  <c r="AC108" i="16"/>
  <c r="X108" i="16"/>
  <c r="AA186" i="16"/>
  <c r="AF186" i="16"/>
  <c r="AB187" i="16"/>
  <c r="AA190" i="16"/>
  <c r="AF190" i="16"/>
  <c r="AF212" i="16"/>
  <c r="AF330" i="16"/>
  <c r="AA330" i="16"/>
  <c r="Z339" i="16"/>
  <c r="AF347" i="16"/>
  <c r="AF349" i="16"/>
  <c r="AC355" i="16"/>
  <c r="X355" i="16"/>
  <c r="W355" i="16"/>
  <c r="X358" i="16"/>
  <c r="AA358" i="16"/>
  <c r="Z358" i="16"/>
  <c r="Y358" i="16"/>
  <c r="X362" i="16"/>
  <c r="AF362" i="16"/>
  <c r="A362" i="16"/>
  <c r="AB362" i="16"/>
  <c r="AA362" i="16"/>
  <c r="Y362" i="16"/>
  <c r="AC375" i="16"/>
  <c r="AF375" i="16"/>
  <c r="AA375" i="16"/>
  <c r="X375" i="16"/>
  <c r="AF376" i="16"/>
  <c r="AB378" i="16"/>
  <c r="AC384" i="16"/>
  <c r="AA384" i="16"/>
  <c r="Z384" i="16"/>
  <c r="Y384" i="16"/>
  <c r="W384" i="16"/>
  <c r="AC391" i="16"/>
  <c r="AF391" i="16"/>
  <c r="AA391" i="16"/>
  <c r="X391" i="16"/>
  <c r="AF392" i="16"/>
  <c r="AB394" i="16"/>
  <c r="AC400" i="16"/>
  <c r="AA400" i="16"/>
  <c r="Z400" i="16"/>
  <c r="Y400" i="16"/>
  <c r="W400" i="16"/>
  <c r="AC413" i="16"/>
  <c r="Y413" i="16"/>
  <c r="X413" i="16"/>
  <c r="AC427" i="16"/>
  <c r="Y427" i="16"/>
  <c r="X427" i="16"/>
  <c r="AC430" i="16"/>
  <c r="A430" i="16"/>
  <c r="Z430" i="16"/>
  <c r="AB430" i="16"/>
  <c r="Z485" i="16"/>
  <c r="Y485" i="16"/>
  <c r="X485" i="16"/>
  <c r="AB485" i="16"/>
  <c r="A485" i="16"/>
  <c r="AF485" i="16"/>
  <c r="AA485" i="16"/>
  <c r="W485" i="16"/>
  <c r="AB518" i="16"/>
  <c r="A518" i="16"/>
  <c r="AA518" i="16"/>
  <c r="X518" i="16"/>
  <c r="AF518" i="16"/>
  <c r="AC518" i="16"/>
  <c r="Z518" i="16"/>
  <c r="W518" i="16"/>
  <c r="AF44" i="16"/>
  <c r="X44" i="16"/>
  <c r="X119" i="16"/>
  <c r="X133" i="16"/>
  <c r="X147" i="16"/>
  <c r="AC177" i="16"/>
  <c r="AB177" i="16"/>
  <c r="Y177" i="16"/>
  <c r="W182" i="16"/>
  <c r="AC203" i="16"/>
  <c r="AA203" i="16"/>
  <c r="X210" i="16"/>
  <c r="AA213" i="16"/>
  <c r="AC213" i="16"/>
  <c r="AB213" i="16"/>
  <c r="A213" i="16"/>
  <c r="AB231" i="16"/>
  <c r="AA277" i="16"/>
  <c r="AB277" i="16"/>
  <c r="X277" i="16"/>
  <c r="X282" i="16"/>
  <c r="AB289" i="16"/>
  <c r="Z292" i="16"/>
  <c r="AC346" i="16"/>
  <c r="X350" i="16"/>
  <c r="AB350" i="16"/>
  <c r="AA350" i="16"/>
  <c r="Z350" i="16"/>
  <c r="W350" i="16"/>
  <c r="X360" i="16"/>
  <c r="AB360" i="16"/>
  <c r="AA360" i="16"/>
  <c r="Z360" i="16"/>
  <c r="W360" i="16"/>
  <c r="AA370" i="16"/>
  <c r="AC377" i="16"/>
  <c r="AF377" i="16"/>
  <c r="AA377" i="16"/>
  <c r="X377" i="16"/>
  <c r="AB380" i="16"/>
  <c r="X382" i="16"/>
  <c r="AC386" i="16"/>
  <c r="AA386" i="16"/>
  <c r="Z386" i="16"/>
  <c r="Y386" i="16"/>
  <c r="W386" i="16"/>
  <c r="W389" i="16"/>
  <c r="AC393" i="16"/>
  <c r="AF393" i="16"/>
  <c r="AA393" i="16"/>
  <c r="X393" i="16"/>
  <c r="X398" i="16"/>
  <c r="AC489" i="16"/>
  <c r="Z505" i="16"/>
  <c r="Y505" i="16"/>
  <c r="X505" i="16"/>
  <c r="AB505" i="16"/>
  <c r="A505" i="16"/>
  <c r="AA505" i="16"/>
  <c r="W505" i="16"/>
  <c r="AF505" i="16"/>
  <c r="AB514" i="16"/>
  <c r="A514" i="16"/>
  <c r="AA514" i="16"/>
  <c r="X514" i="16"/>
  <c r="AC514" i="16"/>
  <c r="Z514" i="16"/>
  <c r="Y514" i="16"/>
  <c r="W514" i="16"/>
  <c r="AF514" i="16"/>
  <c r="AB42" i="16"/>
  <c r="AF56" i="16"/>
  <c r="X56" i="16"/>
  <c r="AB66" i="16"/>
  <c r="AB95" i="16"/>
  <c r="AF125" i="16"/>
  <c r="Y125" i="16"/>
  <c r="AF153" i="16"/>
  <c r="AB153" i="16"/>
  <c r="W187" i="16"/>
  <c r="X189" i="16"/>
  <c r="Z191" i="16"/>
  <c r="AF194" i="16"/>
  <c r="W214" i="16"/>
  <c r="AB236" i="16"/>
  <c r="Y236" i="16"/>
  <c r="AB248" i="16"/>
  <c r="AF248" i="16"/>
  <c r="X248" i="16"/>
  <c r="AA281" i="16"/>
  <c r="AB281" i="16"/>
  <c r="X281" i="16"/>
  <c r="AB286" i="16"/>
  <c r="AA286" i="16"/>
  <c r="AA291" i="16"/>
  <c r="AB291" i="16"/>
  <c r="AF304" i="16"/>
  <c r="AB304" i="16"/>
  <c r="AA304" i="16"/>
  <c r="Y304" i="16"/>
  <c r="AC339" i="16"/>
  <c r="X339" i="16"/>
  <c r="W339" i="16"/>
  <c r="AB339" i="16"/>
  <c r="AC359" i="16"/>
  <c r="AF359" i="16"/>
  <c r="AA359" i="16"/>
  <c r="X359" i="16"/>
  <c r="AC361" i="16"/>
  <c r="AF361" i="16"/>
  <c r="AA361" i="16"/>
  <c r="W361" i="16"/>
  <c r="AC378" i="16"/>
  <c r="AA378" i="16"/>
  <c r="Z378" i="16"/>
  <c r="Y378" i="16"/>
  <c r="W378" i="16"/>
  <c r="AC385" i="16"/>
  <c r="AF385" i="16"/>
  <c r="AA385" i="16"/>
  <c r="X385" i="16"/>
  <c r="AC394" i="16"/>
  <c r="AA394" i="16"/>
  <c r="Z394" i="16"/>
  <c r="Y394" i="16"/>
  <c r="W394" i="16"/>
  <c r="AC401" i="16"/>
  <c r="AF401" i="16"/>
  <c r="AA401" i="16"/>
  <c r="X401" i="16"/>
  <c r="AA434" i="16"/>
  <c r="AB434" i="16"/>
  <c r="Y434" i="16"/>
  <c r="A434" i="16"/>
  <c r="Z493" i="16"/>
  <c r="Y493" i="16"/>
  <c r="X493" i="16"/>
  <c r="AB493" i="16"/>
  <c r="A493" i="16"/>
  <c r="AF493" i="16"/>
  <c r="AA493" i="16"/>
  <c r="W493" i="16"/>
  <c r="AB510" i="16"/>
  <c r="A510" i="16"/>
  <c r="X510" i="16"/>
  <c r="Z510" i="16"/>
  <c r="Y510" i="16"/>
  <c r="W510" i="16"/>
  <c r="AC510" i="16"/>
  <c r="AA510" i="16"/>
  <c r="AF48" i="16"/>
  <c r="Y48" i="16"/>
  <c r="AA55" i="16"/>
  <c r="A55" i="16"/>
  <c r="A80" i="16"/>
  <c r="A91" i="16"/>
  <c r="AF131" i="16"/>
  <c r="AB131" i="16"/>
  <c r="Y133" i="16"/>
  <c r="A140" i="16"/>
  <c r="Y147" i="16"/>
  <c r="W186" i="16"/>
  <c r="W190" i="16"/>
  <c r="X193" i="16"/>
  <c r="AB238" i="16"/>
  <c r="AF238" i="16"/>
  <c r="X238" i="16"/>
  <c r="AF268" i="16"/>
  <c r="AA268" i="16"/>
  <c r="Z268" i="16"/>
  <c r="Y268" i="16"/>
  <c r="AB272" i="16"/>
  <c r="AA283" i="16"/>
  <c r="AB283" i="16"/>
  <c r="AA292" i="16"/>
  <c r="AA297" i="16"/>
  <c r="AB297" i="16"/>
  <c r="X297" i="16"/>
  <c r="X302" i="16"/>
  <c r="W330" i="16"/>
  <c r="AA333" i="16"/>
  <c r="AF335" i="16"/>
  <c r="AF337" i="16"/>
  <c r="AF339" i="16"/>
  <c r="AA343" i="16"/>
  <c r="AF346" i="16"/>
  <c r="A350" i="16"/>
  <c r="AA355" i="16"/>
  <c r="W358" i="16"/>
  <c r="W362" i="16"/>
  <c r="AB370" i="16"/>
  <c r="A374" i="16"/>
  <c r="W375" i="16"/>
  <c r="AC379" i="16"/>
  <c r="AF379" i="16"/>
  <c r="AA379" i="16"/>
  <c r="X379" i="16"/>
  <c r="AF380" i="16"/>
  <c r="AB382" i="16"/>
  <c r="X384" i="16"/>
  <c r="AC388" i="16"/>
  <c r="AA388" i="16"/>
  <c r="Z388" i="16"/>
  <c r="Y388" i="16"/>
  <c r="W388" i="16"/>
  <c r="A390" i="16"/>
  <c r="W391" i="16"/>
  <c r="AC395" i="16"/>
  <c r="AF395" i="16"/>
  <c r="AA395" i="16"/>
  <c r="X395" i="16"/>
  <c r="AF396" i="16"/>
  <c r="AB398" i="16"/>
  <c r="X400" i="16"/>
  <c r="Z413" i="16"/>
  <c r="AC428" i="16"/>
  <c r="Z428" i="16"/>
  <c r="Y430" i="16"/>
  <c r="AC485" i="16"/>
  <c r="Z501" i="16"/>
  <c r="Y501" i="16"/>
  <c r="X501" i="16"/>
  <c r="AB501" i="16"/>
  <c r="A501" i="16"/>
  <c r="AF501" i="16"/>
  <c r="AA501" i="16"/>
  <c r="W501" i="16"/>
  <c r="Y518" i="16"/>
  <c r="AB534" i="16"/>
  <c r="A534" i="16"/>
  <c r="AA534" i="16"/>
  <c r="Z534" i="16"/>
  <c r="X534" i="16"/>
  <c r="AC534" i="16"/>
  <c r="Y534" i="16"/>
  <c r="W534" i="16"/>
  <c r="AF534" i="16"/>
  <c r="AA448" i="16"/>
  <c r="Z448" i="16"/>
  <c r="Y448" i="16"/>
  <c r="Z483" i="16"/>
  <c r="Y483" i="16"/>
  <c r="X483" i="16"/>
  <c r="AB483" i="16"/>
  <c r="A483" i="16"/>
  <c r="Z491" i="16"/>
  <c r="Y491" i="16"/>
  <c r="X491" i="16"/>
  <c r="AB491" i="16"/>
  <c r="A491" i="16"/>
  <c r="Z499" i="16"/>
  <c r="Y499" i="16"/>
  <c r="X499" i="16"/>
  <c r="AB499" i="16"/>
  <c r="A499" i="16"/>
  <c r="X529" i="16"/>
  <c r="AF529" i="16"/>
  <c r="W529" i="16"/>
  <c r="AB529" i="16"/>
  <c r="A529" i="16"/>
  <c r="AA529" i="16"/>
  <c r="Z529" i="16"/>
  <c r="Y529" i="16"/>
  <c r="A95" i="16"/>
  <c r="A112" i="16"/>
  <c r="AA181" i="16"/>
  <c r="AB195" i="16"/>
  <c r="AA197" i="16"/>
  <c r="A217" i="16"/>
  <c r="A221" i="16"/>
  <c r="A225" i="16"/>
  <c r="A231" i="16"/>
  <c r="A275" i="16"/>
  <c r="AB276" i="16"/>
  <c r="A279" i="16"/>
  <c r="AB280" i="16"/>
  <c r="Z284" i="16"/>
  <c r="A295" i="16"/>
  <c r="AB296" i="16"/>
  <c r="A299" i="16"/>
  <c r="AB300" i="16"/>
  <c r="Z331" i="16"/>
  <c r="AC332" i="16"/>
  <c r="Y341" i="16"/>
  <c r="AF345" i="16"/>
  <c r="A347" i="16"/>
  <c r="AB352" i="16"/>
  <c r="AA366" i="16"/>
  <c r="AF367" i="16"/>
  <c r="AC411" i="16"/>
  <c r="Y411" i="16"/>
  <c r="Z420" i="16"/>
  <c r="AC420" i="16"/>
  <c r="AF453" i="16"/>
  <c r="X453" i="16"/>
  <c r="AA456" i="16"/>
  <c r="A456" i="16"/>
  <c r="X515" i="16"/>
  <c r="AF515" i="16"/>
  <c r="W515" i="16"/>
  <c r="AB515" i="16"/>
  <c r="A515" i="16"/>
  <c r="AC515" i="16"/>
  <c r="AA515" i="16"/>
  <c r="Z515" i="16"/>
  <c r="Y515" i="16"/>
  <c r="X535" i="16"/>
  <c r="AF535" i="16"/>
  <c r="W535" i="16"/>
  <c r="AB535" i="16"/>
  <c r="A535" i="16"/>
  <c r="AC535" i="16"/>
  <c r="AA535" i="16"/>
  <c r="Z535" i="16"/>
  <c r="Y535" i="16"/>
  <c r="AB550" i="16"/>
  <c r="A550" i="16"/>
  <c r="AA550" i="16"/>
  <c r="Z550" i="16"/>
  <c r="X550" i="16"/>
  <c r="AC550" i="16"/>
  <c r="Y550" i="16"/>
  <c r="W550" i="16"/>
  <c r="AF550" i="16"/>
  <c r="AB35" i="16"/>
  <c r="X92" i="16"/>
  <c r="AB103" i="16"/>
  <c r="W179" i="16"/>
  <c r="W180" i="16"/>
  <c r="AF181" i="16"/>
  <c r="A187" i="16"/>
  <c r="W206" i="16"/>
  <c r="X240" i="16"/>
  <c r="X273" i="16"/>
  <c r="A277" i="16"/>
  <c r="A281" i="16"/>
  <c r="A283" i="16"/>
  <c r="AB284" i="16"/>
  <c r="X293" i="16"/>
  <c r="A297" i="16"/>
  <c r="A301" i="16"/>
  <c r="A303" i="16"/>
  <c r="X306" i="16"/>
  <c r="AB331" i="16"/>
  <c r="A333" i="16"/>
  <c r="A339" i="16"/>
  <c r="AA341" i="16"/>
  <c r="A343" i="16"/>
  <c r="W345" i="16"/>
  <c r="Z348" i="16"/>
  <c r="W356" i="16"/>
  <c r="W357" i="16"/>
  <c r="A366" i="16"/>
  <c r="AF366" i="16"/>
  <c r="W372" i="16"/>
  <c r="W373" i="16"/>
  <c r="X411" i="16"/>
  <c r="Y420" i="16"/>
  <c r="X429" i="16"/>
  <c r="X435" i="16"/>
  <c r="AC439" i="16"/>
  <c r="AA442" i="16"/>
  <c r="A442" i="16"/>
  <c r="AA444" i="16"/>
  <c r="AB444" i="16"/>
  <c r="Z444" i="16"/>
  <c r="A444" i="16"/>
  <c r="Y456" i="16"/>
  <c r="AA483" i="16"/>
  <c r="AA491" i="16"/>
  <c r="AA499" i="16"/>
  <c r="X513" i="16"/>
  <c r="AF513" i="16"/>
  <c r="W513" i="16"/>
  <c r="AB513" i="16"/>
  <c r="A513" i="16"/>
  <c r="AA513" i="16"/>
  <c r="Z513" i="16"/>
  <c r="Y513" i="16"/>
  <c r="X519" i="16"/>
  <c r="AF519" i="16"/>
  <c r="W519" i="16"/>
  <c r="AB519" i="16"/>
  <c r="A519" i="16"/>
  <c r="AC519" i="16"/>
  <c r="AA519" i="16"/>
  <c r="AB536" i="16"/>
  <c r="A536" i="16"/>
  <c r="AA536" i="16"/>
  <c r="Z536" i="16"/>
  <c r="X536" i="16"/>
  <c r="AF536" i="16"/>
  <c r="AC536" i="16"/>
  <c r="X547" i="16"/>
  <c r="AF547" i="16"/>
  <c r="W547" i="16"/>
  <c r="AB547" i="16"/>
  <c r="A547" i="16"/>
  <c r="AC547" i="16"/>
  <c r="AA547" i="16"/>
  <c r="AF331" i="16"/>
  <c r="AC412" i="16"/>
  <c r="Z412" i="16"/>
  <c r="AC414" i="16"/>
  <c r="Z414" i="16"/>
  <c r="AA440" i="16"/>
  <c r="A440" i="16"/>
  <c r="AC483" i="16"/>
  <c r="Z487" i="16"/>
  <c r="Y487" i="16"/>
  <c r="X487" i="16"/>
  <c r="AB487" i="16"/>
  <c r="A487" i="16"/>
  <c r="AC491" i="16"/>
  <c r="Z495" i="16"/>
  <c r="Y495" i="16"/>
  <c r="X495" i="16"/>
  <c r="AB495" i="16"/>
  <c r="A495" i="16"/>
  <c r="AC499" i="16"/>
  <c r="Z503" i="16"/>
  <c r="Y503" i="16"/>
  <c r="X503" i="16"/>
  <c r="AB503" i="16"/>
  <c r="A503" i="16"/>
  <c r="AB528" i="16"/>
  <c r="A528" i="16"/>
  <c r="AA528" i="16"/>
  <c r="X528" i="16"/>
  <c r="Z528" i="16"/>
  <c r="Y528" i="16"/>
  <c r="W528" i="16"/>
  <c r="X551" i="16"/>
  <c r="AF551" i="16"/>
  <c r="W551" i="16"/>
  <c r="AB551" i="16"/>
  <c r="A551" i="16"/>
  <c r="AC551" i="16"/>
  <c r="AA551" i="16"/>
  <c r="Z551" i="16"/>
  <c r="Y551" i="16"/>
  <c r="X68" i="16"/>
  <c r="Z107" i="16"/>
  <c r="AB117" i="16"/>
  <c r="A136" i="16"/>
  <c r="A143" i="16"/>
  <c r="Z179" i="16"/>
  <c r="X185" i="16"/>
  <c r="W195" i="16"/>
  <c r="W198" i="16"/>
  <c r="A203" i="16"/>
  <c r="Y204" i="16"/>
  <c r="Y206" i="16"/>
  <c r="W232" i="16"/>
  <c r="AB247" i="16"/>
  <c r="Z264" i="16"/>
  <c r="Y270" i="16"/>
  <c r="X276" i="16"/>
  <c r="X280" i="16"/>
  <c r="A285" i="16"/>
  <c r="X296" i="16"/>
  <c r="X300" i="16"/>
  <c r="A331" i="16"/>
  <c r="Z334" i="16"/>
  <c r="AF341" i="16"/>
  <c r="Y345" i="16"/>
  <c r="AC348" i="16"/>
  <c r="W352" i="16"/>
  <c r="W353" i="16"/>
  <c r="Z356" i="16"/>
  <c r="AA357" i="16"/>
  <c r="W368" i="16"/>
  <c r="W369" i="16"/>
  <c r="Z372" i="16"/>
  <c r="AA373" i="16"/>
  <c r="A412" i="16"/>
  <c r="Z429" i="16"/>
  <c r="AA436" i="16"/>
  <c r="Z436" i="16"/>
  <c r="AA438" i="16"/>
  <c r="A438" i="16"/>
  <c r="Z438" i="16"/>
  <c r="Y442" i="16"/>
  <c r="Y444" i="16"/>
  <c r="AB456" i="16"/>
  <c r="AC513" i="16"/>
  <c r="Y519" i="16"/>
  <c r="W536" i="16"/>
  <c r="X545" i="16"/>
  <c r="AF545" i="16"/>
  <c r="W545" i="16"/>
  <c r="AB545" i="16"/>
  <c r="A545" i="16"/>
  <c r="AA545" i="16"/>
  <c r="Z545" i="16"/>
  <c r="Y545" i="16"/>
  <c r="Y547" i="16"/>
  <c r="W402" i="16"/>
  <c r="AC433" i="16"/>
  <c r="AB450" i="16"/>
  <c r="Z452" i="16"/>
  <c r="Y454" i="16"/>
  <c r="X484" i="16"/>
  <c r="X486" i="16"/>
  <c r="X488" i="16"/>
  <c r="X490" i="16"/>
  <c r="X492" i="16"/>
  <c r="X494" i="16"/>
  <c r="X496" i="16"/>
  <c r="X498" i="16"/>
  <c r="X500" i="16"/>
  <c r="X502" i="16"/>
  <c r="X504" i="16"/>
  <c r="X506" i="16"/>
  <c r="AB508" i="16"/>
  <c r="A508" i="16"/>
  <c r="X508" i="16"/>
  <c r="AF508" i="16"/>
  <c r="AB516" i="16"/>
  <c r="A516" i="16"/>
  <c r="AA516" i="16"/>
  <c r="X516" i="16"/>
  <c r="X517" i="16"/>
  <c r="AF517" i="16"/>
  <c r="W517" i="16"/>
  <c r="AB517" i="16"/>
  <c r="A517" i="16"/>
  <c r="Y522" i="16"/>
  <c r="AB530" i="16"/>
  <c r="A530" i="16"/>
  <c r="AA530" i="16"/>
  <c r="Z530" i="16"/>
  <c r="X530" i="16"/>
  <c r="X541" i="16"/>
  <c r="AF541" i="16"/>
  <c r="W541" i="16"/>
  <c r="AB541" i="16"/>
  <c r="A541" i="16"/>
  <c r="AB546" i="16"/>
  <c r="A546" i="16"/>
  <c r="AA546" i="16"/>
  <c r="Z546" i="16"/>
  <c r="X546" i="16"/>
  <c r="Y548" i="16"/>
  <c r="X511" i="16"/>
  <c r="AF511" i="16"/>
  <c r="W511" i="16"/>
  <c r="AB511" i="16"/>
  <c r="A511" i="16"/>
  <c r="AB526" i="16"/>
  <c r="A526" i="16"/>
  <c r="AA526" i="16"/>
  <c r="X526" i="16"/>
  <c r="X527" i="16"/>
  <c r="AF527" i="16"/>
  <c r="W527" i="16"/>
  <c r="AB527" i="16"/>
  <c r="A527" i="16"/>
  <c r="X539" i="16"/>
  <c r="AF539" i="16"/>
  <c r="W539" i="16"/>
  <c r="AB539" i="16"/>
  <c r="A539" i="16"/>
  <c r="AB544" i="16"/>
  <c r="A544" i="16"/>
  <c r="AA544" i="16"/>
  <c r="Z544" i="16"/>
  <c r="X544" i="16"/>
  <c r="Y546" i="16"/>
  <c r="AA402" i="16"/>
  <c r="A416" i="16"/>
  <c r="A426" i="16"/>
  <c r="A428" i="16"/>
  <c r="A452" i="16"/>
  <c r="AB458" i="16"/>
  <c r="A484" i="16"/>
  <c r="AB484" i="16"/>
  <c r="A486" i="16"/>
  <c r="AB486" i="16"/>
  <c r="A488" i="16"/>
  <c r="AB488" i="16"/>
  <c r="A490" i="16"/>
  <c r="AB490" i="16"/>
  <c r="A492" i="16"/>
  <c r="AB492" i="16"/>
  <c r="A494" i="16"/>
  <c r="AB494" i="16"/>
  <c r="A496" i="16"/>
  <c r="AB496" i="16"/>
  <c r="A498" i="16"/>
  <c r="AB498" i="16"/>
  <c r="A500" i="16"/>
  <c r="AB500" i="16"/>
  <c r="A502" i="16"/>
  <c r="AB502" i="16"/>
  <c r="A504" i="16"/>
  <c r="AB504" i="16"/>
  <c r="A506" i="16"/>
  <c r="AC506" i="16"/>
  <c r="Z508" i="16"/>
  <c r="Z516" i="16"/>
  <c r="AA517" i="16"/>
  <c r="AB524" i="16"/>
  <c r="A524" i="16"/>
  <c r="AA524" i="16"/>
  <c r="X524" i="16"/>
  <c r="X525" i="16"/>
  <c r="AF525" i="16"/>
  <c r="W525" i="16"/>
  <c r="AB525" i="16"/>
  <c r="A525" i="16"/>
  <c r="AC530" i="16"/>
  <c r="X533" i="16"/>
  <c r="AF533" i="16"/>
  <c r="W533" i="16"/>
  <c r="AB533" i="16"/>
  <c r="A533" i="16"/>
  <c r="AB538" i="16"/>
  <c r="A538" i="16"/>
  <c r="AA538" i="16"/>
  <c r="Z538" i="16"/>
  <c r="X538" i="16"/>
  <c r="AA541" i="16"/>
  <c r="AC546" i="16"/>
  <c r="X549" i="16"/>
  <c r="AF549" i="16"/>
  <c r="W549" i="16"/>
  <c r="AB549" i="16"/>
  <c r="A549" i="16"/>
  <c r="AC554" i="16"/>
  <c r="AB554" i="16"/>
  <c r="A554" i="16"/>
  <c r="AA554" i="16"/>
  <c r="Z554" i="16"/>
  <c r="X554" i="16"/>
  <c r="Y511" i="16"/>
  <c r="AB522" i="16"/>
  <c r="A522" i="16"/>
  <c r="AA522" i="16"/>
  <c r="X522" i="16"/>
  <c r="X523" i="16"/>
  <c r="AF523" i="16"/>
  <c r="W523" i="16"/>
  <c r="AB523" i="16"/>
  <c r="A523" i="16"/>
  <c r="W526" i="16"/>
  <c r="Y527" i="16"/>
  <c r="AB532" i="16"/>
  <c r="A532" i="16"/>
  <c r="AA532" i="16"/>
  <c r="Z532" i="16"/>
  <c r="X532" i="16"/>
  <c r="Y539" i="16"/>
  <c r="X543" i="16"/>
  <c r="AF543" i="16"/>
  <c r="W543" i="16"/>
  <c r="AB543" i="16"/>
  <c r="A543" i="16"/>
  <c r="W544" i="16"/>
  <c r="AB548" i="16"/>
  <c r="A548" i="16"/>
  <c r="AA548" i="16"/>
  <c r="Z548" i="16"/>
  <c r="X548" i="16"/>
  <c r="AF402" i="16"/>
  <c r="A418" i="16"/>
  <c r="Y426" i="16"/>
  <c r="Y450" i="16"/>
  <c r="X457" i="16"/>
  <c r="AF506" i="16"/>
  <c r="AC508" i="16"/>
  <c r="Z511" i="16"/>
  <c r="AB520" i="16"/>
  <c r="A520" i="16"/>
  <c r="AA520" i="16"/>
  <c r="X520" i="16"/>
  <c r="X521" i="16"/>
  <c r="AF521" i="16"/>
  <c r="W521" i="16"/>
  <c r="AB521" i="16"/>
  <c r="A521" i="16"/>
  <c r="W524" i="16"/>
  <c r="Y525" i="16"/>
  <c r="Y526" i="16"/>
  <c r="Z527" i="16"/>
  <c r="AF530" i="16"/>
  <c r="Y533" i="16"/>
  <c r="X537" i="16"/>
  <c r="AF537" i="16"/>
  <c r="W537" i="16"/>
  <c r="AB537" i="16"/>
  <c r="A537" i="16"/>
  <c r="W538" i="16"/>
  <c r="Z539" i="16"/>
  <c r="AB542" i="16"/>
  <c r="A542" i="16"/>
  <c r="AA542" i="16"/>
  <c r="Z542" i="16"/>
  <c r="X542" i="16"/>
  <c r="Y544" i="16"/>
  <c r="AF546" i="16"/>
  <c r="Y549" i="16"/>
  <c r="X553" i="16"/>
  <c r="AF553" i="16"/>
  <c r="W553" i="16"/>
  <c r="AB553" i="16"/>
  <c r="A553" i="16"/>
  <c r="W554" i="16"/>
  <c r="AC555" i="16"/>
  <c r="Y556" i="16"/>
  <c r="AC557" i="16"/>
  <c r="Y558" i="16"/>
  <c r="AC559" i="16"/>
  <c r="Y560" i="16"/>
  <c r="AC561" i="16"/>
  <c r="Y562" i="16"/>
  <c r="AC563" i="16"/>
  <c r="Y564" i="16"/>
  <c r="AC565" i="16"/>
  <c r="Y566" i="16"/>
  <c r="AC567" i="16"/>
  <c r="AC569" i="16"/>
  <c r="AC571" i="16"/>
  <c r="AC573" i="16"/>
  <c r="AC575" i="16"/>
  <c r="AC577" i="16"/>
  <c r="AC579" i="16"/>
  <c r="AC581" i="16"/>
  <c r="AC583" i="16"/>
  <c r="AC585" i="16"/>
  <c r="AC587" i="16"/>
  <c r="AC589" i="16"/>
  <c r="AC591" i="16"/>
  <c r="AC593" i="16"/>
  <c r="AC595" i="16"/>
  <c r="AC597" i="16"/>
  <c r="AC599" i="16"/>
  <c r="AC601" i="16"/>
  <c r="AC603" i="16"/>
  <c r="AC605" i="16"/>
  <c r="AC607" i="16"/>
  <c r="AC609" i="16"/>
  <c r="AC611" i="16"/>
  <c r="Y612" i="16"/>
  <c r="AF559" i="16"/>
  <c r="AA560" i="16"/>
  <c r="W561" i="16"/>
  <c r="AF561" i="16"/>
  <c r="AA562" i="16"/>
  <c r="W563" i="16"/>
  <c r="AF563" i="16"/>
  <c r="AA564" i="16"/>
  <c r="W565" i="16"/>
  <c r="AF565" i="16"/>
  <c r="AA566" i="16"/>
  <c r="W567" i="16"/>
  <c r="AF567" i="16"/>
  <c r="AA568" i="16"/>
  <c r="W569" i="16"/>
  <c r="AF569" i="16"/>
  <c r="AA570" i="16"/>
  <c r="W571" i="16"/>
  <c r="AF571" i="16"/>
  <c r="AA572" i="16"/>
  <c r="W573" i="16"/>
  <c r="AF573" i="16"/>
  <c r="AA574" i="16"/>
  <c r="W575" i="16"/>
  <c r="AF575" i="16"/>
  <c r="AA576" i="16"/>
  <c r="W577" i="16"/>
  <c r="AF577" i="16"/>
  <c r="AA578" i="16"/>
  <c r="W579" i="16"/>
  <c r="AF579" i="16"/>
  <c r="AA580" i="16"/>
  <c r="W581" i="16"/>
  <c r="AF581" i="16"/>
  <c r="AA582" i="16"/>
  <c r="W583" i="16"/>
  <c r="AF583" i="16"/>
  <c r="AA584" i="16"/>
  <c r="W585" i="16"/>
  <c r="AF585" i="16"/>
  <c r="AA586" i="16"/>
  <c r="W587" i="16"/>
  <c r="AF587" i="16"/>
  <c r="AA588" i="16"/>
  <c r="W589" i="16"/>
  <c r="AF589" i="16"/>
  <c r="AA590" i="16"/>
  <c r="W591" i="16"/>
  <c r="AF591" i="16"/>
  <c r="AA592" i="16"/>
  <c r="W593" i="16"/>
  <c r="AF593" i="16"/>
  <c r="AA594" i="16"/>
  <c r="W595" i="16"/>
  <c r="AF595" i="16"/>
  <c r="AA596" i="16"/>
  <c r="W597" i="16"/>
  <c r="AF597" i="16"/>
  <c r="AA598" i="16"/>
  <c r="W599" i="16"/>
  <c r="AF599" i="16"/>
  <c r="AA600" i="16"/>
  <c r="W601" i="16"/>
  <c r="AF601" i="16"/>
  <c r="AA602" i="16"/>
  <c r="W603" i="16"/>
  <c r="AF603" i="16"/>
  <c r="AA604" i="16"/>
  <c r="W605" i="16"/>
  <c r="AF605" i="16"/>
  <c r="AA606" i="16"/>
  <c r="W607" i="16"/>
  <c r="AF607" i="16"/>
  <c r="AA608" i="16"/>
  <c r="W609" i="16"/>
  <c r="AF609" i="16"/>
  <c r="AA610" i="16"/>
  <c r="W611" i="16"/>
  <c r="AF611" i="16"/>
  <c r="AA612" i="16"/>
  <c r="AB556" i="16"/>
  <c r="X557" i="16"/>
  <c r="A558" i="16"/>
  <c r="AB558" i="16"/>
  <c r="X559" i="16"/>
  <c r="A560" i="16"/>
  <c r="AB560" i="16"/>
  <c r="X561" i="16"/>
  <c r="A562" i="16"/>
  <c r="AB562" i="16"/>
  <c r="X563" i="16"/>
  <c r="A564" i="16"/>
  <c r="AB564" i="16"/>
  <c r="X565" i="16"/>
  <c r="A566" i="16"/>
  <c r="AB566" i="16"/>
  <c r="X567" i="16"/>
  <c r="A568" i="16"/>
  <c r="AB568" i="16"/>
  <c r="X569" i="16"/>
  <c r="A570" i="16"/>
  <c r="AB570" i="16"/>
  <c r="X571" i="16"/>
  <c r="A572" i="16"/>
  <c r="AB572" i="16"/>
  <c r="X573" i="16"/>
  <c r="A574" i="16"/>
  <c r="AB574" i="16"/>
  <c r="X575" i="16"/>
  <c r="A576" i="16"/>
  <c r="AB576" i="16"/>
  <c r="X577" i="16"/>
  <c r="A578" i="16"/>
  <c r="AB578" i="16"/>
  <c r="X579" i="16"/>
  <c r="A580" i="16"/>
  <c r="AB580" i="16"/>
  <c r="X581" i="16"/>
  <c r="A582" i="16"/>
  <c r="AB582" i="16"/>
  <c r="X583" i="16"/>
  <c r="A584" i="16"/>
  <c r="AB584" i="16"/>
  <c r="X585" i="16"/>
  <c r="A586" i="16"/>
  <c r="AB586" i="16"/>
  <c r="X587" i="16"/>
  <c r="A588" i="16"/>
  <c r="AB588" i="16"/>
  <c r="X589" i="16"/>
  <c r="A590" i="16"/>
  <c r="AB590" i="16"/>
  <c r="X591" i="16"/>
  <c r="A592" i="16"/>
  <c r="AB592" i="16"/>
  <c r="X593" i="16"/>
  <c r="A594" i="16"/>
  <c r="AB594" i="16"/>
  <c r="X595" i="16"/>
  <c r="A596" i="16"/>
  <c r="AB596" i="16"/>
  <c r="X597" i="16"/>
  <c r="A598" i="16"/>
  <c r="AB598" i="16"/>
  <c r="X599" i="16"/>
  <c r="A600" i="16"/>
  <c r="AB600" i="16"/>
  <c r="X601" i="16"/>
  <c r="A602" i="16"/>
  <c r="AB602" i="16"/>
  <c r="X603" i="16"/>
  <c r="A604" i="16"/>
  <c r="AB604" i="16"/>
  <c r="X605" i="16"/>
  <c r="A606" i="16"/>
  <c r="AB606" i="16"/>
  <c r="X607" i="16"/>
  <c r="A608" i="16"/>
  <c r="AB608" i="16"/>
  <c r="X609" i="16"/>
  <c r="A610" i="16"/>
  <c r="AB610" i="16"/>
  <c r="X611" i="16"/>
  <c r="A612" i="16"/>
  <c r="AB612" i="16"/>
  <c r="AC556" i="16"/>
  <c r="AC558" i="16"/>
  <c r="AC560" i="16"/>
  <c r="Y561" i="16"/>
  <c r="AC562" i="16"/>
  <c r="AC564" i="16"/>
  <c r="Y565" i="16"/>
  <c r="AC566" i="16"/>
  <c r="Y567" i="16"/>
  <c r="AC568" i="16"/>
  <c r="Y569" i="16"/>
  <c r="AC570" i="16"/>
  <c r="Y571" i="16"/>
  <c r="AC572" i="16"/>
  <c r="Y573" i="16"/>
  <c r="AC574" i="16"/>
  <c r="Y575" i="16"/>
  <c r="AC576" i="16"/>
  <c r="Y577" i="16"/>
  <c r="AC578" i="16"/>
  <c r="Y579" i="16"/>
  <c r="AC580" i="16"/>
  <c r="Y581" i="16"/>
  <c r="AC582" i="16"/>
  <c r="Y583" i="16"/>
  <c r="AC584" i="16"/>
  <c r="Y585" i="16"/>
  <c r="AC586" i="16"/>
  <c r="Y587" i="16"/>
  <c r="AC588" i="16"/>
  <c r="Y589" i="16"/>
  <c r="AC590" i="16"/>
  <c r="Y591" i="16"/>
  <c r="AC592" i="16"/>
  <c r="Y593" i="16"/>
  <c r="AC594" i="16"/>
  <c r="Y595" i="16"/>
  <c r="AC596" i="16"/>
  <c r="Y597" i="16"/>
  <c r="AC598" i="16"/>
  <c r="Y599" i="16"/>
  <c r="AC600" i="16"/>
  <c r="Y601" i="16"/>
  <c r="AC602" i="16"/>
  <c r="Y603" i="16"/>
  <c r="AC604" i="16"/>
  <c r="Y605" i="16"/>
  <c r="AC606" i="16"/>
  <c r="Y607" i="16"/>
  <c r="AC608" i="16"/>
  <c r="Y609" i="16"/>
  <c r="AC610" i="16"/>
  <c r="Y611" i="16"/>
  <c r="AC612" i="16"/>
  <c r="Z565" i="16"/>
  <c r="Z567" i="16"/>
  <c r="Z569" i="16"/>
  <c r="Z571" i="16"/>
  <c r="Z573" i="16"/>
  <c r="Z575" i="16"/>
  <c r="Z577" i="16"/>
  <c r="Z579" i="16"/>
  <c r="Z581" i="16"/>
  <c r="Z583" i="16"/>
  <c r="Z585" i="16"/>
  <c r="Z587" i="16"/>
  <c r="Z589" i="16"/>
  <c r="Z591" i="16"/>
  <c r="Z593" i="16"/>
  <c r="Z595" i="16"/>
  <c r="Z597" i="16"/>
  <c r="Z599" i="16"/>
  <c r="Z601" i="16"/>
  <c r="Z603" i="16"/>
  <c r="Z605" i="16"/>
  <c r="Z607" i="16"/>
  <c r="Z609" i="16"/>
  <c r="Z611" i="16"/>
  <c r="W558" i="16"/>
  <c r="W560" i="16"/>
  <c r="W562" i="16"/>
  <c r="W564" i="16"/>
  <c r="W566" i="16"/>
  <c r="W568" i="16"/>
  <c r="W570" i="16"/>
  <c r="W572" i="16"/>
  <c r="W574" i="16"/>
  <c r="W576" i="16"/>
  <c r="W578" i="16"/>
  <c r="W580" i="16"/>
  <c r="W582" i="16"/>
  <c r="W584" i="16"/>
  <c r="W586" i="16"/>
  <c r="W588" i="16"/>
  <c r="W590" i="16"/>
  <c r="W592" i="16"/>
  <c r="W594" i="16"/>
  <c r="W596" i="16"/>
  <c r="W598" i="16"/>
  <c r="W600" i="16"/>
  <c r="W602" i="16"/>
  <c r="W604" i="16"/>
  <c r="W606" i="16"/>
  <c r="W608" i="16"/>
  <c r="W610" i="16"/>
  <c r="W612" i="16"/>
  <c r="AF76" i="16"/>
  <c r="X76" i="16"/>
  <c r="A76" i="16"/>
  <c r="AF90" i="16"/>
  <c r="AB90" i="16"/>
  <c r="AB120" i="16"/>
  <c r="AC120" i="16"/>
  <c r="A209" i="16"/>
  <c r="AB209" i="16"/>
  <c r="AA209" i="16"/>
  <c r="Z209" i="16"/>
  <c r="AF137" i="16"/>
  <c r="AB137" i="16"/>
  <c r="Z137" i="16"/>
  <c r="X137" i="16"/>
  <c r="AB242" i="16"/>
  <c r="W242" i="16"/>
  <c r="AF242" i="16"/>
  <c r="Y242" i="16"/>
  <c r="X242" i="16"/>
  <c r="AF250" i="16"/>
  <c r="X250" i="16"/>
  <c r="Y250" i="16"/>
  <c r="W250" i="16"/>
  <c r="AF278" i="16"/>
  <c r="Z278" i="16"/>
  <c r="Y278" i="16"/>
  <c r="A278" i="16"/>
  <c r="AB278" i="16"/>
  <c r="AA278" i="16"/>
  <c r="X278" i="16"/>
  <c r="AA39" i="16"/>
  <c r="A39" i="16"/>
  <c r="AB39" i="16"/>
  <c r="AF60" i="16"/>
  <c r="A60" i="16"/>
  <c r="Y60" i="16"/>
  <c r="X60" i="16"/>
  <c r="AC102" i="16"/>
  <c r="AB102" i="16"/>
  <c r="X102" i="16"/>
  <c r="AC183" i="16"/>
  <c r="AF183" i="16"/>
  <c r="A183" i="16"/>
  <c r="AB183" i="16"/>
  <c r="AA183" i="16"/>
  <c r="Z183" i="16"/>
  <c r="Y183" i="16"/>
  <c r="W183" i="16"/>
  <c r="AB216" i="16"/>
  <c r="AF216" i="16"/>
  <c r="Z216" i="16"/>
  <c r="X216" i="16"/>
  <c r="Y216" i="16"/>
  <c r="W216" i="16"/>
  <c r="AB220" i="16"/>
  <c r="AF220" i="16"/>
  <c r="Z220" i="16"/>
  <c r="X220" i="16"/>
  <c r="Y220" i="16"/>
  <c r="W220" i="16"/>
  <c r="AB224" i="16"/>
  <c r="AF224" i="16"/>
  <c r="Z224" i="16"/>
  <c r="X224" i="16"/>
  <c r="Y224" i="16"/>
  <c r="W224" i="16"/>
  <c r="AF24" i="16"/>
  <c r="X24" i="16"/>
  <c r="AF58" i="16"/>
  <c r="AB58" i="16"/>
  <c r="AF72" i="16"/>
  <c r="A72" i="16"/>
  <c r="Y72" i="16"/>
  <c r="X72" i="16"/>
  <c r="AA79" i="16"/>
  <c r="AB79" i="16"/>
  <c r="AA200" i="16"/>
  <c r="AF200" i="16"/>
  <c r="W200" i="16"/>
  <c r="AB222" i="16"/>
  <c r="W222" i="16"/>
  <c r="Z222" i="16"/>
  <c r="AF222" i="16"/>
  <c r="Y222" i="16"/>
  <c r="X222" i="16"/>
  <c r="AB226" i="16"/>
  <c r="W226" i="16"/>
  <c r="AF226" i="16"/>
  <c r="Y226" i="16"/>
  <c r="X226" i="16"/>
  <c r="AB234" i="16"/>
  <c r="AF234" i="16"/>
  <c r="X234" i="16"/>
  <c r="Y234" i="16"/>
  <c r="W234" i="16"/>
  <c r="Y340" i="16"/>
  <c r="X340" i="16"/>
  <c r="AB340" i="16"/>
  <c r="A340" i="16"/>
  <c r="AF340" i="16"/>
  <c r="AC340" i="16"/>
  <c r="AA340" i="16"/>
  <c r="Z340" i="16"/>
  <c r="W340" i="16"/>
  <c r="AF50" i="16"/>
  <c r="AB50" i="16"/>
  <c r="AA87" i="16"/>
  <c r="AB87" i="16"/>
  <c r="AF127" i="16"/>
  <c r="AB127" i="16"/>
  <c r="Z127" i="16"/>
  <c r="Y127" i="16"/>
  <c r="AF64" i="16"/>
  <c r="X64" i="16"/>
  <c r="A64" i="16"/>
  <c r="AF141" i="16"/>
  <c r="AB141" i="16"/>
  <c r="Z141" i="16"/>
  <c r="Y141" i="16"/>
  <c r="AA85" i="16"/>
  <c r="AB85" i="16"/>
  <c r="AA184" i="16"/>
  <c r="AF184" i="16"/>
  <c r="W184" i="16"/>
  <c r="AB218" i="16"/>
  <c r="W218" i="16"/>
  <c r="Z218" i="16"/>
  <c r="AF218" i="16"/>
  <c r="Y218" i="16"/>
  <c r="X218" i="16"/>
  <c r="AB24" i="16"/>
  <c r="AF52" i="16"/>
  <c r="X52" i="16"/>
  <c r="A52" i="16"/>
  <c r="Y64" i="16"/>
  <c r="AF82" i="16"/>
  <c r="X82" i="16"/>
  <c r="A132" i="16"/>
  <c r="AA192" i="16"/>
  <c r="AF192" i="16"/>
  <c r="W192" i="16"/>
  <c r="AB208" i="16"/>
  <c r="AF208" i="16"/>
  <c r="Z208" i="16"/>
  <c r="Y208" i="16"/>
  <c r="X208" i="16"/>
  <c r="W208" i="16"/>
  <c r="A259" i="16"/>
  <c r="Z259" i="16"/>
  <c r="X259" i="16"/>
  <c r="AC259" i="16"/>
  <c r="AB259" i="16"/>
  <c r="W259" i="16"/>
  <c r="A25" i="16"/>
  <c r="A33" i="16"/>
  <c r="A36" i="16"/>
  <c r="A44" i="16"/>
  <c r="A56" i="16"/>
  <c r="AB67" i="16"/>
  <c r="A75" i="16"/>
  <c r="A83" i="16"/>
  <c r="X96" i="16"/>
  <c r="X99" i="16"/>
  <c r="A102" i="16"/>
  <c r="X111" i="16"/>
  <c r="Y113" i="16"/>
  <c r="A120" i="16"/>
  <c r="X123" i="16"/>
  <c r="X129" i="16"/>
  <c r="X132" i="16"/>
  <c r="X143" i="16"/>
  <c r="X146" i="16"/>
  <c r="Y185" i="16"/>
  <c r="AF189" i="16"/>
  <c r="W191" i="16"/>
  <c r="Y193" i="16"/>
  <c r="AF197" i="16"/>
  <c r="W199" i="16"/>
  <c r="Y201" i="16"/>
  <c r="Z204" i="16"/>
  <c r="A208" i="16"/>
  <c r="Y210" i="16"/>
  <c r="X228" i="16"/>
  <c r="W230" i="16"/>
  <c r="X244" i="16"/>
  <c r="W246" i="16"/>
  <c r="AA255" i="16"/>
  <c r="Y255" i="16"/>
  <c r="X255" i="16"/>
  <c r="AC255" i="16"/>
  <c r="A255" i="16"/>
  <c r="X266" i="16"/>
  <c r="AF290" i="16"/>
  <c r="Z290" i="16"/>
  <c r="Y290" i="16"/>
  <c r="A290" i="16"/>
  <c r="X298" i="16"/>
  <c r="AA334" i="16"/>
  <c r="W338" i="16"/>
  <c r="Y342" i="16"/>
  <c r="X342" i="16"/>
  <c r="AB342" i="16"/>
  <c r="A342" i="16"/>
  <c r="AA406" i="16"/>
  <c r="X406" i="16"/>
  <c r="AF406" i="16"/>
  <c r="W406" i="16"/>
  <c r="AC406" i="16"/>
  <c r="AB406" i="16"/>
  <c r="Z406" i="16"/>
  <c r="Y406" i="16"/>
  <c r="Y96" i="16"/>
  <c r="Y99" i="16"/>
  <c r="A107" i="16"/>
  <c r="Y111" i="16"/>
  <c r="Z113" i="16"/>
  <c r="Y123" i="16"/>
  <c r="Y129" i="16"/>
  <c r="Y143" i="16"/>
  <c r="Z185" i="16"/>
  <c r="X191" i="16"/>
  <c r="Z193" i="16"/>
  <c r="X199" i="16"/>
  <c r="Z201" i="16"/>
  <c r="AF204" i="16"/>
  <c r="Z210" i="16"/>
  <c r="A212" i="16"/>
  <c r="AA253" i="16"/>
  <c r="Y253" i="16"/>
  <c r="W253" i="16"/>
  <c r="Z266" i="16"/>
  <c r="AA298" i="16"/>
  <c r="AF302" i="16"/>
  <c r="Z302" i="16"/>
  <c r="Y302" i="16"/>
  <c r="A302" i="16"/>
  <c r="AC334" i="16"/>
  <c r="Z338" i="16"/>
  <c r="Y344" i="16"/>
  <c r="X344" i="16"/>
  <c r="AB344" i="16"/>
  <c r="A344" i="16"/>
  <c r="A32" i="16"/>
  <c r="A40" i="16"/>
  <c r="AB51" i="16"/>
  <c r="A59" i="16"/>
  <c r="AB63" i="16"/>
  <c r="A71" i="16"/>
  <c r="AB99" i="16"/>
  <c r="AB104" i="16"/>
  <c r="Y107" i="16"/>
  <c r="AB111" i="16"/>
  <c r="AB113" i="16"/>
  <c r="X116" i="16"/>
  <c r="Z123" i="16"/>
  <c r="X125" i="16"/>
  <c r="AB129" i="16"/>
  <c r="X131" i="16"/>
  <c r="A133" i="16"/>
  <c r="X135" i="16"/>
  <c r="X139" i="16"/>
  <c r="A144" i="16"/>
  <c r="W177" i="16"/>
  <c r="W178" i="16"/>
  <c r="AA185" i="16"/>
  <c r="AF187" i="16"/>
  <c r="W189" i="16"/>
  <c r="Y191" i="16"/>
  <c r="AA193" i="16"/>
  <c r="AF195" i="16"/>
  <c r="W197" i="16"/>
  <c r="Y199" i="16"/>
  <c r="AA201" i="16"/>
  <c r="AF203" i="16"/>
  <c r="A205" i="16"/>
  <c r="AF210" i="16"/>
  <c r="W212" i="16"/>
  <c r="X237" i="16"/>
  <c r="AB237" i="16"/>
  <c r="A237" i="16"/>
  <c r="W255" i="16"/>
  <c r="AC265" i="16"/>
  <c r="AB265" i="16"/>
  <c r="A267" i="16"/>
  <c r="AC267" i="16"/>
  <c r="X267" i="16"/>
  <c r="AF282" i="16"/>
  <c r="Z282" i="16"/>
  <c r="Y282" i="16"/>
  <c r="A282" i="16"/>
  <c r="X290" i="16"/>
  <c r="Y330" i="16"/>
  <c r="X330" i="16"/>
  <c r="AB330" i="16"/>
  <c r="A330" i="16"/>
  <c r="AA338" i="16"/>
  <c r="W342" i="16"/>
  <c r="Y346" i="16"/>
  <c r="X346" i="16"/>
  <c r="AB346" i="16"/>
  <c r="A346" i="16"/>
  <c r="AA422" i="16"/>
  <c r="X422" i="16"/>
  <c r="AF422" i="16"/>
  <c r="W422" i="16"/>
  <c r="AC422" i="16"/>
  <c r="AB422" i="16"/>
  <c r="Z422" i="16"/>
  <c r="Y422" i="16"/>
  <c r="A422" i="16"/>
  <c r="A100" i="16"/>
  <c r="A124" i="16"/>
  <c r="A130" i="16"/>
  <c r="A185" i="16"/>
  <c r="AB185" i="16"/>
  <c r="A193" i="16"/>
  <c r="AB193" i="16"/>
  <c r="A201" i="16"/>
  <c r="AB201" i="16"/>
  <c r="A211" i="16"/>
  <c r="X235" i="16"/>
  <c r="A235" i="16"/>
  <c r="AA235" i="16"/>
  <c r="A251" i="16"/>
  <c r="AF294" i="16"/>
  <c r="Z294" i="16"/>
  <c r="Y294" i="16"/>
  <c r="A294" i="16"/>
  <c r="Y332" i="16"/>
  <c r="X332" i="16"/>
  <c r="AB332" i="16"/>
  <c r="A332" i="16"/>
  <c r="Z342" i="16"/>
  <c r="Y348" i="16"/>
  <c r="X348" i="16"/>
  <c r="AB348" i="16"/>
  <c r="A348" i="16"/>
  <c r="AF185" i="16"/>
  <c r="AF193" i="16"/>
  <c r="AF201" i="16"/>
  <c r="X215" i="16"/>
  <c r="AA215" i="16"/>
  <c r="A215" i="16"/>
  <c r="X217" i="16"/>
  <c r="AB217" i="16"/>
  <c r="X219" i="16"/>
  <c r="AA219" i="16"/>
  <c r="A219" i="16"/>
  <c r="X221" i="16"/>
  <c r="AB221" i="16"/>
  <c r="X223" i="16"/>
  <c r="AA223" i="16"/>
  <c r="A223" i="16"/>
  <c r="X225" i="16"/>
  <c r="AB225" i="16"/>
  <c r="X233" i="16"/>
  <c r="AA233" i="16"/>
  <c r="A233" i="16"/>
  <c r="X241" i="16"/>
  <c r="AB241" i="16"/>
  <c r="X249" i="16"/>
  <c r="AA249" i="16"/>
  <c r="A249" i="16"/>
  <c r="AB351" i="16"/>
  <c r="A351" i="16"/>
  <c r="Z351" i="16"/>
  <c r="Y351" i="16"/>
  <c r="AA351" i="16"/>
  <c r="X351" i="16"/>
  <c r="AF351" i="16"/>
  <c r="X32" i="16"/>
  <c r="X40" i="16"/>
  <c r="A48" i="16"/>
  <c r="AB59" i="16"/>
  <c r="A67" i="16"/>
  <c r="Y68" i="16"/>
  <c r="AB71" i="16"/>
  <c r="X84" i="16"/>
  <c r="Y92" i="16"/>
  <c r="A96" i="16"/>
  <c r="Y103" i="16"/>
  <c r="A111" i="16"/>
  <c r="X114" i="16"/>
  <c r="Y117" i="16"/>
  <c r="Y119" i="16"/>
  <c r="AB124" i="16"/>
  <c r="X130" i="16"/>
  <c r="AB133" i="16"/>
  <c r="AB136" i="16"/>
  <c r="X140" i="16"/>
  <c r="Z147" i="16"/>
  <c r="Z153" i="16"/>
  <c r="AA177" i="16"/>
  <c r="Y181" i="16"/>
  <c r="AF182" i="16"/>
  <c r="X187" i="16"/>
  <c r="W188" i="16"/>
  <c r="Z189" i="16"/>
  <c r="A191" i="16"/>
  <c r="AB191" i="16"/>
  <c r="X195" i="16"/>
  <c r="W196" i="16"/>
  <c r="Z197" i="16"/>
  <c r="A199" i="16"/>
  <c r="AB199" i="16"/>
  <c r="X203" i="16"/>
  <c r="W204" i="16"/>
  <c r="A210" i="16"/>
  <c r="Z211" i="16"/>
  <c r="Z212" i="16"/>
  <c r="AB235" i="16"/>
  <c r="AC252" i="16"/>
  <c r="AB252" i="16"/>
  <c r="AA252" i="16"/>
  <c r="Y252" i="16"/>
  <c r="A254" i="16"/>
  <c r="Z256" i="16"/>
  <c r="Y256" i="16"/>
  <c r="AF262" i="16"/>
  <c r="A262" i="16"/>
  <c r="AB262" i="16"/>
  <c r="Z262" i="16"/>
  <c r="X262" i="16"/>
  <c r="AA269" i="16"/>
  <c r="X269" i="16"/>
  <c r="AA282" i="16"/>
  <c r="AF286" i="16"/>
  <c r="Z286" i="16"/>
  <c r="Y286" i="16"/>
  <c r="A286" i="16"/>
  <c r="X294" i="16"/>
  <c r="AB302" i="16"/>
  <c r="AF306" i="16"/>
  <c r="Z306" i="16"/>
  <c r="Y306" i="16"/>
  <c r="A306" i="16"/>
  <c r="Z330" i="16"/>
  <c r="W332" i="16"/>
  <c r="Y336" i="16"/>
  <c r="X336" i="16"/>
  <c r="AB336" i="16"/>
  <c r="A336" i="16"/>
  <c r="AC342" i="16"/>
  <c r="AA344" i="16"/>
  <c r="Z346" i="16"/>
  <c r="W348" i="16"/>
  <c r="AF260" i="16"/>
  <c r="Z260" i="16"/>
  <c r="Y260" i="16"/>
  <c r="A260" i="16"/>
  <c r="AF274" i="16"/>
  <c r="Z274" i="16"/>
  <c r="Y274" i="16"/>
  <c r="A274" i="16"/>
  <c r="Y334" i="16"/>
  <c r="X334" i="16"/>
  <c r="AB334" i="16"/>
  <c r="A334" i="16"/>
  <c r="Y32" i="16"/>
  <c r="Y40" i="16"/>
  <c r="Y84" i="16"/>
  <c r="Z103" i="16"/>
  <c r="Z117" i="16"/>
  <c r="AC124" i="16"/>
  <c r="AB130" i="16"/>
  <c r="AB140" i="16"/>
  <c r="A148" i="16"/>
  <c r="W185" i="16"/>
  <c r="AF188" i="16"/>
  <c r="AF191" i="16"/>
  <c r="W193" i="16"/>
  <c r="AF196" i="16"/>
  <c r="AF199" i="16"/>
  <c r="W201" i="16"/>
  <c r="X204" i="16"/>
  <c r="Z207" i="16"/>
  <c r="W210" i="16"/>
  <c r="AA211" i="16"/>
  <c r="AB215" i="16"/>
  <c r="AA217" i="16"/>
  <c r="AB219" i="16"/>
  <c r="AA221" i="16"/>
  <c r="AB223" i="16"/>
  <c r="AA225" i="16"/>
  <c r="AB228" i="16"/>
  <c r="Y228" i="16"/>
  <c r="W228" i="16"/>
  <c r="AB230" i="16"/>
  <c r="Y230" i="16"/>
  <c r="X230" i="16"/>
  <c r="AB233" i="16"/>
  <c r="AA241" i="16"/>
  <c r="AB244" i="16"/>
  <c r="Y244" i="16"/>
  <c r="W244" i="16"/>
  <c r="AB246" i="16"/>
  <c r="Y246" i="16"/>
  <c r="X246" i="16"/>
  <c r="AB249" i="16"/>
  <c r="X260" i="16"/>
  <c r="AF266" i="16"/>
  <c r="AB266" i="16"/>
  <c r="AA266" i="16"/>
  <c r="Y266" i="16"/>
  <c r="X274" i="16"/>
  <c r="AA294" i="16"/>
  <c r="AF298" i="16"/>
  <c r="Z298" i="16"/>
  <c r="Y298" i="16"/>
  <c r="A298" i="16"/>
  <c r="W334" i="16"/>
  <c r="Y338" i="16"/>
  <c r="X338" i="16"/>
  <c r="AB338" i="16"/>
  <c r="A338" i="16"/>
  <c r="W351" i="16"/>
  <c r="A216" i="16"/>
  <c r="A220" i="16"/>
  <c r="AB258" i="16"/>
  <c r="AB264" i="16"/>
  <c r="A410" i="16"/>
  <c r="AF423" i="16"/>
  <c r="W423" i="16"/>
  <c r="AB423" i="16"/>
  <c r="A423" i="16"/>
  <c r="AA423" i="16"/>
  <c r="AC423" i="16"/>
  <c r="Z423" i="16"/>
  <c r="Y423" i="16"/>
  <c r="X423" i="16"/>
  <c r="AA404" i="16"/>
  <c r="X404" i="16"/>
  <c r="A404" i="16"/>
  <c r="AC404" i="16"/>
  <c r="AB404" i="16"/>
  <c r="Z404" i="16"/>
  <c r="Y404" i="16"/>
  <c r="W404" i="16"/>
  <c r="AF407" i="16"/>
  <c r="W407" i="16"/>
  <c r="AB407" i="16"/>
  <c r="A407" i="16"/>
  <c r="AA407" i="16"/>
  <c r="AC407" i="16"/>
  <c r="Z407" i="16"/>
  <c r="Y407" i="16"/>
  <c r="X407" i="16"/>
  <c r="AF441" i="16"/>
  <c r="W441" i="16"/>
  <c r="AB441" i="16"/>
  <c r="A441" i="16"/>
  <c r="AA441" i="16"/>
  <c r="Z441" i="16"/>
  <c r="Y441" i="16"/>
  <c r="AC441" i="16"/>
  <c r="X441" i="16"/>
  <c r="AA231" i="16"/>
  <c r="W240" i="16"/>
  <c r="AA247" i="16"/>
  <c r="X270" i="16"/>
  <c r="X271" i="16"/>
  <c r="X275" i="16"/>
  <c r="X279" i="16"/>
  <c r="X283" i="16"/>
  <c r="X287" i="16"/>
  <c r="X291" i="16"/>
  <c r="X295" i="16"/>
  <c r="X299" i="16"/>
  <c r="AA424" i="16"/>
  <c r="X424" i="16"/>
  <c r="AF424" i="16"/>
  <c r="W424" i="16"/>
  <c r="A424" i="16"/>
  <c r="AC424" i="16"/>
  <c r="AB424" i="16"/>
  <c r="Z424" i="16"/>
  <c r="Y424" i="16"/>
  <c r="AF404" i="16"/>
  <c r="AA408" i="16"/>
  <c r="X408" i="16"/>
  <c r="AF408" i="16"/>
  <c r="W408" i="16"/>
  <c r="A408" i="16"/>
  <c r="AC408" i="16"/>
  <c r="AB408" i="16"/>
  <c r="Z408" i="16"/>
  <c r="Y408" i="16"/>
  <c r="AF421" i="16"/>
  <c r="W421" i="16"/>
  <c r="AB421" i="16"/>
  <c r="A421" i="16"/>
  <c r="AA421" i="16"/>
  <c r="AC421" i="16"/>
  <c r="Z421" i="16"/>
  <c r="Y421" i="16"/>
  <c r="X421" i="16"/>
  <c r="A222" i="16"/>
  <c r="AA227" i="16"/>
  <c r="A229" i="16"/>
  <c r="W236" i="16"/>
  <c r="Y240" i="16"/>
  <c r="AA243" i="16"/>
  <c r="A245" i="16"/>
  <c r="X258" i="16"/>
  <c r="X264" i="16"/>
  <c r="A269" i="16"/>
  <c r="Z270" i="16"/>
  <c r="A272" i="16"/>
  <c r="A276" i="16"/>
  <c r="A280" i="16"/>
  <c r="A284" i="16"/>
  <c r="A288" i="16"/>
  <c r="A292" i="16"/>
  <c r="A296" i="16"/>
  <c r="A300" i="16"/>
  <c r="A304" i="16"/>
  <c r="AF405" i="16"/>
  <c r="W405" i="16"/>
  <c r="AB405" i="16"/>
  <c r="A405" i="16"/>
  <c r="AA405" i="16"/>
  <c r="AC405" i="16"/>
  <c r="Z405" i="16"/>
  <c r="Y405" i="16"/>
  <c r="X405" i="16"/>
  <c r="AB227" i="16"/>
  <c r="X236" i="16"/>
  <c r="AF240" i="16"/>
  <c r="AB243" i="16"/>
  <c r="Y264" i="16"/>
  <c r="AA270" i="16"/>
  <c r="A289" i="16"/>
  <c r="AD396" i="16"/>
  <c r="AF447" i="16"/>
  <c r="W447" i="16"/>
  <c r="AB447" i="16"/>
  <c r="A447" i="16"/>
  <c r="AA447" i="16"/>
  <c r="Z447" i="16"/>
  <c r="Y447" i="16"/>
  <c r="AC447" i="16"/>
  <c r="X447" i="16"/>
  <c r="AC350" i="16"/>
  <c r="AC352" i="16"/>
  <c r="Y353" i="16"/>
  <c r="AC354" i="16"/>
  <c r="Y355" i="16"/>
  <c r="AC356" i="16"/>
  <c r="Y357" i="16"/>
  <c r="AC358" i="16"/>
  <c r="Y359" i="16"/>
  <c r="AC360" i="16"/>
  <c r="Y361" i="16"/>
  <c r="AC362" i="16"/>
  <c r="Y363" i="16"/>
  <c r="AC364" i="16"/>
  <c r="Y365" i="16"/>
  <c r="AC366" i="16"/>
  <c r="Y367" i="16"/>
  <c r="AC368" i="16"/>
  <c r="Y369" i="16"/>
  <c r="AC370" i="16"/>
  <c r="Y371" i="16"/>
  <c r="AC372" i="16"/>
  <c r="Y373" i="16"/>
  <c r="AC374" i="16"/>
  <c r="Y375" i="16"/>
  <c r="Y377" i="16"/>
  <c r="Y379" i="16"/>
  <c r="Y381" i="16"/>
  <c r="Y383" i="16"/>
  <c r="Y385" i="16"/>
  <c r="Y387" i="16"/>
  <c r="Y389" i="16"/>
  <c r="Y391" i="16"/>
  <c r="Y393" i="16"/>
  <c r="Y395" i="16"/>
  <c r="Y397" i="16"/>
  <c r="Y399" i="16"/>
  <c r="Y401" i="16"/>
  <c r="Y403" i="16"/>
  <c r="Y409" i="16"/>
  <c r="Z410" i="16"/>
  <c r="Z411" i="16"/>
  <c r="AB412" i="16"/>
  <c r="AF419" i="16"/>
  <c r="W419" i="16"/>
  <c r="AB419" i="16"/>
  <c r="A419" i="16"/>
  <c r="AA419" i="16"/>
  <c r="AA420" i="16"/>
  <c r="X420" i="16"/>
  <c r="AF420" i="16"/>
  <c r="W420" i="16"/>
  <c r="Y425" i="16"/>
  <c r="Z426" i="16"/>
  <c r="Z427" i="16"/>
  <c r="AB428" i="16"/>
  <c r="AF437" i="16"/>
  <c r="W437" i="16"/>
  <c r="AB437" i="16"/>
  <c r="A437" i="16"/>
  <c r="AA437" i="16"/>
  <c r="Z437" i="16"/>
  <c r="Y437" i="16"/>
  <c r="Z353" i="16"/>
  <c r="Z355" i="16"/>
  <c r="Z357" i="16"/>
  <c r="Z359" i="16"/>
  <c r="Z361" i="16"/>
  <c r="Z363" i="16"/>
  <c r="Z365" i="16"/>
  <c r="Z367" i="16"/>
  <c r="Z369" i="16"/>
  <c r="Z371" i="16"/>
  <c r="Z373" i="16"/>
  <c r="Z375" i="16"/>
  <c r="Z377" i="16"/>
  <c r="Z379" i="16"/>
  <c r="Z381" i="16"/>
  <c r="Z383" i="16"/>
  <c r="Z385" i="16"/>
  <c r="Z387" i="16"/>
  <c r="Z389" i="16"/>
  <c r="Z391" i="16"/>
  <c r="Z393" i="16"/>
  <c r="Z395" i="16"/>
  <c r="Z397" i="16"/>
  <c r="Z399" i="16"/>
  <c r="Z401" i="16"/>
  <c r="Z403" i="16"/>
  <c r="Z409" i="16"/>
  <c r="AB410" i="16"/>
  <c r="AF417" i="16"/>
  <c r="W417" i="16"/>
  <c r="AB417" i="16"/>
  <c r="A417" i="16"/>
  <c r="AA417" i="16"/>
  <c r="AA418" i="16"/>
  <c r="X418" i="16"/>
  <c r="AF418" i="16"/>
  <c r="W418" i="16"/>
  <c r="Z425" i="16"/>
  <c r="AB426" i="16"/>
  <c r="AF433" i="16"/>
  <c r="W433" i="16"/>
  <c r="AB433" i="16"/>
  <c r="A433" i="16"/>
  <c r="AA433" i="16"/>
  <c r="Y433" i="16"/>
  <c r="AF443" i="16"/>
  <c r="W443" i="16"/>
  <c r="AB443" i="16"/>
  <c r="A443" i="16"/>
  <c r="AA443" i="16"/>
  <c r="Z443" i="16"/>
  <c r="Y443" i="16"/>
  <c r="AC410" i="16"/>
  <c r="AF415" i="16"/>
  <c r="W415" i="16"/>
  <c r="AB415" i="16"/>
  <c r="A415" i="16"/>
  <c r="AA415" i="16"/>
  <c r="AA416" i="16"/>
  <c r="X416" i="16"/>
  <c r="AF416" i="16"/>
  <c r="W416" i="16"/>
  <c r="AC426" i="16"/>
  <c r="AF431" i="16"/>
  <c r="W431" i="16"/>
  <c r="AB431" i="16"/>
  <c r="A431" i="16"/>
  <c r="AA431" i="16"/>
  <c r="AA432" i="16"/>
  <c r="X432" i="16"/>
  <c r="AF432" i="16"/>
  <c r="W432" i="16"/>
  <c r="AF449" i="16"/>
  <c r="W449" i="16"/>
  <c r="AB449" i="16"/>
  <c r="A449" i="16"/>
  <c r="AA449" i="16"/>
  <c r="Z449" i="16"/>
  <c r="Y449" i="16"/>
  <c r="A353" i="16"/>
  <c r="AB353" i="16"/>
  <c r="A355" i="16"/>
  <c r="AB355" i="16"/>
  <c r="A357" i="16"/>
  <c r="AB357" i="16"/>
  <c r="A359" i="16"/>
  <c r="AB359" i="16"/>
  <c r="A361" i="16"/>
  <c r="AB361" i="16"/>
  <c r="A363" i="16"/>
  <c r="AB363" i="16"/>
  <c r="A365" i="16"/>
  <c r="AB365" i="16"/>
  <c r="A367" i="16"/>
  <c r="AB367" i="16"/>
  <c r="A369" i="16"/>
  <c r="AB369" i="16"/>
  <c r="A371" i="16"/>
  <c r="AB371" i="16"/>
  <c r="A373" i="16"/>
  <c r="AB373" i="16"/>
  <c r="A375" i="16"/>
  <c r="AB375" i="16"/>
  <c r="A377" i="16"/>
  <c r="AB377" i="16"/>
  <c r="A379" i="16"/>
  <c r="AB379" i="16"/>
  <c r="A381" i="16"/>
  <c r="AB381" i="16"/>
  <c r="A383" i="16"/>
  <c r="AB383" i="16"/>
  <c r="A385" i="16"/>
  <c r="AB385" i="16"/>
  <c r="A387" i="16"/>
  <c r="AB387" i="16"/>
  <c r="A389" i="16"/>
  <c r="AB389" i="16"/>
  <c r="A391" i="16"/>
  <c r="AB391" i="16"/>
  <c r="A393" i="16"/>
  <c r="AB393" i="16"/>
  <c r="A395" i="16"/>
  <c r="AB395" i="16"/>
  <c r="A397" i="16"/>
  <c r="AB397" i="16"/>
  <c r="A399" i="16"/>
  <c r="AB399" i="16"/>
  <c r="A401" i="16"/>
  <c r="AB401" i="16"/>
  <c r="A403" i="16"/>
  <c r="AF413" i="16"/>
  <c r="W413" i="16"/>
  <c r="AB413" i="16"/>
  <c r="A413" i="16"/>
  <c r="AA413" i="16"/>
  <c r="AA414" i="16"/>
  <c r="X414" i="16"/>
  <c r="AF414" i="16"/>
  <c r="W414" i="16"/>
  <c r="AF429" i="16"/>
  <c r="W429" i="16"/>
  <c r="AB429" i="16"/>
  <c r="A429" i="16"/>
  <c r="AA429" i="16"/>
  <c r="AA430" i="16"/>
  <c r="X430" i="16"/>
  <c r="AF430" i="16"/>
  <c r="W430" i="16"/>
  <c r="AF439" i="16"/>
  <c r="W439" i="16"/>
  <c r="AB439" i="16"/>
  <c r="A439" i="16"/>
  <c r="AA439" i="16"/>
  <c r="Z439" i="16"/>
  <c r="Y439" i="16"/>
  <c r="AF403" i="16"/>
  <c r="AB403" i="16"/>
  <c r="AF411" i="16"/>
  <c r="W411" i="16"/>
  <c r="AB411" i="16"/>
  <c r="A411" i="16"/>
  <c r="AA411" i="16"/>
  <c r="AA412" i="16"/>
  <c r="X412" i="16"/>
  <c r="AF412" i="16"/>
  <c r="W412" i="16"/>
  <c r="X415" i="16"/>
  <c r="Y416" i="16"/>
  <c r="AF427" i="16"/>
  <c r="W427" i="16"/>
  <c r="AB427" i="16"/>
  <c r="A427" i="16"/>
  <c r="AA427" i="16"/>
  <c r="AA428" i="16"/>
  <c r="X428" i="16"/>
  <c r="AF428" i="16"/>
  <c r="W428" i="16"/>
  <c r="X431" i="16"/>
  <c r="Y432" i="16"/>
  <c r="AF445" i="16"/>
  <c r="W445" i="16"/>
  <c r="AB445" i="16"/>
  <c r="A445" i="16"/>
  <c r="AA445" i="16"/>
  <c r="Z445" i="16"/>
  <c r="Y445" i="16"/>
  <c r="X449" i="16"/>
  <c r="AF409" i="16"/>
  <c r="W409" i="16"/>
  <c r="AB409" i="16"/>
  <c r="A409" i="16"/>
  <c r="AA409" i="16"/>
  <c r="AA410" i="16"/>
  <c r="X410" i="16"/>
  <c r="AF410" i="16"/>
  <c r="W410" i="16"/>
  <c r="Y415" i="16"/>
  <c r="Z416" i="16"/>
  <c r="AF425" i="16"/>
  <c r="W425" i="16"/>
  <c r="AB425" i="16"/>
  <c r="A425" i="16"/>
  <c r="AA425" i="16"/>
  <c r="AA426" i="16"/>
  <c r="X426" i="16"/>
  <c r="AF426" i="16"/>
  <c r="W426" i="16"/>
  <c r="AF435" i="16"/>
  <c r="W435" i="16"/>
  <c r="AB435" i="16"/>
  <c r="A435" i="16"/>
  <c r="AA435" i="16"/>
  <c r="Z435" i="16"/>
  <c r="Y435" i="16"/>
  <c r="AF451" i="16"/>
  <c r="W451" i="16"/>
  <c r="AB451" i="16"/>
  <c r="A451" i="16"/>
  <c r="AA451" i="16"/>
  <c r="Z451" i="16"/>
  <c r="Y451" i="16"/>
  <c r="AC434" i="16"/>
  <c r="AC436" i="16"/>
  <c r="AC438" i="16"/>
  <c r="AC440" i="16"/>
  <c r="AC442" i="16"/>
  <c r="AC444" i="16"/>
  <c r="AC446" i="16"/>
  <c r="AC448" i="16"/>
  <c r="AC450" i="16"/>
  <c r="AC452" i="16"/>
  <c r="Y453" i="16"/>
  <c r="AC454" i="16"/>
  <c r="Y455" i="16"/>
  <c r="AC456" i="16"/>
  <c r="Y457" i="16"/>
  <c r="AC458" i="16"/>
  <c r="Y459" i="16"/>
  <c r="Z453" i="16"/>
  <c r="Z455" i="16"/>
  <c r="Z457" i="16"/>
  <c r="Z459" i="16"/>
  <c r="W434" i="16"/>
  <c r="AF434" i="16"/>
  <c r="W436" i="16"/>
  <c r="AF436" i="16"/>
  <c r="W438" i="16"/>
  <c r="AF438" i="16"/>
  <c r="W440" i="16"/>
  <c r="AF440" i="16"/>
  <c r="W442" i="16"/>
  <c r="AF442" i="16"/>
  <c r="W444" i="16"/>
  <c r="AF444" i="16"/>
  <c r="W446" i="16"/>
  <c r="AF446" i="16"/>
  <c r="W448" i="16"/>
  <c r="AF448" i="16"/>
  <c r="W450" i="16"/>
  <c r="AF450" i="16"/>
  <c r="W452" i="16"/>
  <c r="AF452" i="16"/>
  <c r="AA453" i="16"/>
  <c r="W454" i="16"/>
  <c r="AF454" i="16"/>
  <c r="AA455" i="16"/>
  <c r="W456" i="16"/>
  <c r="AF456" i="16"/>
  <c r="AA457" i="16"/>
  <c r="W458" i="16"/>
  <c r="AF458" i="16"/>
  <c r="AA459" i="16"/>
  <c r="X434" i="16"/>
  <c r="X436" i="16"/>
  <c r="X438" i="16"/>
  <c r="X440" i="16"/>
  <c r="X442" i="16"/>
  <c r="X444" i="16"/>
  <c r="X446" i="16"/>
  <c r="X448" i="16"/>
  <c r="X450" i="16"/>
  <c r="X452" i="16"/>
  <c r="A453" i="16"/>
  <c r="AB453" i="16"/>
  <c r="X454" i="16"/>
  <c r="A455" i="16"/>
  <c r="AB455" i="16"/>
  <c r="X456" i="16"/>
  <c r="A457" i="16"/>
  <c r="AB457" i="16"/>
  <c r="X458" i="16"/>
  <c r="A459" i="16"/>
  <c r="AB459" i="16"/>
  <c r="AC453" i="16"/>
  <c r="AC455" i="16"/>
  <c r="AC457" i="16"/>
  <c r="AC459" i="16"/>
  <c r="W453" i="16"/>
  <c r="W455" i="16"/>
  <c r="W457" i="16"/>
  <c r="W459" i="16"/>
  <c r="AF38" i="16"/>
  <c r="Y38" i="16"/>
  <c r="X38" i="16"/>
  <c r="A38" i="16"/>
  <c r="AA73" i="16"/>
  <c r="AB73" i="16"/>
  <c r="A73" i="16"/>
  <c r="AF105" i="16"/>
  <c r="AB105" i="16"/>
  <c r="Z105" i="16"/>
  <c r="Y105" i="16"/>
  <c r="X105" i="16"/>
  <c r="A105" i="16"/>
  <c r="AF121" i="16"/>
  <c r="Z121" i="16"/>
  <c r="Y121" i="16"/>
  <c r="X121" i="16"/>
  <c r="AB121" i="16"/>
  <c r="Y24" i="16"/>
  <c r="A28" i="16"/>
  <c r="A31" i="16"/>
  <c r="AB98" i="16"/>
  <c r="Z98" i="16"/>
  <c r="X98" i="16"/>
  <c r="A98" i="16"/>
  <c r="Y26" i="16"/>
  <c r="Y34" i="16"/>
  <c r="AF115" i="16"/>
  <c r="AB115" i="16"/>
  <c r="Z115" i="16"/>
  <c r="Y115" i="16"/>
  <c r="X115" i="16"/>
  <c r="A115" i="16"/>
  <c r="A126" i="16"/>
  <c r="AC126" i="16"/>
  <c r="AF36" i="16"/>
  <c r="AB36" i="16"/>
  <c r="AA57" i="16"/>
  <c r="AB57" i="16"/>
  <c r="A57" i="16"/>
  <c r="AF62" i="16"/>
  <c r="AB62" i="16"/>
  <c r="Y62" i="16"/>
  <c r="X62" i="16"/>
  <c r="A62" i="16"/>
  <c r="AB122" i="16"/>
  <c r="X122" i="16"/>
  <c r="A122" i="16"/>
  <c r="AF145" i="16"/>
  <c r="AB145" i="16"/>
  <c r="Z145" i="16"/>
  <c r="Y145" i="16"/>
  <c r="X145" i="16"/>
  <c r="A145" i="16"/>
  <c r="AB26" i="16"/>
  <c r="X28" i="16"/>
  <c r="AB31" i="16"/>
  <c r="AB34" i="16"/>
  <c r="X36" i="16"/>
  <c r="AA41" i="16"/>
  <c r="AB41" i="16"/>
  <c r="A41" i="16"/>
  <c r="AF46" i="16"/>
  <c r="AB46" i="16"/>
  <c r="Y46" i="16"/>
  <c r="X46" i="16"/>
  <c r="A46" i="16"/>
  <c r="AF151" i="16"/>
  <c r="Z151" i="16"/>
  <c r="Y151" i="16"/>
  <c r="X151" i="16"/>
  <c r="AB151" i="16"/>
  <c r="A24" i="16"/>
  <c r="A27" i="16"/>
  <c r="Y28" i="16"/>
  <c r="A35" i="16"/>
  <c r="Y36" i="16"/>
  <c r="AA65" i="16"/>
  <c r="AB65" i="16"/>
  <c r="A65" i="16"/>
  <c r="AF70" i="16"/>
  <c r="AB70" i="16"/>
  <c r="Y70" i="16"/>
  <c r="X70" i="16"/>
  <c r="A70" i="16"/>
  <c r="AF94" i="16"/>
  <c r="AB94" i="16"/>
  <c r="Y94" i="16"/>
  <c r="X94" i="16"/>
  <c r="A94" i="16"/>
  <c r="AF109" i="16"/>
  <c r="AB109" i="16"/>
  <c r="Z109" i="16"/>
  <c r="Y109" i="16"/>
  <c r="X109" i="16"/>
  <c r="A109" i="16"/>
  <c r="X26" i="16"/>
  <c r="AB29" i="16"/>
  <c r="X34" i="16"/>
  <c r="AB38" i="16"/>
  <c r="AF101" i="16"/>
  <c r="AB101" i="16"/>
  <c r="Z101" i="16"/>
  <c r="Y101" i="16"/>
  <c r="X101" i="16"/>
  <c r="A101" i="16"/>
  <c r="AB25" i="16"/>
  <c r="AB28" i="16"/>
  <c r="X30" i="16"/>
  <c r="AB33" i="16"/>
  <c r="AA37" i="16"/>
  <c r="A37" i="16"/>
  <c r="AB37" i="16"/>
  <c r="AC152" i="16"/>
  <c r="A152" i="16"/>
  <c r="A26" i="16"/>
  <c r="A29" i="16"/>
  <c r="Y30" i="16"/>
  <c r="A34" i="16"/>
  <c r="AA49" i="16"/>
  <c r="AB49" i="16"/>
  <c r="A49" i="16"/>
  <c r="AF54" i="16"/>
  <c r="AB54" i="16"/>
  <c r="Y54" i="16"/>
  <c r="X54" i="16"/>
  <c r="A54" i="16"/>
  <c r="AF78" i="16"/>
  <c r="AB78" i="16"/>
  <c r="Y78" i="16"/>
  <c r="X78" i="16"/>
  <c r="A78" i="16"/>
  <c r="AA81" i="16"/>
  <c r="AB81" i="16"/>
  <c r="A81" i="16"/>
  <c r="AF86" i="16"/>
  <c r="AB86" i="16"/>
  <c r="Y86" i="16"/>
  <c r="X86" i="16"/>
  <c r="A86" i="16"/>
  <c r="AA89" i="16"/>
  <c r="AB89" i="16"/>
  <c r="A89" i="16"/>
  <c r="AF97" i="16"/>
  <c r="Z97" i="16"/>
  <c r="Y97" i="16"/>
  <c r="X97" i="16"/>
  <c r="W97" i="16"/>
  <c r="A97" i="16"/>
  <c r="AB97" i="16"/>
  <c r="A121" i="16"/>
  <c r="AF149" i="16"/>
  <c r="AB149" i="16"/>
  <c r="Z149" i="16"/>
  <c r="Y149" i="16"/>
  <c r="X149" i="16"/>
  <c r="A149" i="16"/>
  <c r="AB40" i="16"/>
  <c r="X42" i="16"/>
  <c r="AB45" i="16"/>
  <c r="AB48" i="16"/>
  <c r="X50" i="16"/>
  <c r="AB53" i="16"/>
  <c r="AB56" i="16"/>
  <c r="X58" i="16"/>
  <c r="AB61" i="16"/>
  <c r="AB64" i="16"/>
  <c r="X66" i="16"/>
  <c r="AB69" i="16"/>
  <c r="AB72" i="16"/>
  <c r="X74" i="16"/>
  <c r="AB77" i="16"/>
  <c r="AB80" i="16"/>
  <c r="AB88" i="16"/>
  <c r="X90" i="16"/>
  <c r="AB93" i="16"/>
  <c r="AB96" i="16"/>
  <c r="X103" i="16"/>
  <c r="AC104" i="16"/>
  <c r="A106" i="16"/>
  <c r="X107" i="16"/>
  <c r="AB108" i="16"/>
  <c r="A110" i="16"/>
  <c r="Z111" i="16"/>
  <c r="X113" i="16"/>
  <c r="AB114" i="16"/>
  <c r="A116" i="16"/>
  <c r="X117" i="16"/>
  <c r="X124" i="16"/>
  <c r="Z125" i="16"/>
  <c r="X127" i="16"/>
  <c r="Y131" i="16"/>
  <c r="A135" i="16"/>
  <c r="Y137" i="16"/>
  <c r="A139" i="16"/>
  <c r="X141" i="16"/>
  <c r="A146" i="16"/>
  <c r="X153" i="16"/>
  <c r="X177" i="16"/>
  <c r="A178" i="16"/>
  <c r="AB178" i="16"/>
  <c r="X179" i="16"/>
  <c r="A180" i="16"/>
  <c r="AB180" i="16"/>
  <c r="X181" i="16"/>
  <c r="A182" i="16"/>
  <c r="AB182" i="16"/>
  <c r="X183" i="16"/>
  <c r="A184" i="16"/>
  <c r="AB184" i="16"/>
  <c r="A186" i="16"/>
  <c r="AB186" i="16"/>
  <c r="A188" i="16"/>
  <c r="AB188" i="16"/>
  <c r="A190" i="16"/>
  <c r="AB190" i="16"/>
  <c r="A192" i="16"/>
  <c r="AB192" i="16"/>
  <c r="A194" i="16"/>
  <c r="AB194" i="16"/>
  <c r="A196" i="16"/>
  <c r="AB196" i="16"/>
  <c r="A198" i="16"/>
  <c r="AB198" i="16"/>
  <c r="A200" i="16"/>
  <c r="AB200" i="16"/>
  <c r="A202" i="16"/>
  <c r="AB202" i="16"/>
  <c r="X209" i="16"/>
  <c r="AF209" i="16"/>
  <c r="W209" i="16"/>
  <c r="Y209" i="16"/>
  <c r="AA257" i="16"/>
  <c r="Z257" i="16"/>
  <c r="Y257" i="16"/>
  <c r="X257" i="16"/>
  <c r="W257" i="16"/>
  <c r="AC257" i="16"/>
  <c r="A257" i="16"/>
  <c r="AB257" i="16"/>
  <c r="A263" i="16"/>
  <c r="Y42" i="16"/>
  <c r="Y50" i="16"/>
  <c r="Y58" i="16"/>
  <c r="Y66" i="16"/>
  <c r="Y74" i="16"/>
  <c r="Y82" i="16"/>
  <c r="Y90" i="16"/>
  <c r="AC178" i="16"/>
  <c r="AC180" i="16"/>
  <c r="AC182" i="16"/>
  <c r="AC184" i="16"/>
  <c r="AC186" i="16"/>
  <c r="AC188" i="16"/>
  <c r="AC190" i="16"/>
  <c r="AC192" i="16"/>
  <c r="AC194" i="16"/>
  <c r="AC196" i="16"/>
  <c r="AC198" i="16"/>
  <c r="AC200" i="16"/>
  <c r="AC202" i="16"/>
  <c r="X205" i="16"/>
  <c r="AF205" i="16"/>
  <c r="W205" i="16"/>
  <c r="Y205" i="16"/>
  <c r="X207" i="16"/>
  <c r="AF207" i="16"/>
  <c r="W207" i="16"/>
  <c r="Y207" i="16"/>
  <c r="AB44" i="16"/>
  <c r="AB52" i="16"/>
  <c r="AB60" i="16"/>
  <c r="AB68" i="16"/>
  <c r="AB76" i="16"/>
  <c r="AB84" i="16"/>
  <c r="AB92" i="16"/>
  <c r="Z99" i="16"/>
  <c r="A108" i="16"/>
  <c r="A114" i="16"/>
  <c r="AB119" i="16"/>
  <c r="AB123" i="16"/>
  <c r="Z129" i="16"/>
  <c r="A131" i="16"/>
  <c r="Z133" i="16"/>
  <c r="Y135" i="16"/>
  <c r="A137" i="16"/>
  <c r="Y139" i="16"/>
  <c r="Z143" i="16"/>
  <c r="AB146" i="16"/>
  <c r="AB147" i="16"/>
  <c r="X178" i="16"/>
  <c r="X180" i="16"/>
  <c r="X182" i="16"/>
  <c r="X184" i="16"/>
  <c r="X186" i="16"/>
  <c r="X188" i="16"/>
  <c r="X190" i="16"/>
  <c r="X192" i="16"/>
  <c r="X194" i="16"/>
  <c r="X196" i="16"/>
  <c r="X198" i="16"/>
  <c r="X200" i="16"/>
  <c r="X202" i="16"/>
  <c r="AA205" i="16"/>
  <c r="AA207" i="16"/>
  <c r="AC211" i="16"/>
  <c r="AA251" i="16"/>
  <c r="Y251" i="16"/>
  <c r="X251" i="16"/>
  <c r="W251" i="16"/>
  <c r="AF251" i="16"/>
  <c r="AB251" i="16"/>
  <c r="Z251" i="16"/>
  <c r="A42" i="16"/>
  <c r="A45" i="16"/>
  <c r="A50" i="16"/>
  <c r="A53" i="16"/>
  <c r="A58" i="16"/>
  <c r="A61" i="16"/>
  <c r="A66" i="16"/>
  <c r="A69" i="16"/>
  <c r="A74" i="16"/>
  <c r="A77" i="16"/>
  <c r="A82" i="16"/>
  <c r="A85" i="16"/>
  <c r="A90" i="16"/>
  <c r="A93" i="16"/>
  <c r="A103" i="16"/>
  <c r="A127" i="16"/>
  <c r="Z135" i="16"/>
  <c r="Z139" i="16"/>
  <c r="A141" i="16"/>
  <c r="AB143" i="16"/>
  <c r="A153" i="16"/>
  <c r="Y178" i="16"/>
  <c r="Y180" i="16"/>
  <c r="Y182" i="16"/>
  <c r="Y184" i="16"/>
  <c r="Y186" i="16"/>
  <c r="Y188" i="16"/>
  <c r="Y190" i="16"/>
  <c r="Y192" i="16"/>
  <c r="Y194" i="16"/>
  <c r="Y196" i="16"/>
  <c r="Y198" i="16"/>
  <c r="Y200" i="16"/>
  <c r="Y202" i="16"/>
  <c r="AB205" i="16"/>
  <c r="AB207" i="16"/>
  <c r="AC209" i="16"/>
  <c r="X213" i="16"/>
  <c r="AF213" i="16"/>
  <c r="W213" i="16"/>
  <c r="Z213" i="16"/>
  <c r="Y213" i="16"/>
  <c r="AB75" i="16"/>
  <c r="X80" i="16"/>
  <c r="AB83" i="16"/>
  <c r="X88" i="16"/>
  <c r="AB91" i="16"/>
  <c r="A119" i="16"/>
  <c r="A123" i="16"/>
  <c r="AB135" i="16"/>
  <c r="AB139" i="16"/>
  <c r="AC142" i="16"/>
  <c r="A147" i="16"/>
  <c r="Z178" i="16"/>
  <c r="Z180" i="16"/>
  <c r="Z182" i="16"/>
  <c r="Z184" i="16"/>
  <c r="Z186" i="16"/>
  <c r="Z188" i="16"/>
  <c r="Z190" i="16"/>
  <c r="Z192" i="16"/>
  <c r="Z194" i="16"/>
  <c r="Z196" i="16"/>
  <c r="Z198" i="16"/>
  <c r="Z200" i="16"/>
  <c r="Z202" i="16"/>
  <c r="AC205" i="16"/>
  <c r="AC207" i="16"/>
  <c r="AC251" i="16"/>
  <c r="AF254" i="16"/>
  <c r="W254" i="16"/>
  <c r="Z254" i="16"/>
  <c r="Y254" i="16"/>
  <c r="X254" i="16"/>
  <c r="AB254" i="16"/>
  <c r="AA254" i="16"/>
  <c r="A79" i="16"/>
  <c r="Y80" i="16"/>
  <c r="A84" i="16"/>
  <c r="A87" i="16"/>
  <c r="Y88" i="16"/>
  <c r="A92" i="16"/>
  <c r="X211" i="16"/>
  <c r="AF211" i="16"/>
  <c r="W211" i="16"/>
  <c r="Y211" i="16"/>
  <c r="AC204" i="16"/>
  <c r="AC206" i="16"/>
  <c r="AC208" i="16"/>
  <c r="AC210" i="16"/>
  <c r="AC212" i="16"/>
  <c r="AC214" i="16"/>
  <c r="Y215" i="16"/>
  <c r="AC216" i="16"/>
  <c r="Y217" i="16"/>
  <c r="AC218" i="16"/>
  <c r="Y219" i="16"/>
  <c r="AC220" i="16"/>
  <c r="Y221" i="16"/>
  <c r="AC222" i="16"/>
  <c r="Y223" i="16"/>
  <c r="AC224" i="16"/>
  <c r="Y225" i="16"/>
  <c r="AC226" i="16"/>
  <c r="Y227" i="16"/>
  <c r="AC228" i="16"/>
  <c r="Y229" i="16"/>
  <c r="AC230" i="16"/>
  <c r="Y231" i="16"/>
  <c r="AC232" i="16"/>
  <c r="Y233" i="16"/>
  <c r="AC234" i="16"/>
  <c r="Y235" i="16"/>
  <c r="AC236" i="16"/>
  <c r="Y237" i="16"/>
  <c r="AC238" i="16"/>
  <c r="Y239" i="16"/>
  <c r="AC240" i="16"/>
  <c r="Y241" i="16"/>
  <c r="AC242" i="16"/>
  <c r="Y243" i="16"/>
  <c r="AC244" i="16"/>
  <c r="Y245" i="16"/>
  <c r="AC246" i="16"/>
  <c r="Y247" i="16"/>
  <c r="AC248" i="16"/>
  <c r="Y249" i="16"/>
  <c r="AC250" i="16"/>
  <c r="AF256" i="16"/>
  <c r="W256" i="16"/>
  <c r="AA261" i="16"/>
  <c r="Z261" i="16"/>
  <c r="Y261" i="16"/>
  <c r="AA265" i="16"/>
  <c r="Z265" i="16"/>
  <c r="Y265" i="16"/>
  <c r="AF265" i="16"/>
  <c r="W265" i="16"/>
  <c r="Z215" i="16"/>
  <c r="Z217" i="16"/>
  <c r="Z219" i="16"/>
  <c r="Z221" i="16"/>
  <c r="Z223" i="16"/>
  <c r="Z225" i="16"/>
  <c r="Z227" i="16"/>
  <c r="Z229" i="16"/>
  <c r="Z231" i="16"/>
  <c r="Z233" i="16"/>
  <c r="Z235" i="16"/>
  <c r="Z237" i="16"/>
  <c r="Z239" i="16"/>
  <c r="Z241" i="16"/>
  <c r="Z243" i="16"/>
  <c r="Z245" i="16"/>
  <c r="Z247" i="16"/>
  <c r="Z249" i="16"/>
  <c r="AA263" i="16"/>
  <c r="Z263" i="16"/>
  <c r="Y263" i="16"/>
  <c r="AF263" i="16"/>
  <c r="W263" i="16"/>
  <c r="AC215" i="16"/>
  <c r="AC217" i="16"/>
  <c r="AC219" i="16"/>
  <c r="AC221" i="16"/>
  <c r="AC223" i="16"/>
  <c r="AC225" i="16"/>
  <c r="AC227" i="16"/>
  <c r="AC229" i="16"/>
  <c r="AC231" i="16"/>
  <c r="AC233" i="16"/>
  <c r="AC235" i="16"/>
  <c r="AC237" i="16"/>
  <c r="AC239" i="16"/>
  <c r="AC241" i="16"/>
  <c r="AC243" i="16"/>
  <c r="AC245" i="16"/>
  <c r="AC247" i="16"/>
  <c r="AC249" i="16"/>
  <c r="Z226" i="16"/>
  <c r="Z228" i="16"/>
  <c r="Z230" i="16"/>
  <c r="Z232" i="16"/>
  <c r="Z234" i="16"/>
  <c r="Z236" i="16"/>
  <c r="Z238" i="16"/>
  <c r="Z240" i="16"/>
  <c r="Z242" i="16"/>
  <c r="Z244" i="16"/>
  <c r="Z246" i="16"/>
  <c r="Z248" i="16"/>
  <c r="Z250" i="16"/>
  <c r="A252" i="16"/>
  <c r="Z253" i="16"/>
  <c r="AA256" i="16"/>
  <c r="AF258" i="16"/>
  <c r="W258" i="16"/>
  <c r="AC258" i="16"/>
  <c r="AC261" i="16"/>
  <c r="AC263" i="16"/>
  <c r="AA204" i="16"/>
  <c r="AA206" i="16"/>
  <c r="AA208" i="16"/>
  <c r="AA210" i="16"/>
  <c r="AA212" i="16"/>
  <c r="AA214" i="16"/>
  <c r="W215" i="16"/>
  <c r="AF215" i="16"/>
  <c r="AA216" i="16"/>
  <c r="W217" i="16"/>
  <c r="AF217" i="16"/>
  <c r="AA218" i="16"/>
  <c r="W219" i="16"/>
  <c r="AF219" i="16"/>
  <c r="AA220" i="16"/>
  <c r="W221" i="16"/>
  <c r="AF221" i="16"/>
  <c r="AA222" i="16"/>
  <c r="W223" i="16"/>
  <c r="AF223" i="16"/>
  <c r="AA224" i="16"/>
  <c r="W225" i="16"/>
  <c r="AF225" i="16"/>
  <c r="AA226" i="16"/>
  <c r="W227" i="16"/>
  <c r="AF227" i="16"/>
  <c r="AA228" i="16"/>
  <c r="W229" i="16"/>
  <c r="AF229" i="16"/>
  <c r="AA230" i="16"/>
  <c r="W231" i="16"/>
  <c r="AF231" i="16"/>
  <c r="AA232" i="16"/>
  <c r="W233" i="16"/>
  <c r="AF233" i="16"/>
  <c r="AA234" i="16"/>
  <c r="W235" i="16"/>
  <c r="AF235" i="16"/>
  <c r="AA236" i="16"/>
  <c r="W237" i="16"/>
  <c r="AF237" i="16"/>
  <c r="AA238" i="16"/>
  <c r="W239" i="16"/>
  <c r="AF239" i="16"/>
  <c r="AA240" i="16"/>
  <c r="W241" i="16"/>
  <c r="AF241" i="16"/>
  <c r="AA242" i="16"/>
  <c r="W243" i="16"/>
  <c r="AF243" i="16"/>
  <c r="AA244" i="16"/>
  <c r="W245" i="16"/>
  <c r="AF245" i="16"/>
  <c r="AA246" i="16"/>
  <c r="W247" i="16"/>
  <c r="AF247" i="16"/>
  <c r="AA248" i="16"/>
  <c r="W249" i="16"/>
  <c r="AF249" i="16"/>
  <c r="AA250" i="16"/>
  <c r="AF252" i="16"/>
  <c r="W252" i="16"/>
  <c r="AB253" i="16"/>
  <c r="AF255" i="16"/>
  <c r="AB256" i="16"/>
  <c r="AA259" i="16"/>
  <c r="Y259" i="16"/>
  <c r="AF259" i="16"/>
  <c r="A204" i="16"/>
  <c r="A218" i="16"/>
  <c r="A224" i="16"/>
  <c r="A226" i="16"/>
  <c r="A228" i="16"/>
  <c r="A230" i="16"/>
  <c r="A232" i="16"/>
  <c r="A234" i="16"/>
  <c r="A236" i="16"/>
  <c r="A238" i="16"/>
  <c r="A240" i="16"/>
  <c r="A242" i="16"/>
  <c r="A244" i="16"/>
  <c r="A246" i="16"/>
  <c r="A248" i="16"/>
  <c r="A250" i="16"/>
  <c r="AB250" i="16"/>
  <c r="A253" i="16"/>
  <c r="AC253" i="16"/>
  <c r="A256" i="16"/>
  <c r="AC256" i="16"/>
  <c r="A261" i="16"/>
  <c r="AF261" i="16"/>
  <c r="A265" i="16"/>
  <c r="AA267" i="16"/>
  <c r="Z267" i="16"/>
  <c r="Y267" i="16"/>
  <c r="AF267" i="16"/>
  <c r="W267" i="16"/>
  <c r="AC269" i="16"/>
  <c r="AC271" i="16"/>
  <c r="AC273" i="16"/>
  <c r="AC275" i="16"/>
  <c r="AC277" i="16"/>
  <c r="AC279" i="16"/>
  <c r="AC281" i="16"/>
  <c r="AC283" i="16"/>
  <c r="AC285" i="16"/>
  <c r="AC287" i="16"/>
  <c r="AC289" i="16"/>
  <c r="AC291" i="16"/>
  <c r="AC293" i="16"/>
  <c r="AC295" i="16"/>
  <c r="AC297" i="16"/>
  <c r="AC299" i="16"/>
  <c r="AC301" i="16"/>
  <c r="AC303" i="16"/>
  <c r="AC305" i="16"/>
  <c r="W269" i="16"/>
  <c r="AF269" i="16"/>
  <c r="W271" i="16"/>
  <c r="AF271" i="16"/>
  <c r="W273" i="16"/>
  <c r="AF273" i="16"/>
  <c r="W275" i="16"/>
  <c r="AF275" i="16"/>
  <c r="W277" i="16"/>
  <c r="AF277" i="16"/>
  <c r="W279" i="16"/>
  <c r="AF279" i="16"/>
  <c r="W281" i="16"/>
  <c r="AF281" i="16"/>
  <c r="W283" i="16"/>
  <c r="AF283" i="16"/>
  <c r="W285" i="16"/>
  <c r="AF285" i="16"/>
  <c r="W287" i="16"/>
  <c r="AF287" i="16"/>
  <c r="W289" i="16"/>
  <c r="AF289" i="16"/>
  <c r="W291" i="16"/>
  <c r="AF291" i="16"/>
  <c r="W293" i="16"/>
  <c r="AF293" i="16"/>
  <c r="W295" i="16"/>
  <c r="AF295" i="16"/>
  <c r="W297" i="16"/>
  <c r="AF297" i="16"/>
  <c r="W299" i="16"/>
  <c r="AF299" i="16"/>
  <c r="W301" i="16"/>
  <c r="AF301" i="16"/>
  <c r="W303" i="16"/>
  <c r="AF303" i="16"/>
  <c r="W305" i="16"/>
  <c r="AF305" i="16"/>
  <c r="AC260" i="16"/>
  <c r="AC262" i="16"/>
  <c r="AC264" i="16"/>
  <c r="AC266" i="16"/>
  <c r="AC268" i="16"/>
  <c r="Y269" i="16"/>
  <c r="AC270" i="16"/>
  <c r="Y271" i="16"/>
  <c r="AC272" i="16"/>
  <c r="Y273" i="16"/>
  <c r="AC274" i="16"/>
  <c r="Y275" i="16"/>
  <c r="AC276" i="16"/>
  <c r="Y277" i="16"/>
  <c r="AC278" i="16"/>
  <c r="Y279" i="16"/>
  <c r="AC280" i="16"/>
  <c r="Y281" i="16"/>
  <c r="AC282" i="16"/>
  <c r="Y283" i="16"/>
  <c r="AC284" i="16"/>
  <c r="Y285" i="16"/>
  <c r="AC286" i="16"/>
  <c r="Y287" i="16"/>
  <c r="AC288" i="16"/>
  <c r="Y289" i="16"/>
  <c r="AC290" i="16"/>
  <c r="Y291" i="16"/>
  <c r="AC292" i="16"/>
  <c r="Y293" i="16"/>
  <c r="AC294" i="16"/>
  <c r="Y295" i="16"/>
  <c r="AC296" i="16"/>
  <c r="Y297" i="16"/>
  <c r="AC298" i="16"/>
  <c r="Y299" i="16"/>
  <c r="AC300" i="16"/>
  <c r="Y301" i="16"/>
  <c r="AC302" i="16"/>
  <c r="Y303" i="16"/>
  <c r="AC304" i="16"/>
  <c r="Y305" i="16"/>
  <c r="AC306" i="16"/>
  <c r="Z269" i="16"/>
  <c r="Z271" i="16"/>
  <c r="Z273" i="16"/>
  <c r="Z275" i="16"/>
  <c r="Z277" i="16"/>
  <c r="Z279" i="16"/>
  <c r="Z281" i="16"/>
  <c r="Z283" i="16"/>
  <c r="Z285" i="16"/>
  <c r="Z287" i="16"/>
  <c r="Z289" i="16"/>
  <c r="Z291" i="16"/>
  <c r="Z293" i="16"/>
  <c r="Z295" i="16"/>
  <c r="Z297" i="16"/>
  <c r="Z299" i="16"/>
  <c r="Z301" i="16"/>
  <c r="Z303" i="16"/>
  <c r="Z305" i="16"/>
  <c r="W260" i="16"/>
  <c r="W262" i="16"/>
  <c r="W264" i="16"/>
  <c r="W266" i="16"/>
  <c r="W268" i="16"/>
  <c r="W270" i="16"/>
  <c r="W272" i="16"/>
  <c r="W274" i="16"/>
  <c r="W276" i="16"/>
  <c r="W278" i="16"/>
  <c r="W280" i="16"/>
  <c r="W282" i="16"/>
  <c r="W284" i="16"/>
  <c r="W286" i="16"/>
  <c r="W288" i="16"/>
  <c r="W290" i="16"/>
  <c r="W292" i="16"/>
  <c r="W294" i="16"/>
  <c r="W296" i="16"/>
  <c r="W298" i="16"/>
  <c r="W300" i="16"/>
  <c r="W302" i="16"/>
  <c r="W304" i="16"/>
  <c r="W306" i="16"/>
  <c r="Z24" i="16"/>
  <c r="Z26" i="16"/>
  <c r="Z28" i="16"/>
  <c r="Z30" i="16"/>
  <c r="Z32" i="16"/>
  <c r="Z34" i="16"/>
  <c r="Z36" i="16"/>
  <c r="Z38" i="16"/>
  <c r="Z40" i="16"/>
  <c r="Z42" i="16"/>
  <c r="Z44" i="16"/>
  <c r="Z46" i="16"/>
  <c r="Z48" i="16"/>
  <c r="Z50" i="16"/>
  <c r="Z52" i="16"/>
  <c r="Z54" i="16"/>
  <c r="Z56" i="16"/>
  <c r="Z58" i="16"/>
  <c r="Z60" i="16"/>
  <c r="Z62" i="16"/>
  <c r="Z64" i="16"/>
  <c r="Z66" i="16"/>
  <c r="Z68" i="16"/>
  <c r="Z70" i="16"/>
  <c r="Z72" i="16"/>
  <c r="Z74" i="16"/>
  <c r="Z76" i="16"/>
  <c r="Z78" i="16"/>
  <c r="Z80" i="16"/>
  <c r="Z82" i="16"/>
  <c r="Z84" i="16"/>
  <c r="Z86" i="16"/>
  <c r="Z88" i="16"/>
  <c r="Z90" i="16"/>
  <c r="Z92" i="16"/>
  <c r="Z94" i="16"/>
  <c r="Z96" i="16"/>
  <c r="AA98" i="16"/>
  <c r="Y98" i="16"/>
  <c r="AF98" i="16"/>
  <c r="W98" i="16"/>
  <c r="AA106" i="16"/>
  <c r="Z106" i="16"/>
  <c r="Y106" i="16"/>
  <c r="AF106" i="16"/>
  <c r="W106" i="16"/>
  <c r="AA122" i="16"/>
  <c r="Z122" i="16"/>
  <c r="Y122" i="16"/>
  <c r="AF122" i="16"/>
  <c r="W122" i="16"/>
  <c r="AA138" i="16"/>
  <c r="Z138" i="16"/>
  <c r="Y138" i="16"/>
  <c r="AF138" i="16"/>
  <c r="W138" i="16"/>
  <c r="X150" i="16"/>
  <c r="AA118" i="16"/>
  <c r="Z118" i="16"/>
  <c r="Y118" i="16"/>
  <c r="AF118" i="16"/>
  <c r="W118" i="16"/>
  <c r="AA134" i="16"/>
  <c r="Z134" i="16"/>
  <c r="Y134" i="16"/>
  <c r="AF134" i="16"/>
  <c r="W134" i="16"/>
  <c r="AC25" i="16"/>
  <c r="AC27" i="16"/>
  <c r="AC29" i="16"/>
  <c r="AC31" i="16"/>
  <c r="AC33" i="16"/>
  <c r="AC35" i="16"/>
  <c r="AC37" i="16"/>
  <c r="AC39" i="16"/>
  <c r="AC41" i="16"/>
  <c r="AC43" i="16"/>
  <c r="AC45" i="16"/>
  <c r="AC47" i="16"/>
  <c r="AC49" i="16"/>
  <c r="AC51" i="16"/>
  <c r="AC53" i="16"/>
  <c r="AC55" i="16"/>
  <c r="AC57" i="16"/>
  <c r="AC59" i="16"/>
  <c r="AC61" i="16"/>
  <c r="AC63" i="16"/>
  <c r="AC65" i="16"/>
  <c r="AC67" i="16"/>
  <c r="AC69" i="16"/>
  <c r="AC71" i="16"/>
  <c r="AC73" i="16"/>
  <c r="AC75" i="16"/>
  <c r="AC77" i="16"/>
  <c r="AC79" i="16"/>
  <c r="AC81" i="16"/>
  <c r="AC83" i="16"/>
  <c r="AC85" i="16"/>
  <c r="AC87" i="16"/>
  <c r="AC89" i="16"/>
  <c r="AC91" i="16"/>
  <c r="AC93" i="16"/>
  <c r="AC95" i="16"/>
  <c r="AA100" i="16"/>
  <c r="Z100" i="16"/>
  <c r="Y100" i="16"/>
  <c r="AF100" i="16"/>
  <c r="W100" i="16"/>
  <c r="AA112" i="16"/>
  <c r="Z112" i="16"/>
  <c r="Y112" i="16"/>
  <c r="AF112" i="16"/>
  <c r="W112" i="16"/>
  <c r="AA128" i="16"/>
  <c r="Z128" i="16"/>
  <c r="Y128" i="16"/>
  <c r="AF128" i="16"/>
  <c r="W128" i="16"/>
  <c r="AA144" i="16"/>
  <c r="Z144" i="16"/>
  <c r="Y144" i="16"/>
  <c r="AF144" i="16"/>
  <c r="W144" i="16"/>
  <c r="AA24" i="16"/>
  <c r="W25" i="16"/>
  <c r="AF25" i="16"/>
  <c r="AA26" i="16"/>
  <c r="W27" i="16"/>
  <c r="AF27" i="16"/>
  <c r="AA28" i="16"/>
  <c r="W29" i="16"/>
  <c r="AF29" i="16"/>
  <c r="AA30" i="16"/>
  <c r="W31" i="16"/>
  <c r="AF31" i="16"/>
  <c r="AA32" i="16"/>
  <c r="W33" i="16"/>
  <c r="AF33" i="16"/>
  <c r="AA34" i="16"/>
  <c r="W35" i="16"/>
  <c r="AF35" i="16"/>
  <c r="AA36" i="16"/>
  <c r="W37" i="16"/>
  <c r="AF37" i="16"/>
  <c r="AA38" i="16"/>
  <c r="W39" i="16"/>
  <c r="AF39" i="16"/>
  <c r="AA40" i="16"/>
  <c r="W41" i="16"/>
  <c r="AF41" i="16"/>
  <c r="AA42" i="16"/>
  <c r="W43" i="16"/>
  <c r="AF43" i="16"/>
  <c r="AA44" i="16"/>
  <c r="W45" i="16"/>
  <c r="AF45" i="16"/>
  <c r="AA46" i="16"/>
  <c r="W47" i="16"/>
  <c r="AF47" i="16"/>
  <c r="AA48" i="16"/>
  <c r="W49" i="16"/>
  <c r="AF49" i="16"/>
  <c r="AA50" i="16"/>
  <c r="W51" i="16"/>
  <c r="AF51" i="16"/>
  <c r="AA52" i="16"/>
  <c r="W53" i="16"/>
  <c r="AF53" i="16"/>
  <c r="AA54" i="16"/>
  <c r="W55" i="16"/>
  <c r="AF55" i="16"/>
  <c r="AA56" i="16"/>
  <c r="W57" i="16"/>
  <c r="AF57" i="16"/>
  <c r="AA58" i="16"/>
  <c r="W59" i="16"/>
  <c r="AF59" i="16"/>
  <c r="AA60" i="16"/>
  <c r="W61" i="16"/>
  <c r="AF61" i="16"/>
  <c r="AA62" i="16"/>
  <c r="W63" i="16"/>
  <c r="AF63" i="16"/>
  <c r="AA64" i="16"/>
  <c r="W65" i="16"/>
  <c r="AF65" i="16"/>
  <c r="AA66" i="16"/>
  <c r="W67" i="16"/>
  <c r="AF67" i="16"/>
  <c r="AA68" i="16"/>
  <c r="W69" i="16"/>
  <c r="AF69" i="16"/>
  <c r="AA70" i="16"/>
  <c r="W71" i="16"/>
  <c r="AF71" i="16"/>
  <c r="AA72" i="16"/>
  <c r="W73" i="16"/>
  <c r="AF73" i="16"/>
  <c r="AA74" i="16"/>
  <c r="W75" i="16"/>
  <c r="AF75" i="16"/>
  <c r="AA76" i="16"/>
  <c r="W77" i="16"/>
  <c r="AF77" i="16"/>
  <c r="AA78" i="16"/>
  <c r="W79" i="16"/>
  <c r="AF79" i="16"/>
  <c r="AA80" i="16"/>
  <c r="W81" i="16"/>
  <c r="AF81" i="16"/>
  <c r="AA82" i="16"/>
  <c r="W83" i="16"/>
  <c r="AF83" i="16"/>
  <c r="AA84" i="16"/>
  <c r="W85" i="16"/>
  <c r="AF85" i="16"/>
  <c r="AA86" i="16"/>
  <c r="W87" i="16"/>
  <c r="AF87" i="16"/>
  <c r="AA88" i="16"/>
  <c r="W89" i="16"/>
  <c r="AF89" i="16"/>
  <c r="AA90" i="16"/>
  <c r="W91" i="16"/>
  <c r="AF91" i="16"/>
  <c r="AA92" i="16"/>
  <c r="W93" i="16"/>
  <c r="AF93" i="16"/>
  <c r="AA94" i="16"/>
  <c r="W95" i="16"/>
  <c r="AF95" i="16"/>
  <c r="AA96" i="16"/>
  <c r="X100" i="16"/>
  <c r="X112" i="16"/>
  <c r="AA116" i="16"/>
  <c r="Z116" i="16"/>
  <c r="Y116" i="16"/>
  <c r="AF116" i="16"/>
  <c r="W116" i="16"/>
  <c r="AB118" i="16"/>
  <c r="X128" i="16"/>
  <c r="AA132" i="16"/>
  <c r="Z132" i="16"/>
  <c r="Y132" i="16"/>
  <c r="AF132" i="16"/>
  <c r="W132" i="16"/>
  <c r="AB134" i="16"/>
  <c r="X144" i="16"/>
  <c r="AA148" i="16"/>
  <c r="Z148" i="16"/>
  <c r="Y148" i="16"/>
  <c r="AF148" i="16"/>
  <c r="W148" i="16"/>
  <c r="AB150" i="16"/>
  <c r="X25" i="16"/>
  <c r="X27" i="16"/>
  <c r="X29" i="16"/>
  <c r="X31" i="16"/>
  <c r="X33" i="16"/>
  <c r="X35" i="16"/>
  <c r="X37" i="16"/>
  <c r="X39" i="16"/>
  <c r="X41" i="16"/>
  <c r="X43" i="16"/>
  <c r="X45" i="16"/>
  <c r="X47" i="16"/>
  <c r="X49" i="16"/>
  <c r="X51" i="16"/>
  <c r="X53" i="16"/>
  <c r="X55" i="16"/>
  <c r="X57" i="16"/>
  <c r="X59" i="16"/>
  <c r="X61" i="16"/>
  <c r="X63" i="16"/>
  <c r="X65" i="16"/>
  <c r="X67" i="16"/>
  <c r="X69" i="16"/>
  <c r="X71" i="16"/>
  <c r="X73" i="16"/>
  <c r="X75" i="16"/>
  <c r="X77" i="16"/>
  <c r="X79" i="16"/>
  <c r="X81" i="16"/>
  <c r="X83" i="16"/>
  <c r="X85" i="16"/>
  <c r="X87" i="16"/>
  <c r="X89" i="16"/>
  <c r="X91" i="16"/>
  <c r="X93" i="16"/>
  <c r="AB100" i="16"/>
  <c r="AA110" i="16"/>
  <c r="Z110" i="16"/>
  <c r="Y110" i="16"/>
  <c r="AF110" i="16"/>
  <c r="W110" i="16"/>
  <c r="AB112" i="16"/>
  <c r="AC118" i="16"/>
  <c r="AA126" i="16"/>
  <c r="Z126" i="16"/>
  <c r="Y126" i="16"/>
  <c r="AF126" i="16"/>
  <c r="W126" i="16"/>
  <c r="AB128" i="16"/>
  <c r="AC134" i="16"/>
  <c r="AA142" i="16"/>
  <c r="Z142" i="16"/>
  <c r="Y142" i="16"/>
  <c r="AF142" i="16"/>
  <c r="W142" i="16"/>
  <c r="AB144" i="16"/>
  <c r="AC24" i="16"/>
  <c r="Y25" i="16"/>
  <c r="AC26" i="16"/>
  <c r="Y27" i="16"/>
  <c r="AC28" i="16"/>
  <c r="Y29" i="16"/>
  <c r="AC30" i="16"/>
  <c r="Y31" i="16"/>
  <c r="AC32" i="16"/>
  <c r="Y33" i="16"/>
  <c r="AC34" i="16"/>
  <c r="Y35" i="16"/>
  <c r="AC36" i="16"/>
  <c r="Y37" i="16"/>
  <c r="AC38" i="16"/>
  <c r="Y39" i="16"/>
  <c r="AC40" i="16"/>
  <c r="Y41" i="16"/>
  <c r="AC42" i="16"/>
  <c r="Y43" i="16"/>
  <c r="AC44" i="16"/>
  <c r="Y45" i="16"/>
  <c r="AC46" i="16"/>
  <c r="Y47" i="16"/>
  <c r="AC48" i="16"/>
  <c r="Y49" i="16"/>
  <c r="AC50" i="16"/>
  <c r="Y51" i="16"/>
  <c r="AC52" i="16"/>
  <c r="Y53" i="16"/>
  <c r="AC54" i="16"/>
  <c r="Y55" i="16"/>
  <c r="AC56" i="16"/>
  <c r="Y57" i="16"/>
  <c r="AC58" i="16"/>
  <c r="Y59" i="16"/>
  <c r="AC60" i="16"/>
  <c r="Y61" i="16"/>
  <c r="AC62" i="16"/>
  <c r="Y63" i="16"/>
  <c r="AC64" i="16"/>
  <c r="Y65" i="16"/>
  <c r="AC66" i="16"/>
  <c r="Y67" i="16"/>
  <c r="AC68" i="16"/>
  <c r="Y69" i="16"/>
  <c r="AC70" i="16"/>
  <c r="Y71" i="16"/>
  <c r="AC72" i="16"/>
  <c r="Y73" i="16"/>
  <c r="AC74" i="16"/>
  <c r="Y75" i="16"/>
  <c r="AC76" i="16"/>
  <c r="Y77" i="16"/>
  <c r="AC78" i="16"/>
  <c r="Y79" i="16"/>
  <c r="AC80" i="16"/>
  <c r="Y81" i="16"/>
  <c r="AC82" i="16"/>
  <c r="Y83" i="16"/>
  <c r="AC84" i="16"/>
  <c r="Y85" i="16"/>
  <c r="AC86" i="16"/>
  <c r="Y87" i="16"/>
  <c r="AC88" i="16"/>
  <c r="Y89" i="16"/>
  <c r="AC90" i="16"/>
  <c r="Y91" i="16"/>
  <c r="AC92" i="16"/>
  <c r="Y93" i="16"/>
  <c r="AC94" i="16"/>
  <c r="Y95" i="16"/>
  <c r="AC96" i="16"/>
  <c r="AC100" i="16"/>
  <c r="AA104" i="16"/>
  <c r="Z104" i="16"/>
  <c r="Y104" i="16"/>
  <c r="AF104" i="16"/>
  <c r="W104" i="16"/>
  <c r="AC112" i="16"/>
  <c r="AA120" i="16"/>
  <c r="Z120" i="16"/>
  <c r="Y120" i="16"/>
  <c r="AF120" i="16"/>
  <c r="W120" i="16"/>
  <c r="AC128" i="16"/>
  <c r="AA136" i="16"/>
  <c r="Z136" i="16"/>
  <c r="Y136" i="16"/>
  <c r="AF136" i="16"/>
  <c r="W136" i="16"/>
  <c r="AC144" i="16"/>
  <c r="AA152" i="16"/>
  <c r="Z152" i="16"/>
  <c r="Y152" i="16"/>
  <c r="X152" i="16"/>
  <c r="AF152" i="16"/>
  <c r="W152" i="16"/>
  <c r="AA150" i="16"/>
  <c r="Z150" i="16"/>
  <c r="Y150" i="16"/>
  <c r="AF150" i="16"/>
  <c r="W150" i="16"/>
  <c r="Z25" i="16"/>
  <c r="Z27" i="16"/>
  <c r="Z29" i="16"/>
  <c r="Z31" i="16"/>
  <c r="Z33" i="16"/>
  <c r="Z35" i="16"/>
  <c r="Z37" i="16"/>
  <c r="Z39" i="16"/>
  <c r="Z41" i="16"/>
  <c r="Z43" i="16"/>
  <c r="Z45" i="16"/>
  <c r="Z47" i="16"/>
  <c r="Z49" i="16"/>
  <c r="Z51" i="16"/>
  <c r="Z53" i="16"/>
  <c r="Z55" i="16"/>
  <c r="Z57" i="16"/>
  <c r="Z59" i="16"/>
  <c r="Z61" i="16"/>
  <c r="Z63" i="16"/>
  <c r="Z65" i="16"/>
  <c r="Z67" i="16"/>
  <c r="Z69" i="16"/>
  <c r="Z71" i="16"/>
  <c r="Z73" i="16"/>
  <c r="Z75" i="16"/>
  <c r="Z77" i="16"/>
  <c r="Z79" i="16"/>
  <c r="Z81" i="16"/>
  <c r="Z83" i="16"/>
  <c r="Z85" i="16"/>
  <c r="Z87" i="16"/>
  <c r="Z89" i="16"/>
  <c r="Z91" i="16"/>
  <c r="Z93" i="16"/>
  <c r="Z95" i="16"/>
  <c r="AC106" i="16"/>
  <c r="X110" i="16"/>
  <c r="AA114" i="16"/>
  <c r="Z114" i="16"/>
  <c r="Y114" i="16"/>
  <c r="AF114" i="16"/>
  <c r="W114" i="16"/>
  <c r="AC122" i="16"/>
  <c r="X126" i="16"/>
  <c r="AA130" i="16"/>
  <c r="Z130" i="16"/>
  <c r="Y130" i="16"/>
  <c r="AF130" i="16"/>
  <c r="W130" i="16"/>
  <c r="AB132" i="16"/>
  <c r="AC138" i="16"/>
  <c r="X142" i="16"/>
  <c r="AA146" i="16"/>
  <c r="Z146" i="16"/>
  <c r="Y146" i="16"/>
  <c r="AF146" i="16"/>
  <c r="W146" i="16"/>
  <c r="AB148" i="16"/>
  <c r="X95" i="16"/>
  <c r="W24" i="16"/>
  <c r="W26" i="16"/>
  <c r="W28" i="16"/>
  <c r="W30" i="16"/>
  <c r="W32" i="16"/>
  <c r="W34" i="16"/>
  <c r="W36" i="16"/>
  <c r="W38" i="16"/>
  <c r="W40" i="16"/>
  <c r="W42" i="16"/>
  <c r="W44" i="16"/>
  <c r="W46" i="16"/>
  <c r="W48" i="16"/>
  <c r="W50" i="16"/>
  <c r="W52" i="16"/>
  <c r="W54" i="16"/>
  <c r="W56" i="16"/>
  <c r="W58" i="16"/>
  <c r="W60" i="16"/>
  <c r="W62" i="16"/>
  <c r="W64" i="16"/>
  <c r="W66" i="16"/>
  <c r="W68" i="16"/>
  <c r="W70" i="16"/>
  <c r="W72" i="16"/>
  <c r="W74" i="16"/>
  <c r="W76" i="16"/>
  <c r="W78" i="16"/>
  <c r="W80" i="16"/>
  <c r="W82" i="16"/>
  <c r="W84" i="16"/>
  <c r="W86" i="16"/>
  <c r="W88" i="16"/>
  <c r="W90" i="16"/>
  <c r="W92" i="16"/>
  <c r="W94" i="16"/>
  <c r="W96" i="16"/>
  <c r="AC98" i="16"/>
  <c r="AA102" i="16"/>
  <c r="Z102" i="16"/>
  <c r="Y102" i="16"/>
  <c r="AF102" i="16"/>
  <c r="W102" i="16"/>
  <c r="X104" i="16"/>
  <c r="AA108" i="16"/>
  <c r="Z108" i="16"/>
  <c r="Y108" i="16"/>
  <c r="AF108" i="16"/>
  <c r="W108" i="16"/>
  <c r="AB110" i="16"/>
  <c r="AC116" i="16"/>
  <c r="A118" i="16"/>
  <c r="X120" i="16"/>
  <c r="AA124" i="16"/>
  <c r="Z124" i="16"/>
  <c r="Y124" i="16"/>
  <c r="AF124" i="16"/>
  <c r="W124" i="16"/>
  <c r="AB126" i="16"/>
  <c r="AC132" i="16"/>
  <c r="A134" i="16"/>
  <c r="X136" i="16"/>
  <c r="AA140" i="16"/>
  <c r="Z140" i="16"/>
  <c r="Y140" i="16"/>
  <c r="AF140" i="16"/>
  <c r="W140" i="16"/>
  <c r="AB142" i="16"/>
  <c r="AC148" i="16"/>
  <c r="A150" i="16"/>
  <c r="AB152" i="16"/>
  <c r="AA97" i="16"/>
  <c r="AA99" i="16"/>
  <c r="AA101" i="16"/>
  <c r="AA103" i="16"/>
  <c r="AA105" i="16"/>
  <c r="AA107" i="16"/>
  <c r="AA109" i="16"/>
  <c r="AA111" i="16"/>
  <c r="AA113" i="16"/>
  <c r="AA115" i="16"/>
  <c r="AA117" i="16"/>
  <c r="AA119" i="16"/>
  <c r="AA121" i="16"/>
  <c r="AA123" i="16"/>
  <c r="AA125" i="16"/>
  <c r="AA127" i="16"/>
  <c r="AA129" i="16"/>
  <c r="AA131" i="16"/>
  <c r="AA133" i="16"/>
  <c r="AA135" i="16"/>
  <c r="AA137" i="16"/>
  <c r="AA139" i="16"/>
  <c r="AA141" i="16"/>
  <c r="AA143" i="16"/>
  <c r="AA145" i="16"/>
  <c r="AA147" i="16"/>
  <c r="AA149" i="16"/>
  <c r="AA151" i="16"/>
  <c r="AA153" i="16"/>
  <c r="AC97" i="16"/>
  <c r="AC99" i="16"/>
  <c r="AC101" i="16"/>
  <c r="AC103" i="16"/>
  <c r="AC105" i="16"/>
  <c r="AC107" i="16"/>
  <c r="AC109" i="16"/>
  <c r="AC111" i="16"/>
  <c r="AC113" i="16"/>
  <c r="AC115" i="16"/>
  <c r="AC117" i="16"/>
  <c r="AC119" i="16"/>
  <c r="AC121" i="16"/>
  <c r="AC123" i="16"/>
  <c r="AC125" i="16"/>
  <c r="AC127" i="16"/>
  <c r="AC129" i="16"/>
  <c r="AC131" i="16"/>
  <c r="AC133" i="16"/>
  <c r="AC135" i="16"/>
  <c r="AC137" i="16"/>
  <c r="AC139" i="16"/>
  <c r="AC141" i="16"/>
  <c r="AC143" i="16"/>
  <c r="AC145" i="16"/>
  <c r="AC147" i="16"/>
  <c r="AC149" i="16"/>
  <c r="AC151" i="16"/>
  <c r="AC153" i="16"/>
  <c r="W99" i="16"/>
  <c r="W101" i="16"/>
  <c r="W103" i="16"/>
  <c r="W105" i="16"/>
  <c r="W107" i="16"/>
  <c r="W109" i="16"/>
  <c r="W111" i="16"/>
  <c r="W113" i="16"/>
  <c r="W115" i="16"/>
  <c r="W117" i="16"/>
  <c r="W119" i="16"/>
  <c r="W121" i="16"/>
  <c r="W123" i="16"/>
  <c r="W125" i="16"/>
  <c r="W127" i="16"/>
  <c r="W129" i="16"/>
  <c r="W131" i="16"/>
  <c r="W133" i="16"/>
  <c r="W135" i="16"/>
  <c r="W137" i="16"/>
  <c r="W139" i="16"/>
  <c r="W141" i="16"/>
  <c r="W143" i="16"/>
  <c r="W145" i="16"/>
  <c r="W147" i="16"/>
  <c r="W149" i="16"/>
  <c r="W151" i="16"/>
  <c r="W153" i="16"/>
  <c r="AD512" i="20" l="1"/>
  <c r="AD184" i="20"/>
  <c r="AD263" i="20"/>
  <c r="AD265" i="20"/>
  <c r="AD277" i="20"/>
  <c r="AD287" i="20"/>
  <c r="AD186" i="20"/>
  <c r="AD266" i="20"/>
  <c r="AD252" i="20"/>
  <c r="AD180" i="20"/>
  <c r="AD550" i="19"/>
  <c r="AD534" i="19"/>
  <c r="AD495" i="19"/>
  <c r="AD609" i="19"/>
  <c r="AD593" i="19"/>
  <c r="AD577" i="19"/>
  <c r="AD561" i="19"/>
  <c r="AD486" i="19"/>
  <c r="AD196" i="19"/>
  <c r="AD198" i="19"/>
  <c r="AD178" i="19"/>
  <c r="AD194" i="19"/>
  <c r="AD874" i="18"/>
  <c r="AD866" i="18"/>
  <c r="AD795" i="18"/>
  <c r="AD831" i="18"/>
  <c r="AD809" i="18"/>
  <c r="AD857" i="18"/>
  <c r="AD813" i="18"/>
  <c r="AD908" i="18"/>
  <c r="AD835" i="18"/>
  <c r="AD886" i="18"/>
  <c r="AD870" i="18"/>
  <c r="AD803" i="18"/>
  <c r="AD912" i="18"/>
  <c r="AD896" i="18"/>
  <c r="AD873" i="18"/>
  <c r="AD850" i="18"/>
  <c r="AD839" i="18"/>
  <c r="AD834" i="18"/>
  <c r="AD823" i="18"/>
  <c r="AD817" i="18"/>
  <c r="AD799" i="18"/>
  <c r="AD298" i="17"/>
  <c r="AD266" i="17"/>
  <c r="AD895" i="16"/>
  <c r="AD879" i="16"/>
  <c r="AD863" i="16"/>
  <c r="AD872" i="16"/>
  <c r="AD821" i="16"/>
  <c r="AD805" i="16"/>
  <c r="AD884" i="16"/>
  <c r="AD676" i="16"/>
  <c r="AD1033" i="16"/>
  <c r="AD657" i="16"/>
  <c r="AD847" i="16"/>
  <c r="AD815" i="16"/>
  <c r="AD804" i="16"/>
  <c r="AD799" i="16"/>
  <c r="AD813" i="16"/>
  <c r="AD737" i="16"/>
  <c r="AD839" i="16"/>
  <c r="AD823" i="16"/>
  <c r="AD637" i="16"/>
  <c r="AD945" i="16"/>
  <c r="AD711" i="16"/>
  <c r="AD801" i="16"/>
  <c r="AD794" i="16"/>
  <c r="AD1011" i="16"/>
  <c r="AD702" i="16"/>
  <c r="AD903" i="16"/>
  <c r="AD709" i="16"/>
  <c r="AD190" i="20"/>
  <c r="AD178" i="20"/>
  <c r="AD364" i="20"/>
  <c r="AD255" i="20"/>
  <c r="AD299" i="20"/>
  <c r="AD291" i="20"/>
  <c r="AD259" i="20"/>
  <c r="AD200" i="20"/>
  <c r="AD330" i="20"/>
  <c r="AD362" i="20"/>
  <c r="AD348" i="20"/>
  <c r="AD194" i="20"/>
  <c r="AD376" i="20"/>
  <c r="AD360" i="20"/>
  <c r="AD367" i="20"/>
  <c r="AD540" i="20"/>
  <c r="AD524" i="20"/>
  <c r="AD490" i="20"/>
  <c r="AD305" i="20"/>
  <c r="AD358" i="20"/>
  <c r="AD601" i="20"/>
  <c r="AD388" i="20"/>
  <c r="AD372" i="20"/>
  <c r="AD356" i="20"/>
  <c r="AD395" i="20"/>
  <c r="AD599" i="20"/>
  <c r="AD583" i="20"/>
  <c r="AD567" i="20"/>
  <c r="AD536" i="20"/>
  <c r="AD520" i="20"/>
  <c r="AD486" i="20"/>
  <c r="AD497" i="20"/>
  <c r="AD489" i="20"/>
  <c r="AD501" i="20"/>
  <c r="AD192" i="20"/>
  <c r="AD370" i="20"/>
  <c r="AD69" i="20"/>
  <c r="AD27" i="20"/>
  <c r="AD238" i="20"/>
  <c r="AD182" i="20"/>
  <c r="AD595" i="20"/>
  <c r="AD579" i="20"/>
  <c r="AD28" i="19"/>
  <c r="AD225" i="19"/>
  <c r="AD424" i="19"/>
  <c r="AD449" i="19"/>
  <c r="AD441" i="19"/>
  <c r="AD433" i="19"/>
  <c r="AD361" i="19"/>
  <c r="AD500" i="19"/>
  <c r="AD255" i="19"/>
  <c r="AD407" i="19"/>
  <c r="AD366" i="19"/>
  <c r="AD557" i="19"/>
  <c r="AD496" i="19"/>
  <c r="AD483" i="19"/>
  <c r="AD298" i="19"/>
  <c r="AD350" i="19"/>
  <c r="AD186" i="19"/>
  <c r="AD188" i="19"/>
  <c r="AD36" i="19"/>
  <c r="AD492" i="19"/>
  <c r="AD390" i="19"/>
  <c r="AD597" i="19"/>
  <c r="AD581" i="19"/>
  <c r="AD565" i="19"/>
  <c r="AD490" i="19"/>
  <c r="AD400" i="19"/>
  <c r="AD190" i="19"/>
  <c r="AD503" i="19"/>
  <c r="AD499" i="19"/>
  <c r="AD66" i="19"/>
  <c r="AD219" i="19"/>
  <c r="AD412" i="19"/>
  <c r="AD443" i="19"/>
  <c r="AD419" i="19"/>
  <c r="AD388" i="19"/>
  <c r="AD372" i="19"/>
  <c r="AD546" i="19"/>
  <c r="AD530" i="19"/>
  <c r="AD488" i="19"/>
  <c r="AD497" i="19"/>
  <c r="AD489" i="19"/>
  <c r="AD701" i="18"/>
  <c r="AD863" i="18"/>
  <c r="AD838" i="18"/>
  <c r="AD797" i="18"/>
  <c r="AD649" i="18"/>
  <c r="AD603" i="18"/>
  <c r="AD639" i="18"/>
  <c r="AD636" i="18"/>
  <c r="AD650" i="18"/>
  <c r="AD751" i="18"/>
  <c r="AD719" i="18"/>
  <c r="AD865" i="18"/>
  <c r="AD453" i="18"/>
  <c r="AD687" i="18"/>
  <c r="AD671" i="18"/>
  <c r="AD644" i="18"/>
  <c r="AD844" i="18"/>
  <c r="AD810" i="18"/>
  <c r="AD664" i="18"/>
  <c r="AD46" i="17"/>
  <c r="AD296" i="17"/>
  <c r="AD280" i="17"/>
  <c r="AD264" i="17"/>
  <c r="AD238" i="17"/>
  <c r="AD222" i="17"/>
  <c r="AD96" i="17"/>
  <c r="AD72" i="17"/>
  <c r="AD277" i="17"/>
  <c r="AD225" i="17"/>
  <c r="AD209" i="17"/>
  <c r="AD178" i="17"/>
  <c r="AD300" i="17"/>
  <c r="AD202" i="17"/>
  <c r="AD176" i="17"/>
  <c r="AD294" i="17"/>
  <c r="AD278" i="17"/>
  <c r="AD262" i="17"/>
  <c r="AD265" i="17"/>
  <c r="AD248" i="17"/>
  <c r="AD232" i="17"/>
  <c r="AD184" i="17"/>
  <c r="AD304" i="17"/>
  <c r="AD288" i="17"/>
  <c r="AD256" i="17"/>
  <c r="AD255" i="17"/>
  <c r="AD230" i="17"/>
  <c r="AD214" i="17"/>
  <c r="AD198" i="17"/>
  <c r="AD189" i="17"/>
  <c r="AD282" i="17"/>
  <c r="AD244" i="17"/>
  <c r="AD228" i="17"/>
  <c r="AD180" i="17"/>
  <c r="AD213" i="17"/>
  <c r="AD30" i="17"/>
  <c r="AD210" i="17"/>
  <c r="AD181" i="17"/>
  <c r="AD913" i="16"/>
  <c r="AD897" i="16"/>
  <c r="AD881" i="16"/>
  <c r="AD865" i="16"/>
  <c r="AD853" i="16"/>
  <c r="AD862" i="16"/>
  <c r="AD822" i="16"/>
  <c r="AD817" i="16"/>
  <c r="AD806" i="16"/>
  <c r="AD987" i="16"/>
  <c r="AD1051" i="16"/>
  <c r="AD1035" i="16"/>
  <c r="AD1019" i="16"/>
  <c r="AD887" i="16"/>
  <c r="AD871" i="16"/>
  <c r="AD849" i="16"/>
  <c r="AD792" i="16"/>
  <c r="AD820" i="16"/>
  <c r="AD698" i="16"/>
  <c r="AD715" i="16"/>
  <c r="AD672" i="16"/>
  <c r="AD814" i="16"/>
  <c r="AD798" i="16"/>
  <c r="AD830" i="16"/>
  <c r="AD946" i="16"/>
  <c r="AD356" i="16"/>
  <c r="AD713" i="16"/>
  <c r="AD824" i="16"/>
  <c r="AD808" i="16"/>
  <c r="AD803" i="16"/>
  <c r="AD1027" i="16"/>
  <c r="AD951" i="16"/>
  <c r="AD899" i="16"/>
  <c r="AD829" i="16"/>
  <c r="AD818" i="16"/>
  <c r="AD802" i="16"/>
  <c r="AD1064" i="16"/>
  <c r="AD1048" i="16"/>
  <c r="AD1032" i="16"/>
  <c r="AD991" i="16"/>
  <c r="AD982" i="16"/>
  <c r="AD597" i="20"/>
  <c r="AD559" i="20"/>
  <c r="AD502" i="20"/>
  <c r="AD611" i="20"/>
  <c r="AD507" i="20"/>
  <c r="AD565" i="20"/>
  <c r="AD495" i="20"/>
  <c r="AD563" i="20"/>
  <c r="AD546" i="20"/>
  <c r="AD530" i="20"/>
  <c r="AD496" i="20"/>
  <c r="AD518" i="20"/>
  <c r="AD607" i="20"/>
  <c r="AD591" i="20"/>
  <c r="AD575" i="20"/>
  <c r="AD557" i="20"/>
  <c r="AD544" i="20"/>
  <c r="AD494" i="20"/>
  <c r="AD485" i="20"/>
  <c r="AD493" i="20"/>
  <c r="AD550" i="20"/>
  <c r="AD555" i="20"/>
  <c r="AD542" i="20"/>
  <c r="AD526" i="20"/>
  <c r="AD510" i="20"/>
  <c r="AD553" i="20"/>
  <c r="AD545" i="20"/>
  <c r="AD537" i="20"/>
  <c r="AD529" i="20"/>
  <c r="AD521" i="20"/>
  <c r="AD513" i="20"/>
  <c r="AD505" i="20"/>
  <c r="AD492" i="20"/>
  <c r="AD534" i="20"/>
  <c r="AD509" i="20"/>
  <c r="AD508" i="20"/>
  <c r="AD581" i="20"/>
  <c r="AD585" i="20"/>
  <c r="AD569" i="20"/>
  <c r="AD598" i="20"/>
  <c r="AD582" i="20"/>
  <c r="AD566" i="20"/>
  <c r="AD511" i="20"/>
  <c r="AD390" i="20"/>
  <c r="AD342" i="20"/>
  <c r="AD363" i="20"/>
  <c r="AD444" i="20"/>
  <c r="AD447" i="20"/>
  <c r="AD429" i="20"/>
  <c r="AD427" i="20"/>
  <c r="AD340" i="20"/>
  <c r="AD428" i="20"/>
  <c r="AD419" i="20"/>
  <c r="AD384" i="20"/>
  <c r="AD368" i="20"/>
  <c r="AD352" i="20"/>
  <c r="AD401" i="20"/>
  <c r="AD374" i="20"/>
  <c r="AD350" i="20"/>
  <c r="AD380" i="20"/>
  <c r="AD346" i="20"/>
  <c r="AD397" i="20"/>
  <c r="AD283" i="20"/>
  <c r="AD275" i="20"/>
  <c r="AD286" i="20"/>
  <c r="AD289" i="20"/>
  <c r="AD208" i="20"/>
  <c r="AD240" i="20"/>
  <c r="AD202" i="20"/>
  <c r="AD269" i="20"/>
  <c r="AD196" i="20"/>
  <c r="AD229" i="20"/>
  <c r="AD176" i="20"/>
  <c r="AD273" i="20"/>
  <c r="AD285" i="20"/>
  <c r="AD552" i="19"/>
  <c r="AD536" i="19"/>
  <c r="AD599" i="19"/>
  <c r="AD583" i="19"/>
  <c r="AD567" i="19"/>
  <c r="AD568" i="19"/>
  <c r="AD485" i="19"/>
  <c r="AD487" i="19"/>
  <c r="AD595" i="19"/>
  <c r="AD579" i="19"/>
  <c r="AD563" i="19"/>
  <c r="AD590" i="19"/>
  <c r="AD480" i="19"/>
  <c r="AD519" i="19"/>
  <c r="AD572" i="19"/>
  <c r="AD537" i="19"/>
  <c r="AD521" i="19"/>
  <c r="AD560" i="19"/>
  <c r="AD586" i="19"/>
  <c r="AD570" i="19"/>
  <c r="AD604" i="19"/>
  <c r="AD545" i="19"/>
  <c r="AD607" i="19"/>
  <c r="AD591" i="19"/>
  <c r="AD575" i="19"/>
  <c r="AD559" i="19"/>
  <c r="AD553" i="19"/>
  <c r="AD406" i="19"/>
  <c r="AD398" i="19"/>
  <c r="AD439" i="19"/>
  <c r="AD380" i="19"/>
  <c r="AD450" i="19"/>
  <c r="AD434" i="19"/>
  <c r="AD394" i="19"/>
  <c r="AD355" i="19"/>
  <c r="AD376" i="19"/>
  <c r="AD446" i="19"/>
  <c r="AD430" i="19"/>
  <c r="AD414" i="19"/>
  <c r="AD405" i="19"/>
  <c r="AD374" i="19"/>
  <c r="AD332" i="19"/>
  <c r="AD330" i="19"/>
  <c r="AD413" i="19"/>
  <c r="AD327" i="19"/>
  <c r="AD343" i="19"/>
  <c r="AD378" i="19"/>
  <c r="AD215" i="19"/>
  <c r="AD221" i="19"/>
  <c r="AD182" i="19"/>
  <c r="AD265" i="19"/>
  <c r="AD229" i="19"/>
  <c r="AD200" i="19"/>
  <c r="AD248" i="19"/>
  <c r="AD184" i="19"/>
  <c r="AD176" i="19"/>
  <c r="AD62" i="19"/>
  <c r="AD884" i="18"/>
  <c r="AD868" i="18"/>
  <c r="AD860" i="18"/>
  <c r="AD828" i="18"/>
  <c r="AD854" i="18"/>
  <c r="AD822" i="18"/>
  <c r="AD881" i="18"/>
  <c r="AD848" i="18"/>
  <c r="AD832" i="18"/>
  <c r="AD858" i="18"/>
  <c r="AD909" i="18"/>
  <c r="AD893" i="18"/>
  <c r="AD883" i="18"/>
  <c r="AD842" i="18"/>
  <c r="AD826" i="18"/>
  <c r="AD840" i="18"/>
  <c r="AD907" i="18"/>
  <c r="AD891" i="18"/>
  <c r="AD880" i="18"/>
  <c r="AD864" i="18"/>
  <c r="AD852" i="18"/>
  <c r="AD836" i="18"/>
  <c r="AD820" i="18"/>
  <c r="AD861" i="18"/>
  <c r="AD846" i="18"/>
  <c r="AD830" i="18"/>
  <c r="AD812" i="18"/>
  <c r="AD856" i="18"/>
  <c r="AD824" i="18"/>
  <c r="AD792" i="18"/>
  <c r="AD666" i="18"/>
  <c r="AD676" i="18"/>
  <c r="AD660" i="18"/>
  <c r="AD686" i="18"/>
  <c r="AD696" i="18"/>
  <c r="AD685" i="18"/>
  <c r="AD646" i="18"/>
  <c r="AD654" i="18"/>
  <c r="AD694" i="18"/>
  <c r="AD642" i="18"/>
  <c r="AD678" i="18"/>
  <c r="AD643" i="18"/>
  <c r="AD549" i="18"/>
  <c r="AD525" i="18"/>
  <c r="AD517" i="18"/>
  <c r="AD520" i="18"/>
  <c r="AD566" i="18"/>
  <c r="AD553" i="18"/>
  <c r="AD545" i="18"/>
  <c r="AD513" i="18"/>
  <c r="AD601" i="18"/>
  <c r="AD512" i="18"/>
  <c r="AD236" i="18"/>
  <c r="AD249" i="18"/>
  <c r="AD145" i="18"/>
  <c r="AD88" i="18"/>
  <c r="AD203" i="17"/>
  <c r="AD269" i="17"/>
  <c r="AD245" i="17"/>
  <c r="AD279" i="17"/>
  <c r="AD263" i="17"/>
  <c r="AD235" i="17"/>
  <c r="AD273" i="17"/>
  <c r="AD257" i="17"/>
  <c r="AD267" i="17"/>
  <c r="AD261" i="17"/>
  <c r="AD253" i="17"/>
  <c r="AD207" i="17"/>
  <c r="AD177" i="17"/>
  <c r="AD251" i="17"/>
  <c r="AD297" i="17"/>
  <c r="AD281" i="17"/>
  <c r="AD197" i="17"/>
  <c r="AD229" i="17"/>
  <c r="AD92" i="17"/>
  <c r="AD76" i="17"/>
  <c r="AD58" i="17"/>
  <c r="AD52" i="17"/>
  <c r="AD84" i="17"/>
  <c r="AD68" i="17"/>
  <c r="AD70" i="17"/>
  <c r="AD56" i="17"/>
  <c r="AD44" i="17"/>
  <c r="AD94" i="17"/>
  <c r="AD62" i="17"/>
  <c r="AD26" i="17"/>
  <c r="AD82" i="17"/>
  <c r="AD40" i="17"/>
  <c r="AD60" i="17"/>
  <c r="AD66" i="17"/>
  <c r="AD86" i="17"/>
  <c r="AD1015" i="16"/>
  <c r="AD1005" i="16"/>
  <c r="AD989" i="16"/>
  <c r="AD973" i="16"/>
  <c r="AD961" i="16"/>
  <c r="AD992" i="16"/>
  <c r="AD986" i="16"/>
  <c r="AD975" i="16"/>
  <c r="AD1069" i="16"/>
  <c r="AD1053" i="16"/>
  <c r="AD1037" i="16"/>
  <c r="AD1021" i="16"/>
  <c r="AD1068" i="16"/>
  <c r="AD1052" i="16"/>
  <c r="AD1036" i="16"/>
  <c r="AD1020" i="16"/>
  <c r="AD971" i="16"/>
  <c r="AD1067" i="16"/>
  <c r="AD1062" i="16"/>
  <c r="AD985" i="16"/>
  <c r="AD969" i="16"/>
  <c r="AD1017" i="16"/>
  <c r="AD983" i="16"/>
  <c r="AD967" i="16"/>
  <c r="AD956" i="16"/>
  <c r="AD981" i="16"/>
  <c r="AD965" i="16"/>
  <c r="AD1004" i="16"/>
  <c r="AD995" i="16"/>
  <c r="AD979" i="16"/>
  <c r="AD963" i="16"/>
  <c r="AD974" i="16"/>
  <c r="AD955" i="16"/>
  <c r="AD993" i="16"/>
  <c r="AD977" i="16"/>
  <c r="AD850" i="16"/>
  <c r="AD835" i="16"/>
  <c r="AD834" i="16"/>
  <c r="AD729" i="16"/>
  <c r="AD670" i="16"/>
  <c r="AD692" i="16"/>
  <c r="AD690" i="16"/>
  <c r="AD674" i="16"/>
  <c r="AD680" i="16"/>
  <c r="AD686" i="16"/>
  <c r="AD662" i="16"/>
  <c r="AD639" i="16"/>
  <c r="AD647" i="16"/>
  <c r="AD688" i="16"/>
  <c r="AD733" i="16"/>
  <c r="AD717" i="16"/>
  <c r="AD708" i="16"/>
  <c r="AD704" i="16"/>
  <c r="AD490" i="16"/>
  <c r="AD537" i="16"/>
  <c r="AD386" i="16"/>
  <c r="AD302" i="20"/>
  <c r="AD457" i="20"/>
  <c r="AD441" i="20"/>
  <c r="AD423" i="20"/>
  <c r="AD394" i="20"/>
  <c r="AD386" i="20"/>
  <c r="AD354" i="20"/>
  <c r="AD338" i="20"/>
  <c r="AD391" i="20"/>
  <c r="AD339" i="20"/>
  <c r="AD608" i="20"/>
  <c r="AD592" i="20"/>
  <c r="AD576" i="20"/>
  <c r="AD560" i="20"/>
  <c r="AD554" i="20"/>
  <c r="AD538" i="20"/>
  <c r="AD522" i="20"/>
  <c r="AD506" i="20"/>
  <c r="AD87" i="20"/>
  <c r="AD297" i="20"/>
  <c r="AD456" i="20"/>
  <c r="AD440" i="20"/>
  <c r="AD231" i="20"/>
  <c r="AD602" i="20"/>
  <c r="AD586" i="20"/>
  <c r="AD570" i="20"/>
  <c r="AD551" i="20"/>
  <c r="AD543" i="20"/>
  <c r="AD535" i="20"/>
  <c r="AD527" i="20"/>
  <c r="AD519" i="20"/>
  <c r="AD92" i="20"/>
  <c r="AD102" i="20"/>
  <c r="AD45" i="20"/>
  <c r="AD29" i="20"/>
  <c r="AD65" i="20"/>
  <c r="AD392" i="20"/>
  <c r="AD334" i="20"/>
  <c r="AD383" i="20"/>
  <c r="AD375" i="20"/>
  <c r="AD331" i="20"/>
  <c r="AD596" i="20"/>
  <c r="AD580" i="20"/>
  <c r="AD564" i="20"/>
  <c r="AD503" i="20"/>
  <c r="AD483" i="20"/>
  <c r="AD487" i="20"/>
  <c r="AD224" i="20"/>
  <c r="AD214" i="20"/>
  <c r="AD393" i="20"/>
  <c r="AD412" i="20"/>
  <c r="AD609" i="20"/>
  <c r="AD593" i="20"/>
  <c r="AD577" i="20"/>
  <c r="AD606" i="20"/>
  <c r="AD590" i="20"/>
  <c r="AD574" i="20"/>
  <c r="AD558" i="20"/>
  <c r="AD556" i="20"/>
  <c r="AD548" i="20"/>
  <c r="AD532" i="20"/>
  <c r="AD516" i="20"/>
  <c r="AD549" i="20"/>
  <c r="AD541" i="20"/>
  <c r="AD533" i="20"/>
  <c r="AD525" i="20"/>
  <c r="AD517" i="20"/>
  <c r="AD488" i="20"/>
  <c r="AD491" i="20"/>
  <c r="AD77" i="20"/>
  <c r="AD49" i="20"/>
  <c r="AD378" i="20"/>
  <c r="AD387" i="20"/>
  <c r="AD188" i="20"/>
  <c r="AD379" i="20"/>
  <c r="AD600" i="20"/>
  <c r="AD584" i="20"/>
  <c r="AD568" i="20"/>
  <c r="AD514" i="20"/>
  <c r="AD499" i="20"/>
  <c r="AD90" i="20"/>
  <c r="AD301" i="20"/>
  <c r="AD212" i="20"/>
  <c r="AD207" i="20"/>
  <c r="AD191" i="20"/>
  <c r="AD247" i="20"/>
  <c r="AD443" i="20"/>
  <c r="AD225" i="20"/>
  <c r="AD381" i="20"/>
  <c r="AD241" i="20"/>
  <c r="AD281" i="20"/>
  <c r="AD267" i="20"/>
  <c r="AD341" i="20"/>
  <c r="AD235" i="20"/>
  <c r="AD365" i="20"/>
  <c r="AD605" i="20"/>
  <c r="AD589" i="20"/>
  <c r="AD573" i="20"/>
  <c r="AD610" i="20"/>
  <c r="AD594" i="20"/>
  <c r="AD578" i="20"/>
  <c r="AD562" i="20"/>
  <c r="AD547" i="20"/>
  <c r="AD539" i="20"/>
  <c r="AD531" i="20"/>
  <c r="AD523" i="20"/>
  <c r="AD515" i="20"/>
  <c r="AD500" i="20"/>
  <c r="AD484" i="20"/>
  <c r="AD217" i="20"/>
  <c r="AD206" i="20"/>
  <c r="AD234" i="20"/>
  <c r="AD396" i="20"/>
  <c r="AD603" i="20"/>
  <c r="AD587" i="20"/>
  <c r="AD571" i="20"/>
  <c r="AD604" i="20"/>
  <c r="AD588" i="20"/>
  <c r="AD572" i="20"/>
  <c r="AD498" i="20"/>
  <c r="AD482" i="20"/>
  <c r="AD140" i="20"/>
  <c r="AD53" i="20"/>
  <c r="AD261" i="20"/>
  <c r="AD254" i="20"/>
  <c r="AD209" i="20"/>
  <c r="AD198" i="20"/>
  <c r="AD193" i="20"/>
  <c r="AD244" i="20"/>
  <c r="AD260" i="20"/>
  <c r="AD73" i="20"/>
  <c r="AD448" i="20"/>
  <c r="AD431" i="20"/>
  <c r="AD426" i="20"/>
  <c r="AD421" i="20"/>
  <c r="AD405" i="20"/>
  <c r="AD422" i="20"/>
  <c r="AD347" i="20"/>
  <c r="AD357" i="20"/>
  <c r="AD353" i="20"/>
  <c r="AD345" i="20"/>
  <c r="AD337" i="20"/>
  <c r="AD430" i="20"/>
  <c r="AD120" i="20"/>
  <c r="AD81" i="20"/>
  <c r="AD57" i="20"/>
  <c r="AD39" i="20"/>
  <c r="AD270" i="20"/>
  <c r="AD242" i="20"/>
  <c r="AD226" i="20"/>
  <c r="AD446" i="20"/>
  <c r="AD453" i="20"/>
  <c r="AD437" i="20"/>
  <c r="AD399" i="20"/>
  <c r="AD239" i="20"/>
  <c r="AD223" i="20"/>
  <c r="AD349" i="20"/>
  <c r="AD233" i="20"/>
  <c r="AD37" i="20"/>
  <c r="AD99" i="20"/>
  <c r="AD222" i="20"/>
  <c r="AD274" i="20"/>
  <c r="AD458" i="20"/>
  <c r="AD442" i="20"/>
  <c r="AD402" i="20"/>
  <c r="AD406" i="20"/>
  <c r="AD409" i="20"/>
  <c r="AD243" i="20"/>
  <c r="AD86" i="20"/>
  <c r="AD116" i="20"/>
  <c r="AD80" i="20"/>
  <c r="AD451" i="20"/>
  <c r="AD435" i="20"/>
  <c r="AD420" i="20"/>
  <c r="AD407" i="20"/>
  <c r="AD425" i="20"/>
  <c r="AD385" i="20"/>
  <c r="AD377" i="20"/>
  <c r="AD369" i="20"/>
  <c r="AD245" i="20"/>
  <c r="AD227" i="20"/>
  <c r="AD408" i="20"/>
  <c r="AD359" i="20"/>
  <c r="AD335" i="20"/>
  <c r="AD333" i="20"/>
  <c r="AD361" i="20"/>
  <c r="AD146" i="20"/>
  <c r="AD130" i="20"/>
  <c r="AD85" i="20"/>
  <c r="AD61" i="20"/>
  <c r="AD43" i="20"/>
  <c r="AD34" i="20"/>
  <c r="AD228" i="20"/>
  <c r="AD216" i="20"/>
  <c r="AD211" i="20"/>
  <c r="AD195" i="20"/>
  <c r="AD288" i="20"/>
  <c r="AD272" i="20"/>
  <c r="AD219" i="20"/>
  <c r="AD454" i="20"/>
  <c r="AD438" i="20"/>
  <c r="AD445" i="20"/>
  <c r="AD400" i="20"/>
  <c r="AD403" i="20"/>
  <c r="AD424" i="20"/>
  <c r="AD418" i="20"/>
  <c r="AD389" i="20"/>
  <c r="AD351" i="20"/>
  <c r="AD413" i="20"/>
  <c r="AD221" i="20"/>
  <c r="AD329" i="20"/>
  <c r="AD343" i="20"/>
  <c r="AD64" i="20"/>
  <c r="AD48" i="20"/>
  <c r="AD303" i="20"/>
  <c r="AD295" i="20"/>
  <c r="AD279" i="20"/>
  <c r="AD271" i="20"/>
  <c r="AD257" i="20"/>
  <c r="AD210" i="20"/>
  <c r="AD205" i="20"/>
  <c r="AD189" i="20"/>
  <c r="AD232" i="20"/>
  <c r="AD218" i="20"/>
  <c r="AD41" i="20"/>
  <c r="AD452" i="20"/>
  <c r="AD436" i="20"/>
  <c r="AD455" i="20"/>
  <c r="AD439" i="20"/>
  <c r="AD433" i="20"/>
  <c r="AD434" i="20"/>
  <c r="AD410" i="20"/>
  <c r="AD355" i="20"/>
  <c r="AD371" i="20"/>
  <c r="AD142" i="20"/>
  <c r="AD126" i="20"/>
  <c r="AD89" i="20"/>
  <c r="AD83" i="20"/>
  <c r="AD75" i="20"/>
  <c r="AD67" i="20"/>
  <c r="AD204" i="20"/>
  <c r="AD246" i="20"/>
  <c r="AD450" i="20"/>
  <c r="AD449" i="20"/>
  <c r="AD417" i="20"/>
  <c r="AD398" i="20"/>
  <c r="AD414" i="20"/>
  <c r="AD404" i="20"/>
  <c r="AD432" i="20"/>
  <c r="AD415" i="20"/>
  <c r="AD411" i="20"/>
  <c r="AD237" i="20"/>
  <c r="AD373" i="20"/>
  <c r="AD416" i="20"/>
  <c r="AD138" i="20"/>
  <c r="AD122" i="20"/>
  <c r="AD76" i="20"/>
  <c r="AD60" i="20"/>
  <c r="AD201" i="20"/>
  <c r="AD185" i="20"/>
  <c r="AD250" i="20"/>
  <c r="AD59" i="20"/>
  <c r="AD78" i="20"/>
  <c r="AD35" i="20"/>
  <c r="AD108" i="20"/>
  <c r="AD253" i="20"/>
  <c r="AD304" i="20"/>
  <c r="AD268" i="20"/>
  <c r="AD280" i="20"/>
  <c r="AD152" i="20"/>
  <c r="AD136" i="20"/>
  <c r="AD94" i="20"/>
  <c r="AD251" i="20"/>
  <c r="AD292" i="20"/>
  <c r="AD220" i="20"/>
  <c r="AD284" i="20"/>
  <c r="AD179" i="20"/>
  <c r="AD148" i="20"/>
  <c r="AD132" i="20"/>
  <c r="AD150" i="20"/>
  <c r="AD134" i="20"/>
  <c r="AD93" i="20"/>
  <c r="AD88" i="20"/>
  <c r="AD62" i="20"/>
  <c r="AD47" i="20"/>
  <c r="AD33" i="20"/>
  <c r="AD25" i="20"/>
  <c r="AD249" i="20"/>
  <c r="AD215" i="20"/>
  <c r="AD199" i="20"/>
  <c r="AD183" i="20"/>
  <c r="AD278" i="20"/>
  <c r="AD300" i="20"/>
  <c r="AD296" i="20"/>
  <c r="AD149" i="20"/>
  <c r="AD72" i="20"/>
  <c r="AD298" i="20"/>
  <c r="AD282" i="20"/>
  <c r="AD294" i="20"/>
  <c r="AD276" i="20"/>
  <c r="AD96" i="20"/>
  <c r="AD106" i="20"/>
  <c r="AD79" i="20"/>
  <c r="AD71" i="20"/>
  <c r="AD63" i="20"/>
  <c r="AD100" i="20"/>
  <c r="AD84" i="20"/>
  <c r="AD68" i="20"/>
  <c r="AD31" i="20"/>
  <c r="AD23" i="20"/>
  <c r="AD203" i="20"/>
  <c r="AD187" i="20"/>
  <c r="AD230" i="20"/>
  <c r="AD256" i="20"/>
  <c r="AD290" i="20"/>
  <c r="AD264" i="20"/>
  <c r="AD258" i="20"/>
  <c r="AD177" i="20"/>
  <c r="AD262" i="20"/>
  <c r="AD124" i="20"/>
  <c r="AD144" i="20"/>
  <c r="AD128" i="20"/>
  <c r="AD135" i="20"/>
  <c r="AD112" i="20"/>
  <c r="AD91" i="20"/>
  <c r="AD58" i="20"/>
  <c r="AD213" i="20"/>
  <c r="AD197" i="20"/>
  <c r="AD181" i="20"/>
  <c r="AD248" i="20"/>
  <c r="AD147" i="20"/>
  <c r="AD113" i="20"/>
  <c r="AD105" i="20"/>
  <c r="AD55" i="20"/>
  <c r="AD141" i="20"/>
  <c r="AD111" i="20"/>
  <c r="AD82" i="20"/>
  <c r="AD66" i="20"/>
  <c r="AD123" i="20"/>
  <c r="AD121" i="20"/>
  <c r="AD32" i="20"/>
  <c r="AD151" i="20"/>
  <c r="AD131" i="20"/>
  <c r="AD117" i="20"/>
  <c r="AD115" i="20"/>
  <c r="AD46" i="20"/>
  <c r="AD30" i="20"/>
  <c r="AD139" i="20"/>
  <c r="AD137" i="20"/>
  <c r="AD107" i="20"/>
  <c r="AD143" i="20"/>
  <c r="AD127" i="20"/>
  <c r="AD95" i="20"/>
  <c r="AD54" i="20"/>
  <c r="AD97" i="20"/>
  <c r="AD44" i="20"/>
  <c r="AD28" i="20"/>
  <c r="AD125" i="20"/>
  <c r="AD109" i="20"/>
  <c r="AD110" i="20"/>
  <c r="AD42" i="20"/>
  <c r="AD26" i="20"/>
  <c r="AD133" i="20"/>
  <c r="AD104" i="20"/>
  <c r="AD101" i="20"/>
  <c r="AD98" i="20"/>
  <c r="AD52" i="20"/>
  <c r="AD74" i="20"/>
  <c r="AD40" i="20"/>
  <c r="AD24" i="20"/>
  <c r="AD114" i="20"/>
  <c r="AD103" i="20"/>
  <c r="AD118" i="20"/>
  <c r="AD51" i="20"/>
  <c r="AD38" i="20"/>
  <c r="AD119" i="20"/>
  <c r="AD145" i="20"/>
  <c r="AD129" i="20"/>
  <c r="AD70" i="20"/>
  <c r="AD56" i="20"/>
  <c r="AD36" i="20"/>
  <c r="AD237" i="19"/>
  <c r="AD383" i="19"/>
  <c r="AD373" i="19"/>
  <c r="AD544" i="19"/>
  <c r="AD528" i="19"/>
  <c r="AD510" i="19"/>
  <c r="AD506" i="19"/>
  <c r="AD123" i="19"/>
  <c r="AD115" i="19"/>
  <c r="AD107" i="19"/>
  <c r="AD54" i="19"/>
  <c r="AD277" i="19"/>
  <c r="AD261" i="19"/>
  <c r="AD303" i="19"/>
  <c r="AD295" i="19"/>
  <c r="AD287" i="19"/>
  <c r="AD235" i="19"/>
  <c r="AD227" i="19"/>
  <c r="AD442" i="19"/>
  <c r="AD356" i="19"/>
  <c r="AD386" i="19"/>
  <c r="AD328" i="19"/>
  <c r="AD411" i="19"/>
  <c r="AD542" i="19"/>
  <c r="AD526" i="19"/>
  <c r="AD606" i="19"/>
  <c r="AD558" i="19"/>
  <c r="AD596" i="19"/>
  <c r="AD580" i="19"/>
  <c r="AD556" i="19"/>
  <c r="AD512" i="19"/>
  <c r="AD529" i="19"/>
  <c r="AD535" i="19"/>
  <c r="AD508" i="19"/>
  <c r="AD71" i="19"/>
  <c r="AD289" i="19"/>
  <c r="AD456" i="19"/>
  <c r="AD440" i="19"/>
  <c r="AD408" i="19"/>
  <c r="AD425" i="19"/>
  <c r="AD417" i="19"/>
  <c r="AD384" i="19"/>
  <c r="AD393" i="19"/>
  <c r="AD377" i="19"/>
  <c r="AD540" i="19"/>
  <c r="AD524" i="19"/>
  <c r="AD602" i="19"/>
  <c r="AD574" i="19"/>
  <c r="AD588" i="19"/>
  <c r="AD514" i="19"/>
  <c r="AD509" i="19"/>
  <c r="AD547" i="19"/>
  <c r="AD531" i="19"/>
  <c r="AD507" i="19"/>
  <c r="AD533" i="19"/>
  <c r="AD551" i="19"/>
  <c r="AD273" i="19"/>
  <c r="AD454" i="19"/>
  <c r="AD382" i="19"/>
  <c r="AD340" i="19"/>
  <c r="AD345" i="19"/>
  <c r="AD603" i="19"/>
  <c r="AD587" i="19"/>
  <c r="AD571" i="19"/>
  <c r="AD555" i="19"/>
  <c r="AD598" i="19"/>
  <c r="AD538" i="19"/>
  <c r="AD522" i="19"/>
  <c r="AD592" i="19"/>
  <c r="AD554" i="19"/>
  <c r="AD594" i="19"/>
  <c r="AD516" i="19"/>
  <c r="AD511" i="19"/>
  <c r="AD549" i="19"/>
  <c r="AD358" i="19"/>
  <c r="AD245" i="19"/>
  <c r="AD455" i="19"/>
  <c r="AD423" i="19"/>
  <c r="AD415" i="19"/>
  <c r="AD396" i="19"/>
  <c r="AD362" i="19"/>
  <c r="AD339" i="19"/>
  <c r="AD251" i="19"/>
  <c r="AD180" i="19"/>
  <c r="AD331" i="19"/>
  <c r="AD387" i="19"/>
  <c r="AD601" i="19"/>
  <c r="AD585" i="19"/>
  <c r="AD569" i="19"/>
  <c r="AD608" i="19"/>
  <c r="AD578" i="19"/>
  <c r="AD562" i="19"/>
  <c r="AD564" i="19"/>
  <c r="AD518" i="19"/>
  <c r="AD513" i="19"/>
  <c r="AD520" i="19"/>
  <c r="AD539" i="19"/>
  <c r="AD523" i="19"/>
  <c r="AD364" i="19"/>
  <c r="AD135" i="19"/>
  <c r="AD74" i="19"/>
  <c r="AD418" i="19"/>
  <c r="AD341" i="19"/>
  <c r="AD329" i="19"/>
  <c r="AD600" i="19"/>
  <c r="AD504" i="19"/>
  <c r="AD515" i="19"/>
  <c r="AD543" i="19"/>
  <c r="AD527" i="19"/>
  <c r="AD541" i="19"/>
  <c r="AD525" i="19"/>
  <c r="AD360" i="19"/>
  <c r="AD282" i="19"/>
  <c r="AD241" i="19"/>
  <c r="AD208" i="19"/>
  <c r="AD421" i="19"/>
  <c r="AD392" i="19"/>
  <c r="AD385" i="19"/>
  <c r="AD369" i="19"/>
  <c r="AD548" i="19"/>
  <c r="AD532" i="19"/>
  <c r="AD582" i="19"/>
  <c r="AD566" i="19"/>
  <c r="AD576" i="19"/>
  <c r="AD517" i="19"/>
  <c r="AD584" i="19"/>
  <c r="AD141" i="19"/>
  <c r="AD125" i="19"/>
  <c r="AD109" i="19"/>
  <c r="AD292" i="19"/>
  <c r="AD281" i="19"/>
  <c r="AD249" i="19"/>
  <c r="AD297" i="19"/>
  <c r="AD239" i="19"/>
  <c r="AD205" i="19"/>
  <c r="AD444" i="19"/>
  <c r="AD428" i="19"/>
  <c r="AD451" i="19"/>
  <c r="AD435" i="19"/>
  <c r="AD381" i="19"/>
  <c r="AD347" i="19"/>
  <c r="AD359" i="19"/>
  <c r="AD379" i="19"/>
  <c r="AD72" i="19"/>
  <c r="AD56" i="19"/>
  <c r="AD302" i="19"/>
  <c r="AD286" i="19"/>
  <c r="AD279" i="19"/>
  <c r="AD263" i="19"/>
  <c r="AD247" i="19"/>
  <c r="AD90" i="19"/>
  <c r="AD202" i="19"/>
  <c r="AD60" i="19"/>
  <c r="AD410" i="19"/>
  <c r="AD399" i="19"/>
  <c r="AD367" i="19"/>
  <c r="AD87" i="19"/>
  <c r="AD76" i="19"/>
  <c r="AD275" i="19"/>
  <c r="AD259" i="19"/>
  <c r="AD264" i="19"/>
  <c r="AD397" i="19"/>
  <c r="AD149" i="19"/>
  <c r="AD86" i="19"/>
  <c r="AD50" i="19"/>
  <c r="AD44" i="19"/>
  <c r="AD300" i="19"/>
  <c r="AD284" i="19"/>
  <c r="AD257" i="19"/>
  <c r="AD233" i="19"/>
  <c r="AD213" i="19"/>
  <c r="AD280" i="19"/>
  <c r="AD452" i="19"/>
  <c r="AD436" i="19"/>
  <c r="AD420" i="19"/>
  <c r="AD404" i="19"/>
  <c r="AD447" i="19"/>
  <c r="AD431" i="19"/>
  <c r="AD357" i="19"/>
  <c r="AD371" i="19"/>
  <c r="AD395" i="19"/>
  <c r="AD80" i="19"/>
  <c r="AD294" i="19"/>
  <c r="AD271" i="19"/>
  <c r="AD94" i="19"/>
  <c r="AD402" i="19"/>
  <c r="AD391" i="19"/>
  <c r="AD375" i="19"/>
  <c r="AD338" i="19"/>
  <c r="AD389" i="19"/>
  <c r="AD351" i="19"/>
  <c r="AD174" i="19"/>
  <c r="AD333" i="19"/>
  <c r="AD46" i="19"/>
  <c r="AD269" i="19"/>
  <c r="AD253" i="19"/>
  <c r="AD231" i="19"/>
  <c r="AD223" i="19"/>
  <c r="AD243" i="19"/>
  <c r="AD228" i="19"/>
  <c r="AD209" i="19"/>
  <c r="AD448" i="19"/>
  <c r="AD432" i="19"/>
  <c r="AD416" i="19"/>
  <c r="AD453" i="19"/>
  <c r="AD445" i="19"/>
  <c r="AD437" i="19"/>
  <c r="AD429" i="19"/>
  <c r="AD403" i="19"/>
  <c r="AD336" i="19"/>
  <c r="AD353" i="19"/>
  <c r="AD192" i="19"/>
  <c r="AD337" i="19"/>
  <c r="AD363" i="19"/>
  <c r="AD365" i="19"/>
  <c r="AD84" i="19"/>
  <c r="AD68" i="19"/>
  <c r="AD267" i="19"/>
  <c r="AD260" i="19"/>
  <c r="AD203" i="19"/>
  <c r="AD401" i="19"/>
  <c r="AD334" i="19"/>
  <c r="AD335" i="19"/>
  <c r="AD409" i="19"/>
  <c r="AD142" i="19"/>
  <c r="AD139" i="19"/>
  <c r="AD131" i="19"/>
  <c r="AD82" i="19"/>
  <c r="AD106" i="19"/>
  <c r="AD100" i="19"/>
  <c r="AD276" i="19"/>
  <c r="AD214" i="19"/>
  <c r="AD242" i="19"/>
  <c r="AD181" i="19"/>
  <c r="AD185" i="19"/>
  <c r="AD206" i="19"/>
  <c r="AD210" i="19"/>
  <c r="AD262" i="19"/>
  <c r="AD52" i="19"/>
  <c r="AD30" i="19"/>
  <c r="AD57" i="19"/>
  <c r="AD272" i="19"/>
  <c r="AD256" i="19"/>
  <c r="AD224" i="19"/>
  <c r="AD177" i="19"/>
  <c r="AD252" i="19"/>
  <c r="AD64" i="19"/>
  <c r="AD48" i="19"/>
  <c r="AD296" i="19"/>
  <c r="AD240" i="19"/>
  <c r="AD216" i="19"/>
  <c r="AD274" i="19"/>
  <c r="AD218" i="19"/>
  <c r="AD226" i="19"/>
  <c r="AD220" i="19"/>
  <c r="AD92" i="19"/>
  <c r="AD127" i="19"/>
  <c r="AD111" i="19"/>
  <c r="AD95" i="19"/>
  <c r="AD290" i="19"/>
  <c r="AD217" i="19"/>
  <c r="AD212" i="19"/>
  <c r="AD258" i="19"/>
  <c r="AD238" i="19"/>
  <c r="AD236" i="19"/>
  <c r="AD195" i="19"/>
  <c r="AD250" i="19"/>
  <c r="AD201" i="19"/>
  <c r="AD147" i="19"/>
  <c r="AD38" i="19"/>
  <c r="AD22" i="19"/>
  <c r="AD301" i="19"/>
  <c r="AD293" i="19"/>
  <c r="AD285" i="19"/>
  <c r="AD230" i="19"/>
  <c r="AD234" i="19"/>
  <c r="AD244" i="19"/>
  <c r="AD222" i="19"/>
  <c r="AD199" i="19"/>
  <c r="AD266" i="19"/>
  <c r="AD187" i="19"/>
  <c r="AD175" i="19"/>
  <c r="AD73" i="19"/>
  <c r="AD58" i="19"/>
  <c r="AD270" i="19"/>
  <c r="AD254" i="19"/>
  <c r="AD232" i="19"/>
  <c r="AD179" i="19"/>
  <c r="AD207" i="19"/>
  <c r="AD204" i="19"/>
  <c r="AD197" i="19"/>
  <c r="AD278" i="19"/>
  <c r="AD191" i="19"/>
  <c r="AD144" i="19"/>
  <c r="AD126" i="19"/>
  <c r="AD89" i="19"/>
  <c r="AD83" i="19"/>
  <c r="AD67" i="19"/>
  <c r="AD47" i="19"/>
  <c r="AD34" i="19"/>
  <c r="AD61" i="19"/>
  <c r="AD96" i="19"/>
  <c r="AD51" i="19"/>
  <c r="AD104" i="19"/>
  <c r="AD288" i="19"/>
  <c r="AD299" i="19"/>
  <c r="AD291" i="19"/>
  <c r="AD283" i="19"/>
  <c r="AD211" i="19"/>
  <c r="AD246" i="19"/>
  <c r="AD193" i="19"/>
  <c r="AD268" i="19"/>
  <c r="AD88" i="19"/>
  <c r="AD183" i="19"/>
  <c r="AD189" i="19"/>
  <c r="AD145" i="19"/>
  <c r="AD116" i="19"/>
  <c r="AD130" i="19"/>
  <c r="AD118" i="19"/>
  <c r="AD77" i="19"/>
  <c r="AD140" i="19"/>
  <c r="AD41" i="19"/>
  <c r="AD33" i="19"/>
  <c r="AD25" i="19"/>
  <c r="AD134" i="19"/>
  <c r="AD59" i="19"/>
  <c r="AD137" i="19"/>
  <c r="AD129" i="19"/>
  <c r="AD121" i="19"/>
  <c r="AD113" i="19"/>
  <c r="AD105" i="19"/>
  <c r="AD97" i="19"/>
  <c r="AD138" i="19"/>
  <c r="AD81" i="19"/>
  <c r="AD65" i="19"/>
  <c r="AD110" i="19"/>
  <c r="AD39" i="19"/>
  <c r="AD31" i="19"/>
  <c r="AD23" i="19"/>
  <c r="AD49" i="19"/>
  <c r="AD136" i="19"/>
  <c r="AD143" i="19"/>
  <c r="AD93" i="19"/>
  <c r="AD75" i="19"/>
  <c r="AD120" i="19"/>
  <c r="AD42" i="19"/>
  <c r="AD26" i="19"/>
  <c r="AD150" i="19"/>
  <c r="AD119" i="19"/>
  <c r="AD103" i="19"/>
  <c r="AD85" i="19"/>
  <c r="AD69" i="19"/>
  <c r="AD124" i="19"/>
  <c r="AD40" i="19"/>
  <c r="AD24" i="19"/>
  <c r="AD53" i="19"/>
  <c r="AD45" i="19"/>
  <c r="AD37" i="19"/>
  <c r="AD29" i="19"/>
  <c r="AD21" i="19"/>
  <c r="AD148" i="19"/>
  <c r="AD91" i="19"/>
  <c r="AD79" i="19"/>
  <c r="AD128" i="19"/>
  <c r="AD63" i="19"/>
  <c r="AD102" i="19"/>
  <c r="AD114" i="19"/>
  <c r="AD146" i="19"/>
  <c r="AD133" i="19"/>
  <c r="AD117" i="19"/>
  <c r="AD101" i="19"/>
  <c r="AD122" i="19"/>
  <c r="AD132" i="19"/>
  <c r="AD108" i="19"/>
  <c r="AD112" i="19"/>
  <c r="AD55" i="19"/>
  <c r="AD43" i="19"/>
  <c r="AD35" i="19"/>
  <c r="AD27" i="19"/>
  <c r="AD98" i="19"/>
  <c r="AD735" i="18"/>
  <c r="AD693" i="18"/>
  <c r="AD682" i="18"/>
  <c r="AD677" i="18"/>
  <c r="AD661" i="18"/>
  <c r="AD555" i="18"/>
  <c r="AD867" i="18"/>
  <c r="AD531" i="18"/>
  <c r="AD485" i="18"/>
  <c r="AD754" i="18"/>
  <c r="AD738" i="18"/>
  <c r="AD722" i="18"/>
  <c r="AD761" i="18"/>
  <c r="AD745" i="18"/>
  <c r="AD729" i="18"/>
  <c r="AD713" i="18"/>
  <c r="AD708" i="18"/>
  <c r="AD703" i="18"/>
  <c r="AD658" i="18"/>
  <c r="AD638" i="18"/>
  <c r="AD914" i="18"/>
  <c r="AD898" i="18"/>
  <c r="AD885" i="18"/>
  <c r="AD800" i="18"/>
  <c r="AD871" i="18"/>
  <c r="AD493" i="18"/>
  <c r="AD755" i="18"/>
  <c r="AD739" i="18"/>
  <c r="AD723" i="18"/>
  <c r="AD702" i="18"/>
  <c r="AD681" i="18"/>
  <c r="AD670" i="18"/>
  <c r="AD665" i="18"/>
  <c r="AD905" i="18"/>
  <c r="AD889" i="18"/>
  <c r="AD869" i="18"/>
  <c r="AD645" i="18"/>
  <c r="AD501" i="18"/>
  <c r="AD680" i="18"/>
  <c r="AD878" i="18"/>
  <c r="AD862" i="18"/>
  <c r="AD798" i="18"/>
  <c r="AD796" i="18"/>
  <c r="AD444" i="18"/>
  <c r="AD428" i="18"/>
  <c r="AD411" i="18"/>
  <c r="AD397" i="18"/>
  <c r="AD384" i="18"/>
  <c r="AD585" i="18"/>
  <c r="AD569" i="18"/>
  <c r="AD596" i="18"/>
  <c r="AD580" i="18"/>
  <c r="AD564" i="18"/>
  <c r="AD498" i="18"/>
  <c r="AD490" i="18"/>
  <c r="AD482" i="18"/>
  <c r="AD706" i="18"/>
  <c r="AD690" i="18"/>
  <c r="AD674" i="18"/>
  <c r="AD818" i="18"/>
  <c r="AD653" i="18"/>
  <c r="AD794" i="18"/>
  <c r="AD790" i="18"/>
  <c r="AD877" i="18"/>
  <c r="AD816" i="18"/>
  <c r="AD655" i="18"/>
  <c r="AD38" i="18"/>
  <c r="AD431" i="18"/>
  <c r="AD543" i="18"/>
  <c r="AD535" i="18"/>
  <c r="AD527" i="18"/>
  <c r="AD511" i="18"/>
  <c r="AD508" i="18"/>
  <c r="AD700" i="18"/>
  <c r="AD684" i="18"/>
  <c r="AD679" i="18"/>
  <c r="AD668" i="18"/>
  <c r="AD915" i="18"/>
  <c r="AD899" i="18"/>
  <c r="AD906" i="18"/>
  <c r="AD890" i="18"/>
  <c r="AD876" i="18"/>
  <c r="AD875" i="18"/>
  <c r="AD793" i="18"/>
  <c r="AD814" i="18"/>
  <c r="AD808" i="18"/>
  <c r="AD802" i="18"/>
  <c r="AD379" i="18"/>
  <c r="AD496" i="18"/>
  <c r="AD349" i="18"/>
  <c r="AD489" i="18"/>
  <c r="AD507" i="18"/>
  <c r="AD652" i="18"/>
  <c r="AD913" i="18"/>
  <c r="AD897" i="18"/>
  <c r="AD879" i="18"/>
  <c r="AD807" i="18"/>
  <c r="AD791" i="18"/>
  <c r="AD804" i="18"/>
  <c r="AD788" i="18"/>
  <c r="AD806" i="18"/>
  <c r="AD413" i="18"/>
  <c r="AD483" i="18"/>
  <c r="AD456" i="18"/>
  <c r="AD440" i="18"/>
  <c r="AD424" i="18"/>
  <c r="AD408" i="18"/>
  <c r="AD390" i="18"/>
  <c r="AD351" i="18"/>
  <c r="AD568" i="18"/>
  <c r="AD752" i="18"/>
  <c r="AD736" i="18"/>
  <c r="AD720" i="18"/>
  <c r="AD541" i="18"/>
  <c r="AD504" i="18"/>
  <c r="AD488" i="18"/>
  <c r="AD361" i="18"/>
  <c r="AD750" i="18"/>
  <c r="AD734" i="18"/>
  <c r="AD718" i="18"/>
  <c r="AD749" i="18"/>
  <c r="AD733" i="18"/>
  <c r="AD717" i="18"/>
  <c r="AD707" i="18"/>
  <c r="AD691" i="18"/>
  <c r="AD675" i="18"/>
  <c r="AD659" i="18"/>
  <c r="AD656" i="18"/>
  <c r="AD243" i="18"/>
  <c r="AD436" i="18"/>
  <c r="AD398" i="18"/>
  <c r="AD358" i="18"/>
  <c r="AD491" i="18"/>
  <c r="AD764" i="18"/>
  <c r="AD748" i="18"/>
  <c r="AD732" i="18"/>
  <c r="AD716" i="18"/>
  <c r="AD759" i="18"/>
  <c r="AD743" i="18"/>
  <c r="AD727" i="18"/>
  <c r="AD711" i="18"/>
  <c r="AD669" i="18"/>
  <c r="AD71" i="18"/>
  <c r="AD443" i="18"/>
  <c r="AD435" i="18"/>
  <c r="AD427" i="18"/>
  <c r="AD359" i="18"/>
  <c r="AD547" i="18"/>
  <c r="AD539" i="18"/>
  <c r="AD515" i="18"/>
  <c r="AD558" i="18"/>
  <c r="AD500" i="18"/>
  <c r="AD502" i="18"/>
  <c r="AD494" i="18"/>
  <c r="AD486" i="18"/>
  <c r="AD762" i="18"/>
  <c r="AD746" i="18"/>
  <c r="AD730" i="18"/>
  <c r="AD714" i="18"/>
  <c r="AD753" i="18"/>
  <c r="AD737" i="18"/>
  <c r="AD721" i="18"/>
  <c r="AD448" i="18"/>
  <c r="AD432" i="18"/>
  <c r="AD374" i="18"/>
  <c r="AD340" i="18"/>
  <c r="AD605" i="18"/>
  <c r="AD589" i="18"/>
  <c r="AD573" i="18"/>
  <c r="AD522" i="18"/>
  <c r="AD449" i="18"/>
  <c r="AD760" i="18"/>
  <c r="AD744" i="18"/>
  <c r="AD728" i="18"/>
  <c r="AD712" i="18"/>
  <c r="AD763" i="18"/>
  <c r="AD747" i="18"/>
  <c r="AD731" i="18"/>
  <c r="AD715" i="18"/>
  <c r="AD705" i="18"/>
  <c r="AD689" i="18"/>
  <c r="AD673" i="18"/>
  <c r="AD657" i="18"/>
  <c r="AD648" i="18"/>
  <c r="AD211" i="18"/>
  <c r="AD235" i="18"/>
  <c r="AD414" i="18"/>
  <c r="AD457" i="18"/>
  <c r="AD441" i="18"/>
  <c r="AD433" i="18"/>
  <c r="AD425" i="18"/>
  <c r="AD389" i="18"/>
  <c r="AD373" i="18"/>
  <c r="AD368" i="18"/>
  <c r="AD587" i="18"/>
  <c r="AD571" i="18"/>
  <c r="AD537" i="18"/>
  <c r="AD521" i="18"/>
  <c r="AD546" i="18"/>
  <c r="AD528" i="18"/>
  <c r="AD492" i="18"/>
  <c r="AD484" i="18"/>
  <c r="AD343" i="18"/>
  <c r="AD499" i="18"/>
  <c r="AD451" i="18"/>
  <c r="AD758" i="18"/>
  <c r="AD742" i="18"/>
  <c r="AD726" i="18"/>
  <c r="AD710" i="18"/>
  <c r="AD757" i="18"/>
  <c r="AD741" i="18"/>
  <c r="AD725" i="18"/>
  <c r="AD709" i="18"/>
  <c r="AD756" i="18"/>
  <c r="AD740" i="18"/>
  <c r="AD724" i="18"/>
  <c r="AD640" i="18"/>
  <c r="AD305" i="18"/>
  <c r="AD273" i="18"/>
  <c r="AD234" i="18"/>
  <c r="AD454" i="18"/>
  <c r="AD438" i="18"/>
  <c r="AD422" i="18"/>
  <c r="AD445" i="18"/>
  <c r="AD429" i="18"/>
  <c r="AD402" i="18"/>
  <c r="AD387" i="18"/>
  <c r="AD399" i="18"/>
  <c r="AD363" i="18"/>
  <c r="AD331" i="18"/>
  <c r="AD560" i="18"/>
  <c r="AD552" i="18"/>
  <c r="AD536" i="18"/>
  <c r="AD556" i="18"/>
  <c r="AD586" i="18"/>
  <c r="AD255" i="18"/>
  <c r="AD452" i="18"/>
  <c r="AD420" i="18"/>
  <c r="AD404" i="18"/>
  <c r="AD350" i="18"/>
  <c r="AD339" i="18"/>
  <c r="AD338" i="18"/>
  <c r="AD251" i="18"/>
  <c r="AD355" i="18"/>
  <c r="AD599" i="18"/>
  <c r="AD583" i="18"/>
  <c r="AD567" i="18"/>
  <c r="AD606" i="18"/>
  <c r="AD590" i="18"/>
  <c r="AD574" i="18"/>
  <c r="AD542" i="18"/>
  <c r="AD526" i="18"/>
  <c r="AD532" i="18"/>
  <c r="AD506" i="18"/>
  <c r="AD559" i="18"/>
  <c r="AD487" i="18"/>
  <c r="AD497" i="18"/>
  <c r="AD516" i="18"/>
  <c r="AD86" i="18"/>
  <c r="AD285" i="18"/>
  <c r="AD269" i="18"/>
  <c r="AD286" i="18"/>
  <c r="AD248" i="18"/>
  <c r="AD240" i="18"/>
  <c r="AD232" i="18"/>
  <c r="AD418" i="18"/>
  <c r="AD407" i="18"/>
  <c r="AD395" i="18"/>
  <c r="AD370" i="18"/>
  <c r="AD336" i="18"/>
  <c r="AD348" i="18"/>
  <c r="AD597" i="18"/>
  <c r="AD581" i="18"/>
  <c r="AD565" i="18"/>
  <c r="AD600" i="18"/>
  <c r="AD584" i="18"/>
  <c r="AD548" i="18"/>
  <c r="AD495" i="18"/>
  <c r="AD602" i="18"/>
  <c r="AD253" i="18"/>
  <c r="AD416" i="18"/>
  <c r="AD439" i="18"/>
  <c r="AD423" i="18"/>
  <c r="AD376" i="18"/>
  <c r="AD393" i="18"/>
  <c r="AD334" i="18"/>
  <c r="AD335" i="18"/>
  <c r="AD611" i="18"/>
  <c r="AD595" i="18"/>
  <c r="AD579" i="18"/>
  <c r="AD563" i="18"/>
  <c r="AD610" i="18"/>
  <c r="AD594" i="18"/>
  <c r="AD578" i="18"/>
  <c r="AD562" i="18"/>
  <c r="AD554" i="18"/>
  <c r="AD538" i="18"/>
  <c r="AD503" i="18"/>
  <c r="AD505" i="18"/>
  <c r="AD297" i="18"/>
  <c r="AD281" i="18"/>
  <c r="AD265" i="18"/>
  <c r="AD230" i="18"/>
  <c r="AD446" i="18"/>
  <c r="AD430" i="18"/>
  <c r="AD437" i="18"/>
  <c r="AD421" i="18"/>
  <c r="AD371" i="18"/>
  <c r="AD378" i="18"/>
  <c r="AD609" i="18"/>
  <c r="AD593" i="18"/>
  <c r="AD577" i="18"/>
  <c r="AD561" i="18"/>
  <c r="AD604" i="18"/>
  <c r="AD588" i="18"/>
  <c r="AD572" i="18"/>
  <c r="AD544" i="18"/>
  <c r="AD534" i="18"/>
  <c r="AD510" i="18"/>
  <c r="AD557" i="18"/>
  <c r="AD333" i="18"/>
  <c r="AD570" i="18"/>
  <c r="AD149" i="18"/>
  <c r="AD133" i="18"/>
  <c r="AD117" i="18"/>
  <c r="AD101" i="18"/>
  <c r="AD108" i="18"/>
  <c r="AD84" i="18"/>
  <c r="AD79" i="18"/>
  <c r="AD47" i="18"/>
  <c r="AD106" i="18"/>
  <c r="AD60" i="18"/>
  <c r="AD22" i="18"/>
  <c r="AD25" i="18"/>
  <c r="AD259" i="18"/>
  <c r="AD245" i="18"/>
  <c r="AD284" i="18"/>
  <c r="AD403" i="18"/>
  <c r="AD357" i="18"/>
  <c r="AD369" i="18"/>
  <c r="AD364" i="18"/>
  <c r="AD362" i="18"/>
  <c r="AD607" i="18"/>
  <c r="AD591" i="18"/>
  <c r="AD575" i="18"/>
  <c r="AD598" i="18"/>
  <c r="AD582" i="18"/>
  <c r="AD550" i="18"/>
  <c r="AD524" i="18"/>
  <c r="AD377" i="18"/>
  <c r="AD147" i="18"/>
  <c r="AD131" i="18"/>
  <c r="AD99" i="18"/>
  <c r="AD244" i="18"/>
  <c r="AD455" i="18"/>
  <c r="AD447" i="18"/>
  <c r="AD419" i="18"/>
  <c r="AD360" i="18"/>
  <c r="AD608" i="18"/>
  <c r="AD592" i="18"/>
  <c r="AD576" i="18"/>
  <c r="AD540" i="18"/>
  <c r="AD518" i="18"/>
  <c r="AD530" i="18"/>
  <c r="AD57" i="18"/>
  <c r="AD228" i="18"/>
  <c r="AD220" i="18"/>
  <c r="AD212" i="18"/>
  <c r="AD260" i="18"/>
  <c r="AD280" i="18"/>
  <c r="AD227" i="18"/>
  <c r="AD396" i="18"/>
  <c r="AD345" i="18"/>
  <c r="AD129" i="18"/>
  <c r="AD113" i="18"/>
  <c r="AD97" i="18"/>
  <c r="AD83" i="18"/>
  <c r="AD67" i="18"/>
  <c r="AD51" i="18"/>
  <c r="AD50" i="18"/>
  <c r="AD257" i="18"/>
  <c r="AD274" i="18"/>
  <c r="AD221" i="18"/>
  <c r="AD412" i="18"/>
  <c r="AD354" i="18"/>
  <c r="AD400" i="18"/>
  <c r="AD342" i="18"/>
  <c r="AD380" i="18"/>
  <c r="AD401" i="18"/>
  <c r="AD385" i="18"/>
  <c r="AD352" i="18"/>
  <c r="AD347" i="18"/>
  <c r="AD82" i="18"/>
  <c r="AD289" i="18"/>
  <c r="AD242" i="18"/>
  <c r="AD226" i="18"/>
  <c r="AD218" i="18"/>
  <c r="AD210" i="18"/>
  <c r="AD219" i="18"/>
  <c r="AD78" i="18"/>
  <c r="AD215" i="18"/>
  <c r="AD458" i="18"/>
  <c r="AD442" i="18"/>
  <c r="AD426" i="18"/>
  <c r="AD410" i="18"/>
  <c r="AD386" i="18"/>
  <c r="AD391" i="18"/>
  <c r="AD417" i="18"/>
  <c r="AD383" i="18"/>
  <c r="AD366" i="18"/>
  <c r="AD337" i="18"/>
  <c r="AD356" i="18"/>
  <c r="AD302" i="18"/>
  <c r="AD262" i="18"/>
  <c r="AD80" i="18"/>
  <c r="AD72" i="18"/>
  <c r="AD204" i="18"/>
  <c r="AD409" i="18"/>
  <c r="AD365" i="18"/>
  <c r="AD344" i="18"/>
  <c r="AD329" i="18"/>
  <c r="AD301" i="18"/>
  <c r="AD304" i="18"/>
  <c r="AD276" i="18"/>
  <c r="AD224" i="18"/>
  <c r="AD216" i="18"/>
  <c r="AD290" i="18"/>
  <c r="AD184" i="18"/>
  <c r="AD191" i="18"/>
  <c r="AD341" i="18"/>
  <c r="AD292" i="18"/>
  <c r="AD185" i="18"/>
  <c r="AD213" i="18"/>
  <c r="AD394" i="18"/>
  <c r="AD392" i="18"/>
  <c r="AD330" i="18"/>
  <c r="AD372" i="18"/>
  <c r="AD388" i="18"/>
  <c r="AD405" i="18"/>
  <c r="AD69" i="18"/>
  <c r="AD53" i="18"/>
  <c r="AD270" i="18"/>
  <c r="AD246" i="18"/>
  <c r="AD238" i="18"/>
  <c r="AD222" i="18"/>
  <c r="AD214" i="18"/>
  <c r="AD268" i="18"/>
  <c r="AD254" i="18"/>
  <c r="AD199" i="18"/>
  <c r="AD183" i="18"/>
  <c r="AD201" i="18"/>
  <c r="AD179" i="18"/>
  <c r="AD450" i="18"/>
  <c r="AD434" i="18"/>
  <c r="AD375" i="18"/>
  <c r="AD382" i="18"/>
  <c r="AD332" i="18"/>
  <c r="AD381" i="18"/>
  <c r="AD367" i="18"/>
  <c r="AD415" i="18"/>
  <c r="AD353" i="18"/>
  <c r="AD68" i="18"/>
  <c r="AD115" i="18"/>
  <c r="AD94" i="18"/>
  <c r="AD89" i="18"/>
  <c r="AD73" i="18"/>
  <c r="AD299" i="18"/>
  <c r="AD283" i="18"/>
  <c r="AD267" i="18"/>
  <c r="AD278" i="18"/>
  <c r="AD217" i="18"/>
  <c r="AD205" i="18"/>
  <c r="AD190" i="18"/>
  <c r="AD178" i="18"/>
  <c r="AD192" i="18"/>
  <c r="AD177" i="18"/>
  <c r="AD66" i="18"/>
  <c r="AD231" i="18"/>
  <c r="AD300" i="18"/>
  <c r="AD193" i="18"/>
  <c r="AD93" i="18"/>
  <c r="AD77" i="18"/>
  <c r="AD295" i="18"/>
  <c r="AD279" i="18"/>
  <c r="AD263" i="18"/>
  <c r="AD298" i="18"/>
  <c r="AD266" i="18"/>
  <c r="AD223" i="18"/>
  <c r="AD198" i="18"/>
  <c r="AD182" i="18"/>
  <c r="AD200" i="18"/>
  <c r="AD239" i="18"/>
  <c r="AD202" i="18"/>
  <c r="AD264" i="18"/>
  <c r="AD188" i="18"/>
  <c r="AD92" i="18"/>
  <c r="AD87" i="18"/>
  <c r="AD76" i="18"/>
  <c r="AD55" i="18"/>
  <c r="AD56" i="18"/>
  <c r="AD293" i="18"/>
  <c r="AD277" i="18"/>
  <c r="AD261" i="18"/>
  <c r="AD252" i="18"/>
  <c r="AD272" i="18"/>
  <c r="AD282" i="18"/>
  <c r="AD296" i="18"/>
  <c r="AD203" i="18"/>
  <c r="AD229" i="18"/>
  <c r="AD189" i="18"/>
  <c r="AD247" i="18"/>
  <c r="AD237" i="18"/>
  <c r="AD209" i="18"/>
  <c r="AD206" i="18"/>
  <c r="AD176" i="18"/>
  <c r="AD63" i="18"/>
  <c r="AD52" i="18"/>
  <c r="AD233" i="18"/>
  <c r="AD95" i="18"/>
  <c r="AD65" i="18"/>
  <c r="AD49" i="18"/>
  <c r="AD291" i="18"/>
  <c r="AD275" i="18"/>
  <c r="AD241" i="18"/>
  <c r="AD256" i="18"/>
  <c r="AD207" i="18"/>
  <c r="AD196" i="18"/>
  <c r="AD91" i="18"/>
  <c r="AD75" i="18"/>
  <c r="AD59" i="18"/>
  <c r="AD70" i="18"/>
  <c r="AD54" i="18"/>
  <c r="AD34" i="18"/>
  <c r="AD288" i="18"/>
  <c r="AD258" i="18"/>
  <c r="AD294" i="18"/>
  <c r="AD186" i="18"/>
  <c r="AD225" i="18"/>
  <c r="AD194" i="18"/>
  <c r="AD197" i="18"/>
  <c r="AD180" i="18"/>
  <c r="AD151" i="18"/>
  <c r="AD135" i="18"/>
  <c r="AD119" i="18"/>
  <c r="AD103" i="18"/>
  <c r="AD90" i="18"/>
  <c r="AD85" i="18"/>
  <c r="AD74" i="18"/>
  <c r="AD58" i="18"/>
  <c r="AD44" i="18"/>
  <c r="AD144" i="18"/>
  <c r="AD303" i="18"/>
  <c r="AD287" i="18"/>
  <c r="AD271" i="18"/>
  <c r="AD250" i="18"/>
  <c r="AD187" i="18"/>
  <c r="AD208" i="18"/>
  <c r="AD195" i="18"/>
  <c r="AD181" i="18"/>
  <c r="AD138" i="18"/>
  <c r="AD41" i="18"/>
  <c r="AD116" i="18"/>
  <c r="AD32" i="18"/>
  <c r="AD142" i="18"/>
  <c r="AD35" i="18"/>
  <c r="AD136" i="18"/>
  <c r="AD31" i="18"/>
  <c r="AD124" i="18"/>
  <c r="AD146" i="18"/>
  <c r="AD114" i="18"/>
  <c r="AD134" i="18"/>
  <c r="AD128" i="18"/>
  <c r="AD42" i="18"/>
  <c r="AD26" i="18"/>
  <c r="AD118" i="18"/>
  <c r="AD112" i="18"/>
  <c r="AD150" i="18"/>
  <c r="AD45" i="18"/>
  <c r="AD29" i="18"/>
  <c r="AD28" i="18"/>
  <c r="AD143" i="18"/>
  <c r="AD127" i="18"/>
  <c r="AD111" i="18"/>
  <c r="AD132" i="18"/>
  <c r="AD61" i="18"/>
  <c r="AD36" i="18"/>
  <c r="AD39" i="18"/>
  <c r="AD23" i="18"/>
  <c r="AD141" i="18"/>
  <c r="AD125" i="18"/>
  <c r="AD109" i="18"/>
  <c r="AD140" i="18"/>
  <c r="AD122" i="18"/>
  <c r="AD96" i="18"/>
  <c r="AD64" i="18"/>
  <c r="AD48" i="18"/>
  <c r="AD30" i="18"/>
  <c r="AD33" i="18"/>
  <c r="AD139" i="18"/>
  <c r="AD123" i="18"/>
  <c r="AD107" i="18"/>
  <c r="AD102" i="18"/>
  <c r="AD148" i="18"/>
  <c r="AD81" i="18"/>
  <c r="AD40" i="18"/>
  <c r="AD24" i="18"/>
  <c r="AD98" i="18"/>
  <c r="AD43" i="18"/>
  <c r="AD27" i="18"/>
  <c r="AD137" i="18"/>
  <c r="AD121" i="18"/>
  <c r="AD105" i="18"/>
  <c r="AD130" i="18"/>
  <c r="AD100" i="18"/>
  <c r="AD62" i="18"/>
  <c r="AD46" i="18"/>
  <c r="AD126" i="18"/>
  <c r="AD120" i="18"/>
  <c r="AD110" i="18"/>
  <c r="AD104" i="18"/>
  <c r="AD37" i="18"/>
  <c r="AD138" i="17"/>
  <c r="AD122" i="17"/>
  <c r="AD106" i="17"/>
  <c r="AD90" i="17"/>
  <c r="AD42" i="17"/>
  <c r="AD299" i="17"/>
  <c r="AD283" i="17"/>
  <c r="AD243" i="17"/>
  <c r="AD227" i="17"/>
  <c r="AD211" i="17"/>
  <c r="AD193" i="17"/>
  <c r="AD231" i="17"/>
  <c r="AD233" i="17"/>
  <c r="AD28" i="17"/>
  <c r="AD293" i="17"/>
  <c r="AD241" i="17"/>
  <c r="AD201" i="17"/>
  <c r="AD215" i="17"/>
  <c r="AD217" i="17"/>
  <c r="AD185" i="17"/>
  <c r="AD183" i="17"/>
  <c r="AD271" i="17"/>
  <c r="AD151" i="17"/>
  <c r="AD135" i="17"/>
  <c r="AD119" i="17"/>
  <c r="AD103" i="17"/>
  <c r="AD88" i="17"/>
  <c r="AD24" i="17"/>
  <c r="AD250" i="17"/>
  <c r="AD252" i="17"/>
  <c r="AD50" i="17"/>
  <c r="AD38" i="17"/>
  <c r="AD291" i="17"/>
  <c r="AD275" i="17"/>
  <c r="AD259" i="17"/>
  <c r="AD223" i="17"/>
  <c r="AD36" i="17"/>
  <c r="AD301" i="17"/>
  <c r="AD285" i="17"/>
  <c r="AD254" i="17"/>
  <c r="AD187" i="17"/>
  <c r="AD239" i="17"/>
  <c r="AD303" i="17"/>
  <c r="AD287" i="17"/>
  <c r="AD149" i="17"/>
  <c r="AD133" i="17"/>
  <c r="AD117" i="17"/>
  <c r="AD101" i="17"/>
  <c r="AD81" i="17"/>
  <c r="AD54" i="17"/>
  <c r="AD49" i="17"/>
  <c r="AD34" i="17"/>
  <c r="AD292" i="17"/>
  <c r="AD276" i="17"/>
  <c r="AD260" i="17"/>
  <c r="AD295" i="17"/>
  <c r="AD199" i="17"/>
  <c r="AD195" i="17"/>
  <c r="AD179" i="17"/>
  <c r="AD249" i="17"/>
  <c r="AD140" i="17"/>
  <c r="AD124" i="17"/>
  <c r="AD108" i="17"/>
  <c r="AD143" i="17"/>
  <c r="AD127" i="17"/>
  <c r="AD111" i="17"/>
  <c r="AD91" i="17"/>
  <c r="AD80" i="17"/>
  <c r="AD75" i="17"/>
  <c r="AD64" i="17"/>
  <c r="AD59" i="17"/>
  <c r="AD48" i="17"/>
  <c r="AD43" i="17"/>
  <c r="AD32" i="17"/>
  <c r="AD302" i="17"/>
  <c r="AD286" i="17"/>
  <c r="AD270" i="17"/>
  <c r="AD305" i="17"/>
  <c r="AD289" i="17"/>
  <c r="AD205" i="17"/>
  <c r="AD247" i="17"/>
  <c r="AD191" i="17"/>
  <c r="AD237" i="17"/>
  <c r="AD221" i="17"/>
  <c r="AD219" i="17"/>
  <c r="AD121" i="17"/>
  <c r="AD105" i="17"/>
  <c r="AD85" i="17"/>
  <c r="AD53" i="17"/>
  <c r="AD25" i="17"/>
  <c r="AD152" i="17"/>
  <c r="AD136" i="17"/>
  <c r="AD120" i="17"/>
  <c r="AD104" i="17"/>
  <c r="AD147" i="17"/>
  <c r="AD131" i="17"/>
  <c r="AD115" i="17"/>
  <c r="AD99" i="17"/>
  <c r="AD98" i="17"/>
  <c r="AD95" i="17"/>
  <c r="AD79" i="17"/>
  <c r="AD63" i="17"/>
  <c r="AD47" i="17"/>
  <c r="AD23" i="17"/>
  <c r="AD137" i="17"/>
  <c r="AD97" i="17"/>
  <c r="AD69" i="17"/>
  <c r="AD150" i="17"/>
  <c r="AD134" i="17"/>
  <c r="AD118" i="17"/>
  <c r="AD102" i="17"/>
  <c r="AD141" i="17"/>
  <c r="AD125" i="17"/>
  <c r="AD109" i="17"/>
  <c r="AD89" i="17"/>
  <c r="AD73" i="17"/>
  <c r="AD57" i="17"/>
  <c r="AD41" i="17"/>
  <c r="AD31" i="17"/>
  <c r="AD33" i="17"/>
  <c r="AD27" i="17"/>
  <c r="AD29" i="17"/>
  <c r="AD148" i="17"/>
  <c r="AD132" i="17"/>
  <c r="AD116" i="17"/>
  <c r="AD100" i="17"/>
  <c r="AD83" i="17"/>
  <c r="AD67" i="17"/>
  <c r="AD51" i="17"/>
  <c r="AD39" i="17"/>
  <c r="AD146" i="17"/>
  <c r="AD130" i="17"/>
  <c r="AD114" i="17"/>
  <c r="AD145" i="17"/>
  <c r="AD129" i="17"/>
  <c r="AD113" i="17"/>
  <c r="AD93" i="17"/>
  <c r="AD77" i="17"/>
  <c r="AD61" i="17"/>
  <c r="AD45" i="17"/>
  <c r="AD37" i="17"/>
  <c r="AD35" i="17"/>
  <c r="AD144" i="17"/>
  <c r="AD128" i="17"/>
  <c r="AD112" i="17"/>
  <c r="AD139" i="17"/>
  <c r="AD123" i="17"/>
  <c r="AD107" i="17"/>
  <c r="AD87" i="17"/>
  <c r="AD71" i="17"/>
  <c r="AD55" i="17"/>
  <c r="AD142" i="17"/>
  <c r="AD126" i="17"/>
  <c r="AD110" i="17"/>
  <c r="AD65" i="17"/>
  <c r="AD331" i="16"/>
  <c r="AD643" i="16"/>
  <c r="AD700" i="16"/>
  <c r="AD1057" i="16"/>
  <c r="AD1041" i="16"/>
  <c r="AD1025" i="16"/>
  <c r="AD997" i="16"/>
  <c r="AD1010" i="16"/>
  <c r="AD1000" i="16"/>
  <c r="AD994" i="16"/>
  <c r="AD978" i="16"/>
  <c r="AD1012" i="16"/>
  <c r="AD980" i="16"/>
  <c r="AD243" i="16"/>
  <c r="AD179" i="16"/>
  <c r="AD385" i="16"/>
  <c r="AD584" i="16"/>
  <c r="AD568" i="16"/>
  <c r="AD888" i="16"/>
  <c r="AD827" i="16"/>
  <c r="AD816" i="16"/>
  <c r="AD811" i="16"/>
  <c r="AD800" i="16"/>
  <c r="AD1071" i="16"/>
  <c r="AD1055" i="16"/>
  <c r="AD1039" i="16"/>
  <c r="AD1023" i="16"/>
  <c r="AD1058" i="16"/>
  <c r="AD1042" i="16"/>
  <c r="AD1026" i="16"/>
  <c r="AD1013" i="16"/>
  <c r="AD948" i="16"/>
  <c r="AD724" i="16"/>
  <c r="AD354" i="16"/>
  <c r="AD655" i="16"/>
  <c r="AD793" i="16"/>
  <c r="AD1046" i="16"/>
  <c r="AD1030" i="16"/>
  <c r="AD1009" i="16"/>
  <c r="AD962" i="16"/>
  <c r="AD954" i="16"/>
  <c r="AD1014" i="16"/>
  <c r="AD990" i="16"/>
  <c r="AD970" i="16"/>
  <c r="AD203" i="16"/>
  <c r="AD725" i="16"/>
  <c r="AD703" i="16"/>
  <c r="AD917" i="16"/>
  <c r="AD901" i="16"/>
  <c r="AD885" i="16"/>
  <c r="AD825" i="16"/>
  <c r="AD809" i="16"/>
  <c r="AD790" i="16"/>
  <c r="AD682" i="16"/>
  <c r="AD645" i="16"/>
  <c r="AD880" i="16"/>
  <c r="AD1065" i="16"/>
  <c r="AD1049" i="16"/>
  <c r="AD1056" i="16"/>
  <c r="AD1040" i="16"/>
  <c r="AD1024" i="16"/>
  <c r="AD1007" i="16"/>
  <c r="AD1002" i="16"/>
  <c r="AD368" i="16"/>
  <c r="AD330" i="16"/>
  <c r="AD191" i="16"/>
  <c r="AD555" i="16"/>
  <c r="AD508" i="16"/>
  <c r="AD503" i="16"/>
  <c r="AD388" i="16"/>
  <c r="AD376" i="16"/>
  <c r="AD723" i="16"/>
  <c r="AD664" i="16"/>
  <c r="AD653" i="16"/>
  <c r="AD831" i="16"/>
  <c r="AD819" i="16"/>
  <c r="AD1063" i="16"/>
  <c r="AD1047" i="16"/>
  <c r="AD1031" i="16"/>
  <c r="AD1066" i="16"/>
  <c r="AD1050" i="16"/>
  <c r="AD1034" i="16"/>
  <c r="AD1018" i="16"/>
  <c r="AD1003" i="16"/>
  <c r="AD988" i="16"/>
  <c r="AD960" i="16"/>
  <c r="AD952" i="16"/>
  <c r="AD944" i="16"/>
  <c r="AD984" i="16"/>
  <c r="AD966" i="16"/>
  <c r="AD968" i="16"/>
  <c r="AD957" i="16"/>
  <c r="AD747" i="16"/>
  <c r="AD721" i="16"/>
  <c r="AD687" i="16"/>
  <c r="AD915" i="16"/>
  <c r="AD907" i="16"/>
  <c r="AD891" i="16"/>
  <c r="AD883" i="16"/>
  <c r="AD875" i="16"/>
  <c r="AD867" i="16"/>
  <c r="AD841" i="16"/>
  <c r="AD894" i="16"/>
  <c r="AD882" i="16"/>
  <c r="AD796" i="16"/>
  <c r="AD694" i="16"/>
  <c r="AD641" i="16"/>
  <c r="AD1061" i="16"/>
  <c r="AD1045" i="16"/>
  <c r="AD1029" i="16"/>
  <c r="AD1060" i="16"/>
  <c r="AD1044" i="16"/>
  <c r="AD1028" i="16"/>
  <c r="AD1001" i="16"/>
  <c r="AD972" i="16"/>
  <c r="AD964" i="16"/>
  <c r="AD998" i="16"/>
  <c r="AD1006" i="16"/>
  <c r="AD959" i="16"/>
  <c r="AD943" i="16"/>
  <c r="AD761" i="16"/>
  <c r="AD735" i="16"/>
  <c r="AD719" i="16"/>
  <c r="AD681" i="16"/>
  <c r="AD649" i="16"/>
  <c r="AD855" i="16"/>
  <c r="AD852" i="16"/>
  <c r="AD878" i="16"/>
  <c r="AD866" i="16"/>
  <c r="AD840" i="16"/>
  <c r="AD832" i="16"/>
  <c r="AD828" i="16"/>
  <c r="AD812" i="16"/>
  <c r="AD886" i="16"/>
  <c r="AD870" i="16"/>
  <c r="AD696" i="16"/>
  <c r="AD659" i="16"/>
  <c r="AD1059" i="16"/>
  <c r="AD1043" i="16"/>
  <c r="AD1016" i="16"/>
  <c r="AD1070" i="16"/>
  <c r="AD1054" i="16"/>
  <c r="AD1038" i="16"/>
  <c r="AD1022" i="16"/>
  <c r="AD999" i="16"/>
  <c r="AD958" i="16"/>
  <c r="AD950" i="16"/>
  <c r="AD942" i="16"/>
  <c r="AD1008" i="16"/>
  <c r="AD949" i="16"/>
  <c r="AD976" i="16"/>
  <c r="AD953" i="16"/>
  <c r="AD947" i="16"/>
  <c r="AD996" i="16"/>
  <c r="AD364" i="16"/>
  <c r="AD494" i="16"/>
  <c r="AD763" i="16"/>
  <c r="AD762" i="16"/>
  <c r="AD744" i="16"/>
  <c r="AD712" i="16"/>
  <c r="AD668" i="16"/>
  <c r="AD683" i="16"/>
  <c r="AD693" i="16"/>
  <c r="AD760" i="16"/>
  <c r="AD701" i="16"/>
  <c r="AD673" i="16"/>
  <c r="AD644" i="16"/>
  <c r="AD335" i="16"/>
  <c r="AD905" i="16"/>
  <c r="AD889" i="16"/>
  <c r="AD873" i="16"/>
  <c r="AD837" i="16"/>
  <c r="AD846" i="16"/>
  <c r="AD892" i="16"/>
  <c r="AD864" i="16"/>
  <c r="AD868" i="16"/>
  <c r="AD399" i="16"/>
  <c r="AD346" i="16"/>
  <c r="AD362" i="16"/>
  <c r="AD382" i="16"/>
  <c r="AD392" i="16"/>
  <c r="AD390" i="16"/>
  <c r="AD745" i="16"/>
  <c r="AD739" i="16"/>
  <c r="AD666" i="16"/>
  <c r="AD851" i="16"/>
  <c r="AD856" i="16"/>
  <c r="AD876" i="16"/>
  <c r="AD842" i="16"/>
  <c r="AD833" i="16"/>
  <c r="AD506" i="16"/>
  <c r="AD402" i="16"/>
  <c r="AD345" i="16"/>
  <c r="AD904" i="16"/>
  <c r="AD684" i="16"/>
  <c r="AD706" i="16"/>
  <c r="AD600" i="16"/>
  <c r="AD556" i="16"/>
  <c r="AD500" i="16"/>
  <c r="AD546" i="16"/>
  <c r="AD504" i="16"/>
  <c r="AD488" i="16"/>
  <c r="AD195" i="16"/>
  <c r="AD495" i="16"/>
  <c r="AD646" i="16"/>
  <c r="AD642" i="16"/>
  <c r="AD902" i="16"/>
  <c r="AD860" i="16"/>
  <c r="AD844" i="16"/>
  <c r="AD908" i="16"/>
  <c r="AD795" i="16"/>
  <c r="AD789" i="16"/>
  <c r="AD918" i="16"/>
  <c r="AD352" i="16"/>
  <c r="AD675" i="16"/>
  <c r="AD909" i="16"/>
  <c r="AD893" i="16"/>
  <c r="AD877" i="16"/>
  <c r="AD869" i="16"/>
  <c r="AD861" i="16"/>
  <c r="AD845" i="16"/>
  <c r="AD906" i="16"/>
  <c r="AD854" i="16"/>
  <c r="AD912" i="16"/>
  <c r="AD890" i="16"/>
  <c r="AD874" i="16"/>
  <c r="AD791" i="16"/>
  <c r="AD387" i="16"/>
  <c r="AD350" i="16"/>
  <c r="AD663" i="16"/>
  <c r="AD859" i="16"/>
  <c r="AD843" i="16"/>
  <c r="AD910" i="16"/>
  <c r="AD848" i="16"/>
  <c r="AD916" i="16"/>
  <c r="AD898" i="16"/>
  <c r="AD836" i="16"/>
  <c r="AD838" i="16"/>
  <c r="AD253" i="16"/>
  <c r="AD651" i="16"/>
  <c r="AD648" i="16"/>
  <c r="AD857" i="16"/>
  <c r="AD900" i="16"/>
  <c r="AD914" i="16"/>
  <c r="AD858" i="16"/>
  <c r="AD797" i="16"/>
  <c r="AD896" i="16"/>
  <c r="AD232" i="16"/>
  <c r="AD520" i="16"/>
  <c r="AD510" i="16"/>
  <c r="AD751" i="16"/>
  <c r="AD728" i="16"/>
  <c r="AD748" i="16"/>
  <c r="AD660" i="16"/>
  <c r="AD716" i="16"/>
  <c r="AD685" i="16"/>
  <c r="AD557" i="16"/>
  <c r="AD492" i="16"/>
  <c r="AD487" i="16"/>
  <c r="AD499" i="16"/>
  <c r="AD765" i="16"/>
  <c r="AD749" i="16"/>
  <c r="AD752" i="16"/>
  <c r="AD764" i="16"/>
  <c r="AD734" i="16"/>
  <c r="AD718" i="16"/>
  <c r="AD677" i="16"/>
  <c r="AD640" i="16"/>
  <c r="AD671" i="16"/>
  <c r="AD516" i="16"/>
  <c r="AD400" i="16"/>
  <c r="AD384" i="16"/>
  <c r="AD652" i="16"/>
  <c r="AD636" i="16"/>
  <c r="AD483" i="16"/>
  <c r="AD730" i="16"/>
  <c r="AD661" i="16"/>
  <c r="AD397" i="16"/>
  <c r="AD370" i="16"/>
  <c r="AD522" i="16"/>
  <c r="AD502" i="16"/>
  <c r="AD486" i="16"/>
  <c r="AD366" i="16"/>
  <c r="AD491" i="16"/>
  <c r="AD759" i="16"/>
  <c r="AD743" i="16"/>
  <c r="AD736" i="16"/>
  <c r="AD720" i="16"/>
  <c r="AD697" i="16"/>
  <c r="AD679" i="16"/>
  <c r="AD740" i="16"/>
  <c r="AD669" i="16"/>
  <c r="AD656" i="16"/>
  <c r="AD76" i="16"/>
  <c r="AD60" i="16"/>
  <c r="AD44" i="16"/>
  <c r="AD222" i="16"/>
  <c r="AD198" i="16"/>
  <c r="AD182" i="16"/>
  <c r="AD430" i="16"/>
  <c r="AD379" i="16"/>
  <c r="AD369" i="16"/>
  <c r="AD353" i="16"/>
  <c r="AD484" i="16"/>
  <c r="AD187" i="16"/>
  <c r="AD757" i="16"/>
  <c r="AD741" i="16"/>
  <c r="AD726" i="16"/>
  <c r="AD699" i="16"/>
  <c r="AD650" i="16"/>
  <c r="AD665" i="16"/>
  <c r="AD707" i="16"/>
  <c r="AD296" i="16"/>
  <c r="AD280" i="16"/>
  <c r="AD608" i="16"/>
  <c r="AD592" i="16"/>
  <c r="AD576" i="16"/>
  <c r="AD560" i="16"/>
  <c r="AD559" i="16"/>
  <c r="AD605" i="16"/>
  <c r="AD589" i="16"/>
  <c r="AD573" i="16"/>
  <c r="AD548" i="16"/>
  <c r="AD526" i="16"/>
  <c r="AD498" i="16"/>
  <c r="AD380" i="16"/>
  <c r="AD347" i="16"/>
  <c r="AD333" i="16"/>
  <c r="AD755" i="16"/>
  <c r="AD746" i="16"/>
  <c r="AD732" i="16"/>
  <c r="AD710" i="16"/>
  <c r="AD695" i="16"/>
  <c r="AD742" i="16"/>
  <c r="AD714" i="16"/>
  <c r="AD750" i="16"/>
  <c r="AD638" i="16"/>
  <c r="AD756" i="16"/>
  <c r="AD654" i="16"/>
  <c r="AD667" i="16"/>
  <c r="AD189" i="16"/>
  <c r="AD558" i="16"/>
  <c r="AD530" i="16"/>
  <c r="AD496" i="16"/>
  <c r="AD535" i="16"/>
  <c r="AD394" i="16"/>
  <c r="AD378" i="16"/>
  <c r="AD398" i="16"/>
  <c r="AD753" i="16"/>
  <c r="AD758" i="16"/>
  <c r="AD738" i="16"/>
  <c r="AD722" i="16"/>
  <c r="AD754" i="16"/>
  <c r="AD689" i="16"/>
  <c r="AD658" i="16"/>
  <c r="AD705" i="16"/>
  <c r="AD691" i="16"/>
  <c r="AD183" i="16"/>
  <c r="AD401" i="16"/>
  <c r="AD372" i="16"/>
  <c r="AD612" i="16"/>
  <c r="AD596" i="16"/>
  <c r="AD580" i="16"/>
  <c r="AD564" i="16"/>
  <c r="AD601" i="16"/>
  <c r="AD585" i="16"/>
  <c r="AD569" i="16"/>
  <c r="AD543" i="16"/>
  <c r="AD541" i="16"/>
  <c r="AD536" i="16"/>
  <c r="AD547" i="16"/>
  <c r="AD534" i="16"/>
  <c r="AD493" i="16"/>
  <c r="AD507" i="16"/>
  <c r="AD381" i="16"/>
  <c r="AD300" i="16"/>
  <c r="AD284" i="16"/>
  <c r="AD268" i="16"/>
  <c r="AD240" i="16"/>
  <c r="AD177" i="16"/>
  <c r="AD244" i="16"/>
  <c r="AD193" i="16"/>
  <c r="AD336" i="16"/>
  <c r="AD255" i="16"/>
  <c r="AD610" i="16"/>
  <c r="AD594" i="16"/>
  <c r="AD578" i="16"/>
  <c r="AD562" i="16"/>
  <c r="AD611" i="16"/>
  <c r="AD595" i="16"/>
  <c r="AD579" i="16"/>
  <c r="AD563" i="16"/>
  <c r="AD521" i="16"/>
  <c r="AD533" i="16"/>
  <c r="AD551" i="16"/>
  <c r="AD529" i="16"/>
  <c r="AD501" i="16"/>
  <c r="AD339" i="16"/>
  <c r="AD349" i="16"/>
  <c r="AD509" i="16"/>
  <c r="AD196" i="16"/>
  <c r="AD457" i="16"/>
  <c r="AD410" i="16"/>
  <c r="AD413" i="16"/>
  <c r="AD395" i="16"/>
  <c r="AD361" i="16"/>
  <c r="AD405" i="16"/>
  <c r="AD332" i="16"/>
  <c r="AD606" i="16"/>
  <c r="AD590" i="16"/>
  <c r="AD574" i="16"/>
  <c r="AD599" i="16"/>
  <c r="AD583" i="16"/>
  <c r="AD567" i="16"/>
  <c r="AD538" i="16"/>
  <c r="AD517" i="16"/>
  <c r="AD514" i="16"/>
  <c r="AD337" i="16"/>
  <c r="AD531" i="16"/>
  <c r="AD455" i="16"/>
  <c r="AD456" i="16"/>
  <c r="AD450" i="16"/>
  <c r="AD442" i="16"/>
  <c r="AD434" i="16"/>
  <c r="AD414" i="16"/>
  <c r="AD393" i="16"/>
  <c r="AD377" i="16"/>
  <c r="AD360" i="16"/>
  <c r="AD604" i="16"/>
  <c r="AD588" i="16"/>
  <c r="AD572" i="16"/>
  <c r="AD609" i="16"/>
  <c r="AD593" i="16"/>
  <c r="AD577" i="16"/>
  <c r="AD561" i="16"/>
  <c r="AD554" i="16"/>
  <c r="AD532" i="16"/>
  <c r="AD527" i="16"/>
  <c r="AD528" i="16"/>
  <c r="AD341" i="16"/>
  <c r="AD550" i="16"/>
  <c r="AD515" i="16"/>
  <c r="AD505" i="16"/>
  <c r="AD518" i="16"/>
  <c r="AD540" i="16"/>
  <c r="AD292" i="16"/>
  <c r="AD276" i="16"/>
  <c r="AD227" i="16"/>
  <c r="AD204" i="16"/>
  <c r="AD236" i="16"/>
  <c r="AD344" i="16"/>
  <c r="AD201" i="16"/>
  <c r="AD602" i="16"/>
  <c r="AD586" i="16"/>
  <c r="AD570" i="16"/>
  <c r="AD603" i="16"/>
  <c r="AD587" i="16"/>
  <c r="AD571" i="16"/>
  <c r="AD542" i="16"/>
  <c r="AD544" i="16"/>
  <c r="AD523" i="16"/>
  <c r="AD549" i="16"/>
  <c r="AD511" i="16"/>
  <c r="AD545" i="16"/>
  <c r="AD485" i="16"/>
  <c r="AD374" i="16"/>
  <c r="AD358" i="16"/>
  <c r="AD197" i="16"/>
  <c r="AD597" i="16"/>
  <c r="AD581" i="16"/>
  <c r="AD565" i="16"/>
  <c r="AD524" i="16"/>
  <c r="AD519" i="16"/>
  <c r="AD513" i="16"/>
  <c r="AD343" i="16"/>
  <c r="AD220" i="16"/>
  <c r="AD454" i="16"/>
  <c r="AD403" i="16"/>
  <c r="AD212" i="16"/>
  <c r="AD598" i="16"/>
  <c r="AD582" i="16"/>
  <c r="AD566" i="16"/>
  <c r="AD607" i="16"/>
  <c r="AD591" i="16"/>
  <c r="AD575" i="16"/>
  <c r="AD553" i="16"/>
  <c r="AD525" i="16"/>
  <c r="AD539" i="16"/>
  <c r="AD489" i="16"/>
  <c r="AD512" i="16"/>
  <c r="AD497" i="16"/>
  <c r="AD552" i="16"/>
  <c r="AD250" i="16"/>
  <c r="AD184" i="16"/>
  <c r="AD194" i="16"/>
  <c r="AD178" i="16"/>
  <c r="AD181" i="16"/>
  <c r="AD453" i="16"/>
  <c r="AD427" i="16"/>
  <c r="AD449" i="16"/>
  <c r="AD391" i="16"/>
  <c r="AD375" i="16"/>
  <c r="AD367" i="16"/>
  <c r="AD359" i="16"/>
  <c r="AD447" i="16"/>
  <c r="AD408" i="16"/>
  <c r="AD406" i="16"/>
  <c r="AD153" i="16"/>
  <c r="AD137" i="16"/>
  <c r="AD121" i="16"/>
  <c r="AD105" i="16"/>
  <c r="AD302" i="16"/>
  <c r="AD286" i="16"/>
  <c r="AD270" i="16"/>
  <c r="AD252" i="16"/>
  <c r="AD241" i="16"/>
  <c r="AD225" i="16"/>
  <c r="AD214" i="16"/>
  <c r="AD246" i="16"/>
  <c r="AD230" i="16"/>
  <c r="AD248" i="16"/>
  <c r="AD216" i="16"/>
  <c r="AD192" i="16"/>
  <c r="AD448" i="16"/>
  <c r="AD440" i="16"/>
  <c r="AD435" i="16"/>
  <c r="AD428" i="16"/>
  <c r="AD431" i="16"/>
  <c r="AD433" i="16"/>
  <c r="AD389" i="16"/>
  <c r="AD421" i="16"/>
  <c r="AD351" i="16"/>
  <c r="AD257" i="16"/>
  <c r="AD437" i="16"/>
  <c r="AD334" i="16"/>
  <c r="AD224" i="16"/>
  <c r="AD228" i="16"/>
  <c r="AD261" i="16"/>
  <c r="AD451" i="16"/>
  <c r="AD425" i="16"/>
  <c r="AD432" i="16"/>
  <c r="AD373" i="16"/>
  <c r="AD365" i="16"/>
  <c r="AD357" i="16"/>
  <c r="AD424" i="16"/>
  <c r="AD441" i="16"/>
  <c r="AD185" i="16"/>
  <c r="AD199" i="16"/>
  <c r="AD298" i="16"/>
  <c r="AD229" i="16"/>
  <c r="AD210" i="16"/>
  <c r="AD226" i="16"/>
  <c r="AD180" i="16"/>
  <c r="AD188" i="16"/>
  <c r="AD446" i="16"/>
  <c r="AD438" i="16"/>
  <c r="AD426" i="16"/>
  <c r="AD411" i="16"/>
  <c r="AD415" i="16"/>
  <c r="AD443" i="16"/>
  <c r="AD407" i="16"/>
  <c r="AD348" i="16"/>
  <c r="AD28" i="16"/>
  <c r="AD266" i="16"/>
  <c r="AD245" i="16"/>
  <c r="AD234" i="16"/>
  <c r="AD218" i="16"/>
  <c r="AD259" i="16"/>
  <c r="AD208" i="16"/>
  <c r="AD458" i="16"/>
  <c r="AD412" i="16"/>
  <c r="AD439" i="16"/>
  <c r="AD416" i="16"/>
  <c r="AD417" i="16"/>
  <c r="AD419" i="16"/>
  <c r="AD383" i="16"/>
  <c r="AD371" i="16"/>
  <c r="AD363" i="16"/>
  <c r="AD355" i="16"/>
  <c r="AD92" i="16"/>
  <c r="AD282" i="16"/>
  <c r="AD242" i="16"/>
  <c r="AD294" i="16"/>
  <c r="AD278" i="16"/>
  <c r="AD206" i="16"/>
  <c r="AD238" i="16"/>
  <c r="AD251" i="16"/>
  <c r="AD200" i="16"/>
  <c r="AD459" i="16"/>
  <c r="AD452" i="16"/>
  <c r="AD444" i="16"/>
  <c r="AD436" i="16"/>
  <c r="AD409" i="16"/>
  <c r="AD445" i="16"/>
  <c r="AD429" i="16"/>
  <c r="AD418" i="16"/>
  <c r="AD420" i="16"/>
  <c r="AD404" i="16"/>
  <c r="AD423" i="16"/>
  <c r="AD422" i="16"/>
  <c r="AD342" i="16"/>
  <c r="AD338" i="16"/>
  <c r="AD340" i="16"/>
  <c r="AD126" i="16"/>
  <c r="AD106" i="16"/>
  <c r="AD151" i="16"/>
  <c r="AD135" i="16"/>
  <c r="AD119" i="16"/>
  <c r="AD103" i="16"/>
  <c r="AD94" i="16"/>
  <c r="AD78" i="16"/>
  <c r="AD62" i="16"/>
  <c r="AD46" i="16"/>
  <c r="AD30" i="16"/>
  <c r="AD301" i="16"/>
  <c r="AD293" i="16"/>
  <c r="AD285" i="16"/>
  <c r="AD277" i="16"/>
  <c r="AD269" i="16"/>
  <c r="AD235" i="16"/>
  <c r="AD219" i="16"/>
  <c r="AD258" i="16"/>
  <c r="AD264" i="16"/>
  <c r="AD299" i="16"/>
  <c r="AD291" i="16"/>
  <c r="AD283" i="16"/>
  <c r="AD275" i="16"/>
  <c r="AD239" i="16"/>
  <c r="AD223" i="16"/>
  <c r="AD254" i="16"/>
  <c r="AD207" i="16"/>
  <c r="AD262" i="16"/>
  <c r="AD249" i="16"/>
  <c r="AD233" i="16"/>
  <c r="AD217" i="16"/>
  <c r="AD265" i="16"/>
  <c r="AD256" i="16"/>
  <c r="AD211" i="16"/>
  <c r="AD190" i="16"/>
  <c r="AD260" i="16"/>
  <c r="AD305" i="16"/>
  <c r="AD297" i="16"/>
  <c r="AD289" i="16"/>
  <c r="AD281" i="16"/>
  <c r="AD273" i="16"/>
  <c r="AD267" i="16"/>
  <c r="AD263" i="16"/>
  <c r="AD209" i="16"/>
  <c r="AD141" i="16"/>
  <c r="AD125" i="16"/>
  <c r="AD109" i="16"/>
  <c r="AD84" i="16"/>
  <c r="AD68" i="16"/>
  <c r="AD52" i="16"/>
  <c r="AD36" i="16"/>
  <c r="AD114" i="16"/>
  <c r="AD138" i="16"/>
  <c r="AD306" i="16"/>
  <c r="AD290" i="16"/>
  <c r="AD274" i="16"/>
  <c r="AD237" i="16"/>
  <c r="AD221" i="16"/>
  <c r="AD202" i="16"/>
  <c r="AD186" i="16"/>
  <c r="AD139" i="16"/>
  <c r="AD123" i="16"/>
  <c r="AD107" i="16"/>
  <c r="AD82" i="16"/>
  <c r="AD66" i="16"/>
  <c r="AD50" i="16"/>
  <c r="AD34" i="16"/>
  <c r="AD146" i="16"/>
  <c r="AD130" i="16"/>
  <c r="AD110" i="16"/>
  <c r="AD116" i="16"/>
  <c r="AD85" i="16"/>
  <c r="AD69" i="16"/>
  <c r="AD53" i="16"/>
  <c r="AD37" i="16"/>
  <c r="AD304" i="16"/>
  <c r="AD288" i="16"/>
  <c r="AD272" i="16"/>
  <c r="AD303" i="16"/>
  <c r="AD295" i="16"/>
  <c r="AD287" i="16"/>
  <c r="AD279" i="16"/>
  <c r="AD271" i="16"/>
  <c r="AD247" i="16"/>
  <c r="AD231" i="16"/>
  <c r="AD215" i="16"/>
  <c r="AD213" i="16"/>
  <c r="AD205" i="16"/>
  <c r="AD75" i="16"/>
  <c r="AD59" i="16"/>
  <c r="AD96" i="16"/>
  <c r="AD80" i="16"/>
  <c r="AD64" i="16"/>
  <c r="AD48" i="16"/>
  <c r="AD32" i="16"/>
  <c r="AD132" i="16"/>
  <c r="AD95" i="16"/>
  <c r="AD79" i="16"/>
  <c r="AD63" i="16"/>
  <c r="AD47" i="16"/>
  <c r="AD31" i="16"/>
  <c r="AD128" i="16"/>
  <c r="AD118" i="16"/>
  <c r="AD152" i="16"/>
  <c r="AD91" i="16"/>
  <c r="AD43" i="16"/>
  <c r="AD27" i="16"/>
  <c r="AD150" i="16"/>
  <c r="AD104" i="16"/>
  <c r="AD142" i="16"/>
  <c r="AD148" i="16"/>
  <c r="AD89" i="16"/>
  <c r="AD73" i="16"/>
  <c r="AD57" i="16"/>
  <c r="AD41" i="16"/>
  <c r="AD25" i="16"/>
  <c r="AD149" i="16"/>
  <c r="AD133" i="16"/>
  <c r="AD117" i="16"/>
  <c r="AD101" i="16"/>
  <c r="AD140" i="16"/>
  <c r="AD102" i="16"/>
  <c r="AD83" i="16"/>
  <c r="AD67" i="16"/>
  <c r="AD51" i="16"/>
  <c r="AD35" i="16"/>
  <c r="AD100" i="16"/>
  <c r="AD147" i="16"/>
  <c r="AD131" i="16"/>
  <c r="AD115" i="16"/>
  <c r="AD99" i="16"/>
  <c r="AD124" i="16"/>
  <c r="AD90" i="16"/>
  <c r="AD74" i="16"/>
  <c r="AD58" i="16"/>
  <c r="AD42" i="16"/>
  <c r="AD26" i="16"/>
  <c r="AD120" i="16"/>
  <c r="AD93" i="16"/>
  <c r="AD77" i="16"/>
  <c r="AD61" i="16"/>
  <c r="AD45" i="16"/>
  <c r="AD29" i="16"/>
  <c r="AD144" i="16"/>
  <c r="AD134" i="16"/>
  <c r="AD122" i="16"/>
  <c r="AD145" i="16"/>
  <c r="AD129" i="16"/>
  <c r="AD113" i="16"/>
  <c r="AD108" i="16"/>
  <c r="AD88" i="16"/>
  <c r="AD72" i="16"/>
  <c r="AD56" i="16"/>
  <c r="AD40" i="16"/>
  <c r="AD24" i="16"/>
  <c r="AD87" i="16"/>
  <c r="AD71" i="16"/>
  <c r="AD55" i="16"/>
  <c r="AD39" i="16"/>
  <c r="AD143" i="16"/>
  <c r="AD127" i="16"/>
  <c r="AD111" i="16"/>
  <c r="AD97" i="16"/>
  <c r="AD86" i="16"/>
  <c r="AD70" i="16"/>
  <c r="AD54" i="16"/>
  <c r="AD38" i="16"/>
  <c r="AD136" i="16"/>
  <c r="AD81" i="16"/>
  <c r="AD65" i="16"/>
  <c r="AD49" i="16"/>
  <c r="AD33" i="16"/>
  <c r="AD112" i="16"/>
  <c r="AD98" i="16"/>
  <c r="B26" i="10" l="1"/>
  <c r="M8" i="16" l="1"/>
  <c r="E5" i="1"/>
  <c r="W11" i="12" l="1"/>
  <c r="G10" i="12"/>
  <c r="D5" i="12"/>
  <c r="D4" i="12"/>
  <c r="D3" i="12"/>
  <c r="B3" i="12"/>
  <c r="B2" i="12"/>
  <c r="G13" i="7" l="1"/>
  <c r="AJ256" i="2" l="1"/>
  <c r="AJ255" i="2"/>
  <c r="AJ254" i="2"/>
  <c r="AJ253" i="2"/>
  <c r="AJ252" i="2"/>
  <c r="AI6" i="2"/>
  <c r="D622" i="20"/>
  <c r="D470" i="20"/>
  <c r="D621" i="20" s="1"/>
  <c r="D317" i="20"/>
  <c r="D468" i="20" s="1"/>
  <c r="D164" i="20"/>
  <c r="D315" i="20" s="1"/>
  <c r="D11" i="20"/>
  <c r="D162" i="20" s="1"/>
  <c r="D9" i="20"/>
  <c r="T7" i="20"/>
  <c r="AF8" i="20" s="1"/>
  <c r="D2" i="20"/>
  <c r="D620" i="19"/>
  <c r="D468" i="19"/>
  <c r="D619" i="19" s="1"/>
  <c r="D315" i="19"/>
  <c r="D466" i="19" s="1"/>
  <c r="D162" i="19"/>
  <c r="D313" i="19" s="1"/>
  <c r="D9" i="19"/>
  <c r="D160" i="19" s="1"/>
  <c r="T7" i="19"/>
  <c r="AF8" i="19" s="1"/>
  <c r="M7" i="20"/>
  <c r="M7" i="19"/>
  <c r="D2" i="19"/>
  <c r="D928" i="18"/>
  <c r="D776" i="18"/>
  <c r="D927" i="18" s="1"/>
  <c r="D623" i="18"/>
  <c r="D774" i="18" s="1"/>
  <c r="D470" i="18"/>
  <c r="D621" i="18" s="1"/>
  <c r="D317" i="18"/>
  <c r="D468" i="18" s="1"/>
  <c r="D164" i="18"/>
  <c r="D315" i="18" s="1"/>
  <c r="D11" i="18"/>
  <c r="D162" i="18" s="1"/>
  <c r="T7" i="18"/>
  <c r="AF8" i="18" s="1"/>
  <c r="M7" i="18"/>
  <c r="D9" i="18"/>
  <c r="D2" i="18"/>
  <c r="D164" i="17"/>
  <c r="D315" i="17" s="1"/>
  <c r="D316" i="17"/>
  <c r="D11" i="17"/>
  <c r="D162" i="17" s="1"/>
  <c r="D9" i="17"/>
  <c r="T7" i="17"/>
  <c r="AF8" i="17" s="1"/>
  <c r="M7" i="17"/>
  <c r="D2" i="17"/>
  <c r="T7" i="16"/>
  <c r="AF8" i="16" s="1"/>
  <c r="M7" i="16"/>
  <c r="D1082" i="16"/>
  <c r="D930" i="16"/>
  <c r="D1081" i="16" s="1"/>
  <c r="D777" i="16"/>
  <c r="D928" i="16" s="1"/>
  <c r="D624" i="16"/>
  <c r="D775" i="16" s="1"/>
  <c r="D471" i="16"/>
  <c r="D622" i="16" s="1"/>
  <c r="D318" i="16"/>
  <c r="D469" i="16" s="1"/>
  <c r="D165" i="16"/>
  <c r="D316" i="16" s="1"/>
  <c r="D12" i="16"/>
  <c r="D163" i="16" s="1"/>
  <c r="D10" i="16"/>
  <c r="D9" i="16"/>
  <c r="D2" i="16"/>
  <c r="AC620" i="20"/>
  <c r="AF619" i="20"/>
  <c r="Y613" i="20"/>
  <c r="AC612" i="20"/>
  <c r="AF481" i="20"/>
  <c r="AC476" i="20"/>
  <c r="AF475" i="20"/>
  <c r="AC474" i="20"/>
  <c r="AF473" i="20"/>
  <c r="AF466" i="20"/>
  <c r="AF464" i="20"/>
  <c r="AC463" i="20"/>
  <c r="AC462" i="20"/>
  <c r="AF460" i="20"/>
  <c r="AF328" i="20"/>
  <c r="AC326" i="20"/>
  <c r="AC325" i="20"/>
  <c r="W324" i="20"/>
  <c r="AC323" i="20"/>
  <c r="AC322" i="20"/>
  <c r="W318" i="20"/>
  <c r="AC313" i="20"/>
  <c r="AC309" i="20"/>
  <c r="AC307" i="20"/>
  <c r="Z306" i="20"/>
  <c r="AC175" i="20"/>
  <c r="AC171" i="20"/>
  <c r="AC169" i="20"/>
  <c r="AC168" i="20"/>
  <c r="AC167" i="20"/>
  <c r="AC160" i="20"/>
  <c r="AC158" i="20"/>
  <c r="AF157" i="20"/>
  <c r="AC156" i="20"/>
  <c r="AC154" i="20"/>
  <c r="AC20" i="20"/>
  <c r="AC18" i="20"/>
  <c r="AC14" i="20"/>
  <c r="AC617" i="19"/>
  <c r="X615" i="19"/>
  <c r="AC613" i="19"/>
  <c r="AC611" i="19"/>
  <c r="AB610" i="19"/>
  <c r="AC479" i="19"/>
  <c r="AC476" i="19"/>
  <c r="AC474" i="19"/>
  <c r="AC473" i="19"/>
  <c r="AB472" i="19"/>
  <c r="AC471" i="19"/>
  <c r="AC465" i="19"/>
  <c r="AF464" i="19"/>
  <c r="AA463" i="19"/>
  <c r="AF462" i="19"/>
  <c r="AC461" i="19"/>
  <c r="AF460" i="19"/>
  <c r="AF458" i="19"/>
  <c r="AC457" i="19"/>
  <c r="AC325" i="19"/>
  <c r="AF324" i="19"/>
  <c r="AC323" i="19"/>
  <c r="AF322" i="19"/>
  <c r="AF320" i="19"/>
  <c r="AC319" i="19"/>
  <c r="AF316" i="19"/>
  <c r="AB312" i="19"/>
  <c r="AC311" i="19"/>
  <c r="X310" i="19"/>
  <c r="AC307" i="19"/>
  <c r="AC305" i="19"/>
  <c r="AB304" i="19"/>
  <c r="AC173" i="19"/>
  <c r="AB170" i="19"/>
  <c r="AC169" i="19"/>
  <c r="AC165" i="19"/>
  <c r="AB159" i="19"/>
  <c r="AC158" i="19"/>
  <c r="AC156" i="19"/>
  <c r="AF155" i="19"/>
  <c r="AC154" i="19"/>
  <c r="AF153" i="19"/>
  <c r="AC152" i="19"/>
  <c r="X151" i="19"/>
  <c r="AC20" i="19"/>
  <c r="AC18" i="19"/>
  <c r="X17" i="19"/>
  <c r="AC16" i="19"/>
  <c r="X15" i="19"/>
  <c r="AC14" i="19"/>
  <c r="Z13" i="19"/>
  <c r="AC12" i="19"/>
  <c r="Y926" i="18"/>
  <c r="AC925" i="18"/>
  <c r="AC921" i="18"/>
  <c r="AC919" i="18"/>
  <c r="Y918" i="18"/>
  <c r="AC787" i="18"/>
  <c r="AC783" i="18"/>
  <c r="AC781" i="18"/>
  <c r="Y780" i="18"/>
  <c r="AC779" i="18"/>
  <c r="X772" i="18"/>
  <c r="X770" i="18"/>
  <c r="X768" i="18"/>
  <c r="X766" i="18"/>
  <c r="X634" i="18"/>
  <c r="X632" i="18"/>
  <c r="AC631" i="18"/>
  <c r="X630" i="18"/>
  <c r="X628" i="18"/>
  <c r="X626" i="18"/>
  <c r="X619" i="18"/>
  <c r="AC615" i="18"/>
  <c r="Y614" i="18"/>
  <c r="AC613" i="18"/>
  <c r="Y612" i="18"/>
  <c r="AC481" i="18"/>
  <c r="X477" i="18"/>
  <c r="AC475" i="18"/>
  <c r="Y474" i="18"/>
  <c r="AC473" i="18"/>
  <c r="AF467" i="18"/>
  <c r="X466" i="18"/>
  <c r="X464" i="18"/>
  <c r="AF463" i="18"/>
  <c r="X462" i="18"/>
  <c r="X460" i="18"/>
  <c r="X328" i="18"/>
  <c r="X326" i="18"/>
  <c r="AF325" i="18"/>
  <c r="X324" i="18"/>
  <c r="X322" i="18"/>
  <c r="X320" i="18"/>
  <c r="AC314" i="18"/>
  <c r="AC310" i="18"/>
  <c r="Z309" i="18"/>
  <c r="AC308" i="18"/>
  <c r="AA306" i="18"/>
  <c r="W175" i="18"/>
  <c r="Z172" i="18"/>
  <c r="AC171" i="18"/>
  <c r="AC169" i="18"/>
  <c r="Z168" i="18"/>
  <c r="AC167" i="18"/>
  <c r="Y160" i="18"/>
  <c r="Y158" i="18"/>
  <c r="AC157" i="18"/>
  <c r="Y156" i="18"/>
  <c r="AC155" i="18"/>
  <c r="Y154" i="18"/>
  <c r="Y152" i="18"/>
  <c r="Y20" i="18"/>
  <c r="AC19" i="18"/>
  <c r="Y18" i="18"/>
  <c r="Y16" i="18"/>
  <c r="Y12" i="18"/>
  <c r="AA314" i="17"/>
  <c r="AC313" i="17"/>
  <c r="AC312" i="17"/>
  <c r="AC311" i="17"/>
  <c r="AC309" i="17"/>
  <c r="AF308" i="17"/>
  <c r="AC307" i="17"/>
  <c r="AF306" i="17"/>
  <c r="AC175" i="17"/>
  <c r="AC171" i="17"/>
  <c r="AF170" i="17"/>
  <c r="AC169" i="17"/>
  <c r="AA168" i="17"/>
  <c r="AC167" i="17"/>
  <c r="AC166" i="17"/>
  <c r="AF160" i="17"/>
  <c r="AF158" i="17"/>
  <c r="AB157" i="17"/>
  <c r="AF156" i="17"/>
  <c r="AF22" i="17"/>
  <c r="AF20" i="17"/>
  <c r="AB19" i="17"/>
  <c r="AF18" i="17"/>
  <c r="AF16" i="17"/>
  <c r="AF14" i="17"/>
  <c r="AB13" i="17"/>
  <c r="AF12" i="17"/>
  <c r="AC616" i="20"/>
  <c r="AF615" i="20"/>
  <c r="AC614" i="20"/>
  <c r="AC478" i="20"/>
  <c r="AF477" i="20"/>
  <c r="AA467" i="20"/>
  <c r="AC465" i="20"/>
  <c r="AC461" i="20"/>
  <c r="AC459" i="20"/>
  <c r="AC321" i="20"/>
  <c r="AF320" i="20"/>
  <c r="AC319" i="20"/>
  <c r="Z170" i="20"/>
  <c r="AC475" i="19"/>
  <c r="AB470" i="19"/>
  <c r="AC459" i="19"/>
  <c r="AF326" i="19"/>
  <c r="AC321" i="19"/>
  <c r="AC317" i="19"/>
  <c r="AC309" i="19"/>
  <c r="AC306" i="19"/>
  <c r="AC171" i="19"/>
  <c r="AC168" i="19"/>
  <c r="Y920" i="18"/>
  <c r="Y782" i="18"/>
  <c r="AC767" i="18"/>
  <c r="X625" i="18"/>
  <c r="X624" i="18"/>
  <c r="Y476" i="18"/>
  <c r="AF465" i="18"/>
  <c r="AF461" i="18"/>
  <c r="AF327" i="18"/>
  <c r="AF323" i="18"/>
  <c r="AF319" i="18"/>
  <c r="X318" i="18"/>
  <c r="Z170" i="18"/>
  <c r="AF174" i="17"/>
  <c r="AC173" i="17"/>
  <c r="Z165" i="17"/>
  <c r="AF161" i="20"/>
  <c r="AF155" i="20"/>
  <c r="AC22" i="20"/>
  <c r="AF17" i="20"/>
  <c r="AC16" i="20"/>
  <c r="AF15" i="20"/>
  <c r="AF157" i="19"/>
  <c r="X19" i="19"/>
  <c r="X11" i="19"/>
  <c r="AC161" i="18"/>
  <c r="AC17" i="18"/>
  <c r="AC15" i="18"/>
  <c r="AB159" i="17"/>
  <c r="AB21" i="17"/>
  <c r="AB15" i="17"/>
  <c r="U620" i="20"/>
  <c r="U619" i="20"/>
  <c r="U618" i="20"/>
  <c r="AC618" i="20"/>
  <c r="U617" i="20"/>
  <c r="AF617" i="20"/>
  <c r="U616" i="20"/>
  <c r="AB615" i="20"/>
  <c r="U615" i="20"/>
  <c r="U614" i="20"/>
  <c r="U613" i="20"/>
  <c r="U612" i="20"/>
  <c r="U481" i="20"/>
  <c r="U480" i="20"/>
  <c r="AC480" i="20"/>
  <c r="U479" i="20"/>
  <c r="AF479" i="20"/>
  <c r="U478" i="20"/>
  <c r="U477" i="20"/>
  <c r="U476" i="20"/>
  <c r="U475" i="20"/>
  <c r="U474" i="20"/>
  <c r="U473" i="20"/>
  <c r="U472" i="20"/>
  <c r="AC472" i="20"/>
  <c r="U471" i="20"/>
  <c r="A471" i="20" s="1"/>
  <c r="AF471" i="20"/>
  <c r="U467" i="20"/>
  <c r="AC467" i="20"/>
  <c r="U466" i="20"/>
  <c r="U465" i="20"/>
  <c r="U464" i="20"/>
  <c r="U463" i="20"/>
  <c r="U462" i="20"/>
  <c r="U461" i="20"/>
  <c r="U460" i="20"/>
  <c r="U459" i="20"/>
  <c r="U328" i="20"/>
  <c r="U327" i="20"/>
  <c r="AC327" i="20"/>
  <c r="U326" i="20"/>
  <c r="U325" i="20"/>
  <c r="U324" i="20"/>
  <c r="U323" i="20"/>
  <c r="U322" i="20"/>
  <c r="U321" i="20"/>
  <c r="U320" i="20"/>
  <c r="U319" i="20"/>
  <c r="U318" i="20"/>
  <c r="U314" i="20"/>
  <c r="U313" i="20"/>
  <c r="U312" i="20"/>
  <c r="AC312" i="20"/>
  <c r="U311" i="20"/>
  <c r="AC311" i="20"/>
  <c r="U310" i="20"/>
  <c r="Z310" i="20"/>
  <c r="U309" i="20"/>
  <c r="U308" i="20"/>
  <c r="U307" i="20"/>
  <c r="U306" i="20"/>
  <c r="U175" i="20"/>
  <c r="U174" i="20"/>
  <c r="AC174" i="20"/>
  <c r="U173" i="20"/>
  <c r="AC173" i="20"/>
  <c r="U172" i="20"/>
  <c r="U171" i="20"/>
  <c r="U170" i="20"/>
  <c r="U169" i="20"/>
  <c r="U168" i="20"/>
  <c r="U167" i="20"/>
  <c r="U166" i="20"/>
  <c r="AC166" i="20"/>
  <c r="U165" i="20"/>
  <c r="AF165" i="20"/>
  <c r="U161" i="20"/>
  <c r="U160" i="20"/>
  <c r="U159" i="20"/>
  <c r="AF159" i="20"/>
  <c r="U158" i="20"/>
  <c r="U157" i="20"/>
  <c r="U156" i="20"/>
  <c r="U155" i="20"/>
  <c r="U154" i="20"/>
  <c r="U153" i="20"/>
  <c r="AF153" i="20"/>
  <c r="U22" i="20"/>
  <c r="U21" i="20"/>
  <c r="AF21" i="20"/>
  <c r="U20" i="20"/>
  <c r="U19" i="20"/>
  <c r="AF19" i="20"/>
  <c r="U18" i="20"/>
  <c r="U17" i="20"/>
  <c r="U16" i="20"/>
  <c r="U15" i="20"/>
  <c r="U14" i="20"/>
  <c r="U13" i="20"/>
  <c r="AF13" i="20"/>
  <c r="U12" i="20"/>
  <c r="S8" i="20"/>
  <c r="AC8" i="20" s="1"/>
  <c r="R8" i="20"/>
  <c r="AB8" i="20" s="1"/>
  <c r="Q8" i="20"/>
  <c r="AA8" i="20" s="1"/>
  <c r="P8" i="20"/>
  <c r="Z8" i="20" s="1"/>
  <c r="O8" i="20"/>
  <c r="Y8" i="20" s="1"/>
  <c r="N8" i="20"/>
  <c r="X8" i="20" s="1"/>
  <c r="M8" i="20"/>
  <c r="W8" i="20" s="1"/>
  <c r="U618" i="19"/>
  <c r="U617" i="19"/>
  <c r="U616" i="19"/>
  <c r="U615" i="19"/>
  <c r="U614" i="19"/>
  <c r="U613" i="19"/>
  <c r="U612" i="19"/>
  <c r="U611" i="19"/>
  <c r="U610" i="19"/>
  <c r="U479" i="19"/>
  <c r="U478" i="19"/>
  <c r="U477" i="19"/>
  <c r="U476" i="19"/>
  <c r="U475" i="19"/>
  <c r="U474" i="19"/>
  <c r="U473" i="19"/>
  <c r="U472" i="19"/>
  <c r="U471" i="19"/>
  <c r="U470" i="19"/>
  <c r="U469" i="19"/>
  <c r="U465" i="19"/>
  <c r="U464" i="19"/>
  <c r="U463" i="19"/>
  <c r="U462" i="19"/>
  <c r="U461" i="19"/>
  <c r="U460" i="19"/>
  <c r="U459" i="19"/>
  <c r="U458" i="19"/>
  <c r="U457" i="19"/>
  <c r="U326" i="19"/>
  <c r="U325" i="19"/>
  <c r="U324" i="19"/>
  <c r="U323" i="19"/>
  <c r="U322" i="19"/>
  <c r="U321" i="19"/>
  <c r="U320" i="19"/>
  <c r="U319" i="19"/>
  <c r="U318" i="19"/>
  <c r="AF318" i="19"/>
  <c r="U317" i="19"/>
  <c r="U316" i="19"/>
  <c r="U312" i="19"/>
  <c r="U311" i="19"/>
  <c r="U310" i="19"/>
  <c r="U309" i="19"/>
  <c r="U308" i="19"/>
  <c r="U307" i="19"/>
  <c r="U306" i="19"/>
  <c r="U305" i="19"/>
  <c r="U304" i="19"/>
  <c r="U173" i="19"/>
  <c r="U172" i="19"/>
  <c r="U171" i="19"/>
  <c r="U170" i="19"/>
  <c r="U169" i="19"/>
  <c r="U168" i="19"/>
  <c r="U167" i="19"/>
  <c r="U166" i="19"/>
  <c r="U165" i="19"/>
  <c r="U164" i="19"/>
  <c r="AF163" i="19"/>
  <c r="U163" i="19"/>
  <c r="U159" i="19"/>
  <c r="U158" i="19"/>
  <c r="U157" i="19"/>
  <c r="U156" i="19"/>
  <c r="U155" i="19"/>
  <c r="U154" i="19"/>
  <c r="U153" i="19"/>
  <c r="U152" i="19"/>
  <c r="U151" i="19"/>
  <c r="U20" i="19"/>
  <c r="U19" i="19"/>
  <c r="U18" i="19"/>
  <c r="U17" i="19"/>
  <c r="U16" i="19"/>
  <c r="U15" i="19"/>
  <c r="U14" i="19"/>
  <c r="U13" i="19"/>
  <c r="U12" i="19"/>
  <c r="U11" i="19"/>
  <c r="U10" i="19"/>
  <c r="S8" i="19"/>
  <c r="AC8" i="19" s="1"/>
  <c r="R8" i="19"/>
  <c r="AB8" i="19" s="1"/>
  <c r="Q8" i="19"/>
  <c r="AA8" i="19" s="1"/>
  <c r="P8" i="19"/>
  <c r="Z8" i="19" s="1"/>
  <c r="O8" i="19"/>
  <c r="Y8" i="19" s="1"/>
  <c r="N8" i="19"/>
  <c r="X8" i="19" s="1"/>
  <c r="M8" i="19"/>
  <c r="W8" i="19" s="1"/>
  <c r="U926" i="18"/>
  <c r="U925" i="18"/>
  <c r="U924" i="18"/>
  <c r="Y924" i="18"/>
  <c r="U923" i="18"/>
  <c r="AC923" i="18"/>
  <c r="U922" i="18"/>
  <c r="Y922" i="18"/>
  <c r="U921" i="18"/>
  <c r="U920" i="18"/>
  <c r="U919" i="18"/>
  <c r="U918" i="18"/>
  <c r="U787" i="18"/>
  <c r="U786" i="18"/>
  <c r="Y786" i="18"/>
  <c r="U785" i="18"/>
  <c r="AC785" i="18"/>
  <c r="U784" i="18"/>
  <c r="Y784" i="18"/>
  <c r="U783" i="18"/>
  <c r="U782" i="18"/>
  <c r="U781" i="18"/>
  <c r="U780" i="18"/>
  <c r="U779" i="18"/>
  <c r="U778" i="18"/>
  <c r="Y778" i="18"/>
  <c r="U777" i="18"/>
  <c r="AF777" i="18"/>
  <c r="U773" i="18"/>
  <c r="AC773" i="18"/>
  <c r="U772" i="18"/>
  <c r="U771" i="18"/>
  <c r="U770" i="18"/>
  <c r="U769" i="18"/>
  <c r="U768" i="18"/>
  <c r="U767" i="18"/>
  <c r="U766" i="18"/>
  <c r="U765" i="18"/>
  <c r="Z765" i="18"/>
  <c r="U634" i="18"/>
  <c r="U633" i="18"/>
  <c r="U632" i="18"/>
  <c r="U631" i="18"/>
  <c r="U630" i="18"/>
  <c r="U629" i="18"/>
  <c r="U628" i="18"/>
  <c r="U627" i="18"/>
  <c r="AC627" i="18"/>
  <c r="U626" i="18"/>
  <c r="U625" i="18"/>
  <c r="U624" i="18"/>
  <c r="U620" i="18"/>
  <c r="U619" i="18"/>
  <c r="U618" i="18"/>
  <c r="Y618" i="18"/>
  <c r="U617" i="18"/>
  <c r="AC617" i="18"/>
  <c r="U616" i="18"/>
  <c r="Y616" i="18"/>
  <c r="U615" i="18"/>
  <c r="U614" i="18"/>
  <c r="U613" i="18"/>
  <c r="U612" i="18"/>
  <c r="U481" i="18"/>
  <c r="U480" i="18"/>
  <c r="Y480" i="18"/>
  <c r="U479" i="18"/>
  <c r="AC479" i="18"/>
  <c r="U478" i="18"/>
  <c r="Y478" i="18"/>
  <c r="U477" i="18"/>
  <c r="U476" i="18"/>
  <c r="U475" i="18"/>
  <c r="U474" i="18"/>
  <c r="U473" i="18"/>
  <c r="U472" i="18"/>
  <c r="Y472" i="18"/>
  <c r="U471" i="18"/>
  <c r="Z471" i="18"/>
  <c r="U467" i="18"/>
  <c r="U466" i="18"/>
  <c r="U465" i="18"/>
  <c r="U464" i="18"/>
  <c r="U463" i="18"/>
  <c r="U462" i="18"/>
  <c r="U461" i="18"/>
  <c r="U460" i="18"/>
  <c r="U459" i="18"/>
  <c r="AF459" i="18"/>
  <c r="U328" i="18"/>
  <c r="U327" i="18"/>
  <c r="U326" i="18"/>
  <c r="U325" i="18"/>
  <c r="U324" i="18"/>
  <c r="U323" i="18"/>
  <c r="U322" i="18"/>
  <c r="U321" i="18"/>
  <c r="AF321" i="18"/>
  <c r="U320" i="18"/>
  <c r="U319" i="18"/>
  <c r="U318" i="18"/>
  <c r="U314" i="18"/>
  <c r="U313" i="18"/>
  <c r="U312" i="18"/>
  <c r="U311" i="18"/>
  <c r="U310" i="18"/>
  <c r="U309" i="18"/>
  <c r="U308" i="18"/>
  <c r="U307" i="18"/>
  <c r="U306" i="18"/>
  <c r="U175" i="18"/>
  <c r="U174" i="18"/>
  <c r="U173" i="18"/>
  <c r="AC173" i="18"/>
  <c r="U172" i="18"/>
  <c r="U171" i="18"/>
  <c r="U170" i="18"/>
  <c r="U169" i="18"/>
  <c r="U168" i="18"/>
  <c r="U167" i="18"/>
  <c r="U166" i="18"/>
  <c r="Z166" i="18"/>
  <c r="U165" i="18"/>
  <c r="AC165" i="18"/>
  <c r="U161" i="18"/>
  <c r="U160" i="18"/>
  <c r="U159" i="18"/>
  <c r="AC159" i="18"/>
  <c r="U158" i="18"/>
  <c r="U157" i="18"/>
  <c r="U156" i="18"/>
  <c r="U155" i="18"/>
  <c r="U154" i="18"/>
  <c r="U153" i="18"/>
  <c r="A153" i="18" s="1"/>
  <c r="AC153" i="18"/>
  <c r="U152" i="18"/>
  <c r="U21" i="18"/>
  <c r="AC21" i="18"/>
  <c r="U20" i="18"/>
  <c r="U19" i="18"/>
  <c r="U18" i="18"/>
  <c r="U17" i="18"/>
  <c r="U16" i="18"/>
  <c r="U15" i="18"/>
  <c r="U14" i="18"/>
  <c r="Y14" i="18"/>
  <c r="U13" i="18"/>
  <c r="AC13" i="18"/>
  <c r="U12" i="18"/>
  <c r="S8" i="18"/>
  <c r="AC8" i="18" s="1"/>
  <c r="R8" i="18"/>
  <c r="AB8" i="18" s="1"/>
  <c r="Q8" i="18"/>
  <c r="AA8" i="18" s="1"/>
  <c r="P8" i="18"/>
  <c r="Z8" i="18" s="1"/>
  <c r="O8" i="18"/>
  <c r="Y8" i="18" s="1"/>
  <c r="N8" i="18"/>
  <c r="X8" i="18" s="1"/>
  <c r="M8" i="18"/>
  <c r="W8" i="18" s="1"/>
  <c r="U314" i="17"/>
  <c r="U313" i="17"/>
  <c r="U312" i="17"/>
  <c r="U311" i="17"/>
  <c r="U310" i="17"/>
  <c r="AF310" i="17"/>
  <c r="U309" i="17"/>
  <c r="U308" i="17"/>
  <c r="U307" i="17"/>
  <c r="U306" i="17"/>
  <c r="U175" i="17"/>
  <c r="U174" i="17"/>
  <c r="U173" i="17"/>
  <c r="U172" i="17"/>
  <c r="W172" i="17"/>
  <c r="U171" i="17"/>
  <c r="U170" i="17"/>
  <c r="U169" i="17"/>
  <c r="U168" i="17"/>
  <c r="U167" i="17"/>
  <c r="U166" i="17"/>
  <c r="U165" i="17"/>
  <c r="U161" i="17"/>
  <c r="AC161" i="17"/>
  <c r="U160" i="17"/>
  <c r="U159" i="17"/>
  <c r="U158" i="17"/>
  <c r="U157" i="17"/>
  <c r="U156" i="17"/>
  <c r="U155" i="17"/>
  <c r="AB155" i="17"/>
  <c r="U154" i="17"/>
  <c r="AF154" i="17"/>
  <c r="U153" i="17"/>
  <c r="AB153" i="17"/>
  <c r="U22" i="17"/>
  <c r="U21" i="17"/>
  <c r="U20" i="17"/>
  <c r="U19" i="17"/>
  <c r="U18" i="17"/>
  <c r="U17" i="17"/>
  <c r="AB17" i="17"/>
  <c r="U16" i="17"/>
  <c r="U15" i="17"/>
  <c r="U14" i="17"/>
  <c r="U13" i="17"/>
  <c r="U12" i="17"/>
  <c r="S8" i="17"/>
  <c r="AC8" i="17" s="1"/>
  <c r="R8" i="17"/>
  <c r="AB8" i="17" s="1"/>
  <c r="Q8" i="17"/>
  <c r="AA8" i="17" s="1"/>
  <c r="P8" i="17"/>
  <c r="Z8" i="17" s="1"/>
  <c r="O8" i="17"/>
  <c r="Y8" i="17" s="1"/>
  <c r="N8" i="17"/>
  <c r="X8" i="17" s="1"/>
  <c r="M8" i="17"/>
  <c r="W8" i="17" s="1"/>
  <c r="X13" i="19" l="1"/>
  <c r="AA465" i="19"/>
  <c r="AF613" i="20"/>
  <c r="X307" i="20"/>
  <c r="AC477" i="19"/>
  <c r="AC167" i="19"/>
  <c r="A167" i="19"/>
  <c r="X167" i="19"/>
  <c r="AF476" i="20"/>
  <c r="X470" i="19"/>
  <c r="A470" i="19"/>
  <c r="A616" i="19"/>
  <c r="A615" i="20"/>
  <c r="AF309" i="20"/>
  <c r="AB309" i="19"/>
  <c r="AC615" i="19"/>
  <c r="Y163" i="19"/>
  <c r="AC10" i="19"/>
  <c r="Y469" i="19"/>
  <c r="A772" i="18"/>
  <c r="A481" i="18"/>
  <c r="A925" i="18"/>
  <c r="W476" i="20"/>
  <c r="A614" i="20"/>
  <c r="AC477" i="18"/>
  <c r="Z476" i="18"/>
  <c r="Y153" i="20"/>
  <c r="AF158" i="19"/>
  <c r="A157" i="18"/>
  <c r="W20" i="20"/>
  <c r="AC320" i="20"/>
  <c r="AA461" i="20"/>
  <c r="X481" i="20"/>
  <c r="AA17" i="20"/>
  <c r="Z167" i="20"/>
  <c r="Y481" i="20"/>
  <c r="A481" i="20"/>
  <c r="AB167" i="20"/>
  <c r="A171" i="20"/>
  <c r="AF311" i="20"/>
  <c r="AA481" i="20"/>
  <c r="W158" i="20"/>
  <c r="AF462" i="20"/>
  <c r="AA155" i="20"/>
  <c r="AB309" i="20"/>
  <c r="AA615" i="20"/>
  <c r="A12" i="20"/>
  <c r="AF322" i="20"/>
  <c r="X168" i="19"/>
  <c r="AF479" i="19"/>
  <c r="AF14" i="19"/>
  <c r="A478" i="19"/>
  <c r="X786" i="18"/>
  <c r="AF768" i="18"/>
  <c r="A307" i="18"/>
  <c r="A477" i="18"/>
  <c r="AF20" i="20"/>
  <c r="AA159" i="20"/>
  <c r="Y165" i="20"/>
  <c r="W175" i="20"/>
  <c r="AF467" i="20"/>
  <c r="AB476" i="20"/>
  <c r="AA479" i="20"/>
  <c r="AB481" i="20"/>
  <c r="AF12" i="20"/>
  <c r="Y15" i="20"/>
  <c r="X313" i="20"/>
  <c r="W616" i="20"/>
  <c r="W154" i="20"/>
  <c r="Y157" i="20"/>
  <c r="W309" i="20"/>
  <c r="Y311" i="20"/>
  <c r="Z313" i="20"/>
  <c r="W462" i="20"/>
  <c r="X615" i="20"/>
  <c r="X616" i="20"/>
  <c r="Z309" i="20"/>
  <c r="Z311" i="20"/>
  <c r="AB313" i="20"/>
  <c r="Y319" i="20"/>
  <c r="W325" i="20"/>
  <c r="W461" i="20"/>
  <c r="Y615" i="20"/>
  <c r="AB616" i="20"/>
  <c r="Z13" i="20"/>
  <c r="Y19" i="20"/>
  <c r="X325" i="20"/>
  <c r="X461" i="20"/>
  <c r="Z615" i="20"/>
  <c r="A617" i="20"/>
  <c r="X167" i="20"/>
  <c r="Y325" i="20"/>
  <c r="Y461" i="20"/>
  <c r="Z17" i="20"/>
  <c r="AA320" i="20"/>
  <c r="Z325" i="20"/>
  <c r="Z461" i="20"/>
  <c r="A472" i="19"/>
  <c r="X613" i="19"/>
  <c r="AC463" i="19"/>
  <c r="A613" i="19"/>
  <c r="A172" i="19"/>
  <c r="Z784" i="18"/>
  <c r="W157" i="18"/>
  <c r="AB630" i="18"/>
  <c r="W778" i="18"/>
  <c r="X922" i="18"/>
  <c r="A17" i="18"/>
  <c r="A21" i="18"/>
  <c r="AA168" i="18"/>
  <c r="Y324" i="18"/>
  <c r="W21" i="18"/>
  <c r="W614" i="18"/>
  <c r="AF786" i="18"/>
  <c r="A22" i="17"/>
  <c r="Z166" i="17"/>
  <c r="X169" i="17"/>
  <c r="Y16" i="17"/>
  <c r="AA13" i="20"/>
  <c r="W16" i="20"/>
  <c r="AF158" i="20"/>
  <c r="Z166" i="20"/>
  <c r="A168" i="20"/>
  <c r="W171" i="20"/>
  <c r="Y173" i="20"/>
  <c r="X175" i="20"/>
  <c r="Z319" i="20"/>
  <c r="Y321" i="20"/>
  <c r="AA459" i="20"/>
  <c r="A477" i="20"/>
  <c r="W478" i="20"/>
  <c r="W614" i="20"/>
  <c r="AF16" i="20"/>
  <c r="Z21" i="20"/>
  <c r="Y161" i="20"/>
  <c r="Z171" i="20"/>
  <c r="Z173" i="20"/>
  <c r="Z175" i="20"/>
  <c r="Z321" i="20"/>
  <c r="AA463" i="20"/>
  <c r="X473" i="20"/>
  <c r="Y475" i="20"/>
  <c r="X477" i="20"/>
  <c r="X478" i="20"/>
  <c r="AB614" i="20"/>
  <c r="X619" i="20"/>
  <c r="AA21" i="20"/>
  <c r="A167" i="20"/>
  <c r="A169" i="20"/>
  <c r="AB171" i="20"/>
  <c r="AF173" i="20"/>
  <c r="AB175" i="20"/>
  <c r="A313" i="20"/>
  <c r="AF321" i="20"/>
  <c r="Z471" i="20"/>
  <c r="Y473" i="20"/>
  <c r="Y477" i="20"/>
  <c r="AB478" i="20"/>
  <c r="AF614" i="20"/>
  <c r="Z617" i="20"/>
  <c r="AB619" i="20"/>
  <c r="W12" i="20"/>
  <c r="AF154" i="20"/>
  <c r="Z159" i="20"/>
  <c r="W167" i="20"/>
  <c r="X169" i="20"/>
  <c r="AF171" i="20"/>
  <c r="A309" i="20"/>
  <c r="W313" i="20"/>
  <c r="W320" i="20"/>
  <c r="W467" i="20"/>
  <c r="AA471" i="20"/>
  <c r="AA473" i="20"/>
  <c r="A476" i="20"/>
  <c r="Z477" i="20"/>
  <c r="A479" i="20"/>
  <c r="AA617" i="20"/>
  <c r="AB473" i="20"/>
  <c r="AA477" i="20"/>
  <c r="AB477" i="20"/>
  <c r="Z155" i="20"/>
  <c r="A175" i="20"/>
  <c r="A307" i="20"/>
  <c r="W319" i="20"/>
  <c r="X465" i="20"/>
  <c r="A473" i="20"/>
  <c r="Z479" i="20"/>
  <c r="A619" i="20"/>
  <c r="AB12" i="20"/>
  <c r="A14" i="20"/>
  <c r="X15" i="20"/>
  <c r="AB16" i="20"/>
  <c r="A18" i="20"/>
  <c r="X19" i="20"/>
  <c r="AB20" i="20"/>
  <c r="A22" i="20"/>
  <c r="X153" i="20"/>
  <c r="AB154" i="20"/>
  <c r="A156" i="20"/>
  <c r="X157" i="20"/>
  <c r="AB158" i="20"/>
  <c r="A160" i="20"/>
  <c r="X161" i="20"/>
  <c r="X165" i="20"/>
  <c r="X166" i="20"/>
  <c r="Y167" i="20"/>
  <c r="W169" i="20"/>
  <c r="AB173" i="20"/>
  <c r="Y175" i="20"/>
  <c r="W307" i="20"/>
  <c r="AB311" i="20"/>
  <c r="Y313" i="20"/>
  <c r="X319" i="20"/>
  <c r="AA321" i="20"/>
  <c r="AF459" i="20"/>
  <c r="AF463" i="20"/>
  <c r="W465" i="20"/>
  <c r="AB471" i="20"/>
  <c r="A474" i="20"/>
  <c r="X475" i="20"/>
  <c r="X476" i="20"/>
  <c r="AF478" i="20"/>
  <c r="AB479" i="20"/>
  <c r="A612" i="20"/>
  <c r="X613" i="20"/>
  <c r="X614" i="20"/>
  <c r="AF616" i="20"/>
  <c r="AB617" i="20"/>
  <c r="A620" i="20"/>
  <c r="W323" i="20"/>
  <c r="Z15" i="20"/>
  <c r="Z19" i="20"/>
  <c r="Z153" i="20"/>
  <c r="Z157" i="20"/>
  <c r="Z161" i="20"/>
  <c r="Z165" i="20"/>
  <c r="AA166" i="20"/>
  <c r="Y169" i="20"/>
  <c r="Y307" i="20"/>
  <c r="AA318" i="20"/>
  <c r="X323" i="20"/>
  <c r="AA324" i="20"/>
  <c r="X327" i="20"/>
  <c r="Y465" i="20"/>
  <c r="A472" i="20"/>
  <c r="X474" i="20"/>
  <c r="Z475" i="20"/>
  <c r="A480" i="20"/>
  <c r="X612" i="20"/>
  <c r="Z613" i="20"/>
  <c r="A618" i="20"/>
  <c r="X620" i="20"/>
  <c r="W14" i="20"/>
  <c r="AA15" i="20"/>
  <c r="W18" i="20"/>
  <c r="AA19" i="20"/>
  <c r="W22" i="20"/>
  <c r="AA153" i="20"/>
  <c r="W156" i="20"/>
  <c r="AA157" i="20"/>
  <c r="W160" i="20"/>
  <c r="AA161" i="20"/>
  <c r="AB165" i="20"/>
  <c r="AF167" i="20"/>
  <c r="Z169" i="20"/>
  <c r="X171" i="20"/>
  <c r="A173" i="20"/>
  <c r="AF175" i="20"/>
  <c r="Z307" i="20"/>
  <c r="X309" i="20"/>
  <c r="A311" i="20"/>
  <c r="AF313" i="20"/>
  <c r="AC318" i="20"/>
  <c r="AA319" i="20"/>
  <c r="Y323" i="20"/>
  <c r="AC324" i="20"/>
  <c r="AA325" i="20"/>
  <c r="Y327" i="20"/>
  <c r="W459" i="20"/>
  <c r="AC460" i="20"/>
  <c r="AF461" i="20"/>
  <c r="W463" i="20"/>
  <c r="W464" i="20"/>
  <c r="Z465" i="20"/>
  <c r="X467" i="20"/>
  <c r="W472" i="20"/>
  <c r="AB474" i="20"/>
  <c r="AA475" i="20"/>
  <c r="W480" i="20"/>
  <c r="AB612" i="20"/>
  <c r="AA613" i="20"/>
  <c r="W618" i="20"/>
  <c r="Y619" i="20"/>
  <c r="AB620" i="20"/>
  <c r="W327" i="20"/>
  <c r="W620" i="20"/>
  <c r="X13" i="20"/>
  <c r="AB14" i="20"/>
  <c r="A16" i="20"/>
  <c r="X17" i="20"/>
  <c r="AB18" i="20"/>
  <c r="A20" i="20"/>
  <c r="X21" i="20"/>
  <c r="AB22" i="20"/>
  <c r="A154" i="20"/>
  <c r="X155" i="20"/>
  <c r="AB156" i="20"/>
  <c r="A158" i="20"/>
  <c r="X159" i="20"/>
  <c r="AB160" i="20"/>
  <c r="AC165" i="20"/>
  <c r="AB169" i="20"/>
  <c r="Y171" i="20"/>
  <c r="W173" i="20"/>
  <c r="AB307" i="20"/>
  <c r="Y309" i="20"/>
  <c r="W311" i="20"/>
  <c r="AF318" i="20"/>
  <c r="AF319" i="20"/>
  <c r="W321" i="20"/>
  <c r="AA322" i="20"/>
  <c r="Z323" i="20"/>
  <c r="AF324" i="20"/>
  <c r="AF325" i="20"/>
  <c r="Z327" i="20"/>
  <c r="X459" i="20"/>
  <c r="X463" i="20"/>
  <c r="AC464" i="20"/>
  <c r="AA465" i="20"/>
  <c r="Y467" i="20"/>
  <c r="X471" i="20"/>
  <c r="X472" i="20"/>
  <c r="Z473" i="20"/>
  <c r="AF474" i="20"/>
  <c r="AB475" i="20"/>
  <c r="A478" i="20"/>
  <c r="X479" i="20"/>
  <c r="X480" i="20"/>
  <c r="Z481" i="20"/>
  <c r="AF612" i="20"/>
  <c r="AB613" i="20"/>
  <c r="A616" i="20"/>
  <c r="X617" i="20"/>
  <c r="X618" i="20"/>
  <c r="Z619" i="20"/>
  <c r="AF620" i="20"/>
  <c r="Y13" i="20"/>
  <c r="AF14" i="20"/>
  <c r="Y17" i="20"/>
  <c r="AF18" i="20"/>
  <c r="Y21" i="20"/>
  <c r="AF22" i="20"/>
  <c r="Y155" i="20"/>
  <c r="AF156" i="20"/>
  <c r="Y159" i="20"/>
  <c r="AF160" i="20"/>
  <c r="A165" i="20"/>
  <c r="AF169" i="20"/>
  <c r="X173" i="20"/>
  <c r="AF307" i="20"/>
  <c r="X311" i="20"/>
  <c r="X321" i="20"/>
  <c r="AA323" i="20"/>
  <c r="AA327" i="20"/>
  <c r="Y459" i="20"/>
  <c r="Y463" i="20"/>
  <c r="AF465" i="20"/>
  <c r="Z467" i="20"/>
  <c r="Y471" i="20"/>
  <c r="AB472" i="20"/>
  <c r="A475" i="20"/>
  <c r="Y479" i="20"/>
  <c r="AB480" i="20"/>
  <c r="A613" i="20"/>
  <c r="Y617" i="20"/>
  <c r="AB618" i="20"/>
  <c r="AA619" i="20"/>
  <c r="W474" i="20"/>
  <c r="W612" i="20"/>
  <c r="A166" i="20"/>
  <c r="AF323" i="20"/>
  <c r="AF327" i="20"/>
  <c r="Z459" i="20"/>
  <c r="Z463" i="20"/>
  <c r="AF472" i="20"/>
  <c r="AF480" i="20"/>
  <c r="AF618" i="20"/>
  <c r="Z309" i="19"/>
  <c r="AC472" i="19"/>
  <c r="X479" i="19"/>
  <c r="Y615" i="19"/>
  <c r="Z157" i="19"/>
  <c r="AB615" i="19"/>
  <c r="Z163" i="19"/>
  <c r="W173" i="19"/>
  <c r="A471" i="19"/>
  <c r="X477" i="19"/>
  <c r="A614" i="19"/>
  <c r="AF156" i="19"/>
  <c r="AF171" i="19"/>
  <c r="A615" i="19"/>
  <c r="A618" i="19"/>
  <c r="W152" i="19"/>
  <c r="A155" i="19"/>
  <c r="A157" i="19"/>
  <c r="A164" i="19"/>
  <c r="Z168" i="19"/>
  <c r="X170" i="19"/>
  <c r="AF307" i="19"/>
  <c r="A310" i="19"/>
  <c r="Y311" i="19"/>
  <c r="AF475" i="19"/>
  <c r="Z20" i="19"/>
  <c r="X155" i="19"/>
  <c r="AA168" i="19"/>
  <c r="AB305" i="19"/>
  <c r="Z311" i="19"/>
  <c r="X469" i="19"/>
  <c r="A473" i="19"/>
  <c r="AA15" i="19"/>
  <c r="X18" i="19"/>
  <c r="A151" i="19"/>
  <c r="Z155" i="19"/>
  <c r="AC159" i="19"/>
  <c r="A171" i="19"/>
  <c r="A306" i="19"/>
  <c r="AB311" i="19"/>
  <c r="AB469" i="19"/>
  <c r="W473" i="19"/>
  <c r="AA155" i="19"/>
  <c r="A165" i="19"/>
  <c r="Y167" i="19"/>
  <c r="AA310" i="19"/>
  <c r="A312" i="19"/>
  <c r="Z465" i="19"/>
  <c r="AF469" i="19"/>
  <c r="AB471" i="19"/>
  <c r="X473" i="19"/>
  <c r="A477" i="19"/>
  <c r="W479" i="19"/>
  <c r="AF10" i="19"/>
  <c r="AB157" i="19"/>
  <c r="X165" i="19"/>
  <c r="AF167" i="19"/>
  <c r="W169" i="19"/>
  <c r="X173" i="19"/>
  <c r="AB310" i="19"/>
  <c r="A17" i="19"/>
  <c r="Y19" i="19"/>
  <c r="AB151" i="19"/>
  <c r="X154" i="19"/>
  <c r="AF165" i="19"/>
  <c r="Y169" i="19"/>
  <c r="Z171" i="19"/>
  <c r="A307" i="19"/>
  <c r="Y309" i="19"/>
  <c r="AC310" i="19"/>
  <c r="Y479" i="19"/>
  <c r="X14" i="19"/>
  <c r="AA19" i="19"/>
  <c r="Z154" i="19"/>
  <c r="X156" i="19"/>
  <c r="A166" i="19"/>
  <c r="A170" i="19"/>
  <c r="A469" i="19"/>
  <c r="W19" i="18"/>
  <c r="AF165" i="18"/>
  <c r="W318" i="18"/>
  <c r="AA464" i="18"/>
  <c r="Y475" i="18"/>
  <c r="Y477" i="18"/>
  <c r="A479" i="18"/>
  <c r="AB624" i="18"/>
  <c r="Z778" i="18"/>
  <c r="AA19" i="18"/>
  <c r="X306" i="18"/>
  <c r="Y473" i="18"/>
  <c r="Z477" i="18"/>
  <c r="AA479" i="18"/>
  <c r="W615" i="18"/>
  <c r="Z634" i="18"/>
  <c r="AF778" i="18"/>
  <c r="AB17" i="18"/>
  <c r="W325" i="18"/>
  <c r="A474" i="18"/>
  <c r="Y619" i="18"/>
  <c r="Z628" i="18"/>
  <c r="A768" i="18"/>
  <c r="A921" i="18"/>
  <c r="AF17" i="18"/>
  <c r="W319" i="18"/>
  <c r="AF462" i="18"/>
  <c r="Z465" i="18"/>
  <c r="AF924" i="18"/>
  <c r="Z20" i="18"/>
  <c r="AB307" i="18"/>
  <c r="Z310" i="18"/>
  <c r="Z323" i="18"/>
  <c r="AA471" i="18"/>
  <c r="W478" i="18"/>
  <c r="W772" i="18"/>
  <c r="AB777" i="18"/>
  <c r="W786" i="18"/>
  <c r="AF918" i="18"/>
  <c r="AF15" i="18"/>
  <c r="Y460" i="18"/>
  <c r="AA474" i="18"/>
  <c r="Z478" i="18"/>
  <c r="Y626" i="18"/>
  <c r="Y772" i="18"/>
  <c r="W171" i="18"/>
  <c r="Z460" i="18"/>
  <c r="AA466" i="18"/>
  <c r="W477" i="18"/>
  <c r="AB478" i="18"/>
  <c r="A612" i="18"/>
  <c r="AF614" i="18"/>
  <c r="AB766" i="18"/>
  <c r="AB772" i="18"/>
  <c r="AF780" i="18"/>
  <c r="Z786" i="18"/>
  <c r="A919" i="18"/>
  <c r="AA922" i="18"/>
  <c r="W16" i="18"/>
  <c r="AB19" i="18"/>
  <c r="Z21" i="18"/>
  <c r="W153" i="18"/>
  <c r="A155" i="18"/>
  <c r="AF322" i="18"/>
  <c r="AA324" i="18"/>
  <c r="A326" i="18"/>
  <c r="Z473" i="18"/>
  <c r="AB474" i="18"/>
  <c r="AA476" i="18"/>
  <c r="AB477" i="18"/>
  <c r="W479" i="18"/>
  <c r="W481" i="18"/>
  <c r="X615" i="18"/>
  <c r="W617" i="18"/>
  <c r="AB619" i="18"/>
  <c r="Z767" i="18"/>
  <c r="Z772" i="18"/>
  <c r="Z777" i="18"/>
  <c r="A781" i="18"/>
  <c r="A783" i="18"/>
  <c r="A923" i="18"/>
  <c r="AF14" i="18"/>
  <c r="AB16" i="18"/>
  <c r="AA21" i="18"/>
  <c r="X153" i="18"/>
  <c r="W155" i="18"/>
  <c r="X157" i="18"/>
  <c r="A161" i="18"/>
  <c r="AB324" i="18"/>
  <c r="AA326" i="18"/>
  <c r="Z461" i="18"/>
  <c r="AA473" i="18"/>
  <c r="AF476" i="18"/>
  <c r="X479" i="18"/>
  <c r="X481" i="18"/>
  <c r="AA615" i="18"/>
  <c r="AA617" i="18"/>
  <c r="Z627" i="18"/>
  <c r="Y632" i="18"/>
  <c r="W781" i="18"/>
  <c r="Z783" i="18"/>
  <c r="Z785" i="18"/>
  <c r="W923" i="18"/>
  <c r="AF16" i="18"/>
  <c r="AA18" i="18"/>
  <c r="Z153" i="18"/>
  <c r="X155" i="18"/>
  <c r="AF161" i="18"/>
  <c r="W169" i="18"/>
  <c r="Z320" i="18"/>
  <c r="AB326" i="18"/>
  <c r="AC461" i="18"/>
  <c r="W463" i="18"/>
  <c r="W465" i="18"/>
  <c r="AC467" i="18"/>
  <c r="AA472" i="18"/>
  <c r="AB473" i="18"/>
  <c r="Y479" i="18"/>
  <c r="Z481" i="18"/>
  <c r="AB615" i="18"/>
  <c r="Y630" i="18"/>
  <c r="AB632" i="18"/>
  <c r="AF772" i="18"/>
  <c r="W779" i="18"/>
  <c r="AA781" i="18"/>
  <c r="AF783" i="18"/>
  <c r="AB785" i="18"/>
  <c r="W919" i="18"/>
  <c r="AA921" i="18"/>
  <c r="AA923" i="18"/>
  <c r="W925" i="18"/>
  <c r="AB18" i="18"/>
  <c r="X169" i="18"/>
  <c r="AB779" i="18"/>
  <c r="AB781" i="18"/>
  <c r="W787" i="18"/>
  <c r="AA919" i="18"/>
  <c r="AB923" i="18"/>
  <c r="AF925" i="18"/>
  <c r="AA20" i="18"/>
  <c r="X152" i="18"/>
  <c r="X167" i="18"/>
  <c r="AC306" i="18"/>
  <c r="AA318" i="18"/>
  <c r="A464" i="18"/>
  <c r="A473" i="18"/>
  <c r="A616" i="18"/>
  <c r="AA618" i="18"/>
  <c r="A626" i="18"/>
  <c r="A628" i="18"/>
  <c r="Y766" i="18"/>
  <c r="Y768" i="18"/>
  <c r="AF781" i="18"/>
  <c r="AB787" i="18"/>
  <c r="AB919" i="18"/>
  <c r="AF923" i="18"/>
  <c r="A16" i="18"/>
  <c r="W17" i="18"/>
  <c r="A19" i="18"/>
  <c r="Z152" i="18"/>
  <c r="W154" i="18"/>
  <c r="W156" i="18"/>
  <c r="AC321" i="18"/>
  <c r="A324" i="18"/>
  <c r="Z325" i="18"/>
  <c r="AA460" i="18"/>
  <c r="W462" i="18"/>
  <c r="W464" i="18"/>
  <c r="W473" i="18"/>
  <c r="AB616" i="18"/>
  <c r="X778" i="18"/>
  <c r="W784" i="18"/>
  <c r="AF919" i="18"/>
  <c r="A14" i="18"/>
  <c r="X154" i="18"/>
  <c r="W165" i="18"/>
  <c r="W324" i="18"/>
  <c r="AC325" i="18"/>
  <c r="AF460" i="18"/>
  <c r="AB462" i="18"/>
  <c r="Y464" i="18"/>
  <c r="Z466" i="18"/>
  <c r="W471" i="18"/>
  <c r="X473" i="18"/>
  <c r="Z474" i="18"/>
  <c r="W476" i="18"/>
  <c r="Z612" i="18"/>
  <c r="A615" i="18"/>
  <c r="A619" i="18"/>
  <c r="Y624" i="18"/>
  <c r="AB626" i="18"/>
  <c r="A167" i="17"/>
  <c r="X311" i="17"/>
  <c r="A311" i="17"/>
  <c r="Z311" i="17"/>
  <c r="Y165" i="17"/>
  <c r="Y175" i="17"/>
  <c r="X22" i="17"/>
  <c r="Y22" i="17"/>
  <c r="W169" i="17"/>
  <c r="A14" i="17"/>
  <c r="Z175" i="17"/>
  <c r="W309" i="17"/>
  <c r="A18" i="17"/>
  <c r="A154" i="17"/>
  <c r="W174" i="17"/>
  <c r="W312" i="17"/>
  <c r="X14" i="17"/>
  <c r="X18" i="17"/>
  <c r="Z174" i="17"/>
  <c r="Z312" i="17"/>
  <c r="Y18" i="17"/>
  <c r="AC174" i="17"/>
  <c r="A16" i="17"/>
  <c r="A12" i="17"/>
  <c r="Y14" i="17"/>
  <c r="A20" i="17"/>
  <c r="X12" i="17"/>
  <c r="X20" i="17"/>
  <c r="AC155" i="17"/>
  <c r="W173" i="17"/>
  <c r="AA174" i="17"/>
  <c r="AA175" i="17"/>
  <c r="Y307" i="17"/>
  <c r="X309" i="17"/>
  <c r="Y311" i="17"/>
  <c r="AF312" i="17"/>
  <c r="Y12" i="17"/>
  <c r="Y20" i="17"/>
  <c r="Y173" i="17"/>
  <c r="AA307" i="17"/>
  <c r="AA165" i="17"/>
  <c r="Z173" i="17"/>
  <c r="AB307" i="17"/>
  <c r="AA311" i="17"/>
  <c r="AB165" i="17"/>
  <c r="AA173" i="17"/>
  <c r="W306" i="17"/>
  <c r="Z310" i="17"/>
  <c r="AB311" i="17"/>
  <c r="X16" i="17"/>
  <c r="X154" i="17"/>
  <c r="AF165" i="17"/>
  <c r="AC306" i="17"/>
  <c r="AA310" i="17"/>
  <c r="Y154" i="17"/>
  <c r="AF161" i="17"/>
  <c r="W175" i="17"/>
  <c r="AF314" i="17"/>
  <c r="AA172" i="20"/>
  <c r="Y172" i="20"/>
  <c r="X172" i="20"/>
  <c r="AF172" i="20"/>
  <c r="W172" i="20"/>
  <c r="AA314" i="20"/>
  <c r="Y314" i="20"/>
  <c r="X314" i="20"/>
  <c r="AF314" i="20"/>
  <c r="W314" i="20"/>
  <c r="X12" i="20"/>
  <c r="A13" i="20"/>
  <c r="AB13" i="20"/>
  <c r="X14" i="20"/>
  <c r="A15" i="20"/>
  <c r="AB15" i="20"/>
  <c r="X16" i="20"/>
  <c r="A17" i="20"/>
  <c r="AB17" i="20"/>
  <c r="X18" i="20"/>
  <c r="A19" i="20"/>
  <c r="AB19" i="20"/>
  <c r="X20" i="20"/>
  <c r="A21" i="20"/>
  <c r="AB21" i="20"/>
  <c r="X22" i="20"/>
  <c r="A153" i="20"/>
  <c r="AB153" i="20"/>
  <c r="X154" i="20"/>
  <c r="A155" i="20"/>
  <c r="AB155" i="20"/>
  <c r="X156" i="20"/>
  <c r="A157" i="20"/>
  <c r="AB157" i="20"/>
  <c r="X158" i="20"/>
  <c r="A159" i="20"/>
  <c r="AB159" i="20"/>
  <c r="X160" i="20"/>
  <c r="A161" i="20"/>
  <c r="AB161" i="20"/>
  <c r="AA165" i="20"/>
  <c r="AB166" i="20"/>
  <c r="Z168" i="20"/>
  <c r="AB324" i="20"/>
  <c r="A324" i="20"/>
  <c r="Z324" i="20"/>
  <c r="Y324" i="20"/>
  <c r="X324" i="20"/>
  <c r="W328" i="20"/>
  <c r="AB464" i="20"/>
  <c r="A464" i="20"/>
  <c r="AA464" i="20"/>
  <c r="Z464" i="20"/>
  <c r="Y464" i="20"/>
  <c r="X464" i="20"/>
  <c r="W466" i="20"/>
  <c r="AA308" i="20"/>
  <c r="Y308" i="20"/>
  <c r="X308" i="20"/>
  <c r="AF308" i="20"/>
  <c r="W308" i="20"/>
  <c r="Y12" i="20"/>
  <c r="AC13" i="20"/>
  <c r="Y14" i="20"/>
  <c r="AC15" i="20"/>
  <c r="Y16" i="20"/>
  <c r="AC17" i="20"/>
  <c r="Y18" i="20"/>
  <c r="AC19" i="20"/>
  <c r="Y20" i="20"/>
  <c r="AC21" i="20"/>
  <c r="Y22" i="20"/>
  <c r="AC153" i="20"/>
  <c r="Y154" i="20"/>
  <c r="AC155" i="20"/>
  <c r="Y156" i="20"/>
  <c r="AC157" i="20"/>
  <c r="Y158" i="20"/>
  <c r="AC159" i="20"/>
  <c r="Y160" i="20"/>
  <c r="AC161" i="20"/>
  <c r="AA168" i="20"/>
  <c r="Z172" i="20"/>
  <c r="Z174" i="20"/>
  <c r="Z308" i="20"/>
  <c r="Z312" i="20"/>
  <c r="Z314" i="20"/>
  <c r="AB322" i="20"/>
  <c r="A322" i="20"/>
  <c r="Z322" i="20"/>
  <c r="Y322" i="20"/>
  <c r="X322" i="20"/>
  <c r="W326" i="20"/>
  <c r="AC328" i="20"/>
  <c r="AC466" i="20"/>
  <c r="AA170" i="20"/>
  <c r="Y170" i="20"/>
  <c r="X170" i="20"/>
  <c r="AF170" i="20"/>
  <c r="W170" i="20"/>
  <c r="AA306" i="20"/>
  <c r="Y306" i="20"/>
  <c r="X306" i="20"/>
  <c r="AF306" i="20"/>
  <c r="W306" i="20"/>
  <c r="AA310" i="20"/>
  <c r="Y310" i="20"/>
  <c r="X310" i="20"/>
  <c r="AF310" i="20"/>
  <c r="W310" i="20"/>
  <c r="Z12" i="20"/>
  <c r="Z14" i="20"/>
  <c r="Z16" i="20"/>
  <c r="Z18" i="20"/>
  <c r="Z20" i="20"/>
  <c r="Z22" i="20"/>
  <c r="Z154" i="20"/>
  <c r="Z156" i="20"/>
  <c r="Z158" i="20"/>
  <c r="Z160" i="20"/>
  <c r="W165" i="20"/>
  <c r="AB168" i="20"/>
  <c r="AB170" i="20"/>
  <c r="AB172" i="20"/>
  <c r="AB174" i="20"/>
  <c r="AB306" i="20"/>
  <c r="AB308" i="20"/>
  <c r="AB310" i="20"/>
  <c r="AB312" i="20"/>
  <c r="AB314" i="20"/>
  <c r="AB320" i="20"/>
  <c r="A320" i="20"/>
  <c r="Z320" i="20"/>
  <c r="Y320" i="20"/>
  <c r="X320" i="20"/>
  <c r="AA326" i="20"/>
  <c r="AB462" i="20"/>
  <c r="A462" i="20"/>
  <c r="AA462" i="20"/>
  <c r="Z462" i="20"/>
  <c r="Y462" i="20"/>
  <c r="X462" i="20"/>
  <c r="AA12" i="20"/>
  <c r="W13" i="20"/>
  <c r="AA14" i="20"/>
  <c r="W15" i="20"/>
  <c r="AA16" i="20"/>
  <c r="W17" i="20"/>
  <c r="AA18" i="20"/>
  <c r="W19" i="20"/>
  <c r="AA20" i="20"/>
  <c r="W21" i="20"/>
  <c r="AA22" i="20"/>
  <c r="W153" i="20"/>
  <c r="AA154" i="20"/>
  <c r="W155" i="20"/>
  <c r="AA156" i="20"/>
  <c r="W157" i="20"/>
  <c r="AA158" i="20"/>
  <c r="W159" i="20"/>
  <c r="AA160" i="20"/>
  <c r="W161" i="20"/>
  <c r="Y166" i="20"/>
  <c r="AF166" i="20"/>
  <c r="W166" i="20"/>
  <c r="AC170" i="20"/>
  <c r="AC172" i="20"/>
  <c r="AC306" i="20"/>
  <c r="AC308" i="20"/>
  <c r="AC310" i="20"/>
  <c r="AC314" i="20"/>
  <c r="AB318" i="20"/>
  <c r="A318" i="20"/>
  <c r="Z318" i="20"/>
  <c r="Y318" i="20"/>
  <c r="X318" i="20"/>
  <c r="W322" i="20"/>
  <c r="AB326" i="20"/>
  <c r="A326" i="20"/>
  <c r="Z326" i="20"/>
  <c r="Y326" i="20"/>
  <c r="X326" i="20"/>
  <c r="AB460" i="20"/>
  <c r="A460" i="20"/>
  <c r="AA460" i="20"/>
  <c r="Z460" i="20"/>
  <c r="Y460" i="20"/>
  <c r="X460" i="20"/>
  <c r="AA174" i="20"/>
  <c r="Y174" i="20"/>
  <c r="X174" i="20"/>
  <c r="AF174" i="20"/>
  <c r="W174" i="20"/>
  <c r="AA312" i="20"/>
  <c r="Y312" i="20"/>
  <c r="X312" i="20"/>
  <c r="AF312" i="20"/>
  <c r="W312" i="20"/>
  <c r="AC12" i="20"/>
  <c r="AF326" i="20"/>
  <c r="Y168" i="20"/>
  <c r="X168" i="20"/>
  <c r="AF168" i="20"/>
  <c r="W168" i="20"/>
  <c r="A170" i="20"/>
  <c r="A172" i="20"/>
  <c r="A174" i="20"/>
  <c r="A306" i="20"/>
  <c r="A308" i="20"/>
  <c r="A310" i="20"/>
  <c r="A312" i="20"/>
  <c r="A314" i="20"/>
  <c r="AB328" i="20"/>
  <c r="A328" i="20"/>
  <c r="AA328" i="20"/>
  <c r="Z328" i="20"/>
  <c r="Y328" i="20"/>
  <c r="X328" i="20"/>
  <c r="W460" i="20"/>
  <c r="AB466" i="20"/>
  <c r="A466" i="20"/>
  <c r="AA466" i="20"/>
  <c r="Z466" i="20"/>
  <c r="Y466" i="20"/>
  <c r="X466" i="20"/>
  <c r="AA167" i="20"/>
  <c r="AA169" i="20"/>
  <c r="AA171" i="20"/>
  <c r="AA173" i="20"/>
  <c r="AA175" i="20"/>
  <c r="AA307" i="20"/>
  <c r="AA309" i="20"/>
  <c r="AA311" i="20"/>
  <c r="AA313" i="20"/>
  <c r="A319" i="20"/>
  <c r="AB319" i="20"/>
  <c r="A321" i="20"/>
  <c r="AB321" i="20"/>
  <c r="A323" i="20"/>
  <c r="AB323" i="20"/>
  <c r="A325" i="20"/>
  <c r="AB325" i="20"/>
  <c r="A327" i="20"/>
  <c r="AB327" i="20"/>
  <c r="A459" i="20"/>
  <c r="AB459" i="20"/>
  <c r="A461" i="20"/>
  <c r="AB461" i="20"/>
  <c r="A463" i="20"/>
  <c r="AB463" i="20"/>
  <c r="A465" i="20"/>
  <c r="AB465" i="20"/>
  <c r="A467" i="20"/>
  <c r="AB467" i="20"/>
  <c r="AC471" i="20"/>
  <c r="Y472" i="20"/>
  <c r="AC473" i="20"/>
  <c r="Y474" i="20"/>
  <c r="AC475" i="20"/>
  <c r="Y476" i="20"/>
  <c r="AC477" i="20"/>
  <c r="Y478" i="20"/>
  <c r="AC479" i="20"/>
  <c r="Y480" i="20"/>
  <c r="AC481" i="20"/>
  <c r="Y612" i="20"/>
  <c r="AC613" i="20"/>
  <c r="Y614" i="20"/>
  <c r="AC615" i="20"/>
  <c r="Y616" i="20"/>
  <c r="AC617" i="20"/>
  <c r="Y618" i="20"/>
  <c r="AC619" i="20"/>
  <c r="Y620" i="20"/>
  <c r="Z472" i="20"/>
  <c r="Z474" i="20"/>
  <c r="Z476" i="20"/>
  <c r="Z478" i="20"/>
  <c r="Z480" i="20"/>
  <c r="Z612" i="20"/>
  <c r="Z614" i="20"/>
  <c r="Z616" i="20"/>
  <c r="Z618" i="20"/>
  <c r="Z620" i="20"/>
  <c r="W471" i="20"/>
  <c r="AA472" i="20"/>
  <c r="W473" i="20"/>
  <c r="AA474" i="20"/>
  <c r="W475" i="20"/>
  <c r="AA476" i="20"/>
  <c r="W477" i="20"/>
  <c r="AA478" i="20"/>
  <c r="W479" i="20"/>
  <c r="AA480" i="20"/>
  <c r="W481" i="20"/>
  <c r="AA612" i="20"/>
  <c r="W613" i="20"/>
  <c r="AA614" i="20"/>
  <c r="W615" i="20"/>
  <c r="AA616" i="20"/>
  <c r="W617" i="20"/>
  <c r="AA618" i="20"/>
  <c r="W619" i="20"/>
  <c r="AA620" i="20"/>
  <c r="A11" i="19"/>
  <c r="Y13" i="19"/>
  <c r="Z14" i="19"/>
  <c r="AB15" i="19"/>
  <c r="W18" i="19"/>
  <c r="Z19" i="19"/>
  <c r="AF20" i="19"/>
  <c r="W154" i="19"/>
  <c r="Y155" i="19"/>
  <c r="Z156" i="19"/>
  <c r="AA157" i="19"/>
  <c r="A159" i="19"/>
  <c r="AF159" i="19"/>
  <c r="AB163" i="19"/>
  <c r="W165" i="19"/>
  <c r="W167" i="19"/>
  <c r="X169" i="19"/>
  <c r="AB171" i="19"/>
  <c r="A305" i="19"/>
  <c r="AF305" i="19"/>
  <c r="A308" i="19"/>
  <c r="AC470" i="19"/>
  <c r="AF471" i="19"/>
  <c r="A476" i="19"/>
  <c r="A611" i="19"/>
  <c r="W12" i="19"/>
  <c r="X153" i="19"/>
  <c r="Z166" i="19"/>
  <c r="AA461" i="19"/>
  <c r="X478" i="19"/>
  <c r="W611" i="19"/>
  <c r="Z614" i="19"/>
  <c r="W617" i="19"/>
  <c r="Z618" i="19"/>
  <c r="X12" i="19"/>
  <c r="AA13" i="19"/>
  <c r="A15" i="19"/>
  <c r="Y17" i="19"/>
  <c r="Z18" i="19"/>
  <c r="AB19" i="19"/>
  <c r="Y153" i="19"/>
  <c r="Y165" i="19"/>
  <c r="AA166" i="19"/>
  <c r="Z169" i="19"/>
  <c r="Y173" i="19"/>
  <c r="W307" i="19"/>
  <c r="A309" i="19"/>
  <c r="AF309" i="19"/>
  <c r="A311" i="19"/>
  <c r="AF311" i="19"/>
  <c r="A475" i="19"/>
  <c r="W477" i="19"/>
  <c r="Z478" i="19"/>
  <c r="AB479" i="19"/>
  <c r="X611" i="19"/>
  <c r="W613" i="19"/>
  <c r="AC614" i="19"/>
  <c r="AF615" i="19"/>
  <c r="X617" i="19"/>
  <c r="AA618" i="19"/>
  <c r="Y11" i="19"/>
  <c r="Z12" i="19"/>
  <c r="AB13" i="19"/>
  <c r="W16" i="19"/>
  <c r="Z17" i="19"/>
  <c r="AF18" i="19"/>
  <c r="X152" i="19"/>
  <c r="Z153" i="19"/>
  <c r="AF154" i="19"/>
  <c r="AB155" i="19"/>
  <c r="X159" i="19"/>
  <c r="A163" i="19"/>
  <c r="Z165" i="19"/>
  <c r="AB166" i="19"/>
  <c r="Z167" i="19"/>
  <c r="AB169" i="19"/>
  <c r="Z173" i="19"/>
  <c r="W305" i="19"/>
  <c r="X307" i="19"/>
  <c r="W475" i="19"/>
  <c r="X476" i="19"/>
  <c r="AA478" i="19"/>
  <c r="Y611" i="19"/>
  <c r="Y617" i="19"/>
  <c r="AB618" i="19"/>
  <c r="W10" i="19"/>
  <c r="Z11" i="19"/>
  <c r="AF12" i="19"/>
  <c r="X16" i="19"/>
  <c r="AA17" i="19"/>
  <c r="A19" i="19"/>
  <c r="Y151" i="19"/>
  <c r="Z152" i="19"/>
  <c r="AA153" i="19"/>
  <c r="W158" i="19"/>
  <c r="Y159" i="19"/>
  <c r="W163" i="19"/>
  <c r="X164" i="19"/>
  <c r="AB165" i="19"/>
  <c r="AC166" i="19"/>
  <c r="AB167" i="19"/>
  <c r="A169" i="19"/>
  <c r="AF169" i="19"/>
  <c r="W171" i="19"/>
  <c r="AA172" i="19"/>
  <c r="AB173" i="19"/>
  <c r="X305" i="19"/>
  <c r="AA306" i="19"/>
  <c r="Y307" i="19"/>
  <c r="AC464" i="19"/>
  <c r="W471" i="19"/>
  <c r="Z472" i="19"/>
  <c r="Y473" i="19"/>
  <c r="X475" i="19"/>
  <c r="Z476" i="19"/>
  <c r="Y477" i="19"/>
  <c r="AC478" i="19"/>
  <c r="AB611" i="19"/>
  <c r="Y613" i="19"/>
  <c r="AB617" i="19"/>
  <c r="AC618" i="19"/>
  <c r="X10" i="19"/>
  <c r="AA11" i="19"/>
  <c r="A13" i="19"/>
  <c r="Y15" i="19"/>
  <c r="Z16" i="19"/>
  <c r="AB17" i="19"/>
  <c r="W20" i="19"/>
  <c r="Z151" i="19"/>
  <c r="AF152" i="19"/>
  <c r="AB153" i="19"/>
  <c r="X157" i="19"/>
  <c r="X158" i="19"/>
  <c r="Z159" i="19"/>
  <c r="X163" i="19"/>
  <c r="AA164" i="19"/>
  <c r="X171" i="19"/>
  <c r="A173" i="19"/>
  <c r="AF173" i="19"/>
  <c r="Y305" i="19"/>
  <c r="AB306" i="19"/>
  <c r="Z307" i="19"/>
  <c r="W309" i="19"/>
  <c r="W311" i="19"/>
  <c r="X312" i="19"/>
  <c r="AC462" i="19"/>
  <c r="X471" i="19"/>
  <c r="AA472" i="19"/>
  <c r="AB473" i="19"/>
  <c r="Y475" i="19"/>
  <c r="AA476" i="19"/>
  <c r="AB477" i="19"/>
  <c r="AF611" i="19"/>
  <c r="AB613" i="19"/>
  <c r="AC616" i="19"/>
  <c r="AF617" i="19"/>
  <c r="Z10" i="19"/>
  <c r="AB11" i="19"/>
  <c r="W14" i="19"/>
  <c r="Z15" i="19"/>
  <c r="AF16" i="19"/>
  <c r="X20" i="19"/>
  <c r="AA151" i="19"/>
  <c r="A153" i="19"/>
  <c r="W156" i="19"/>
  <c r="Y157" i="19"/>
  <c r="Z158" i="19"/>
  <c r="AA159" i="19"/>
  <c r="A168" i="19"/>
  <c r="Y171" i="19"/>
  <c r="Z305" i="19"/>
  <c r="AB307" i="19"/>
  <c r="X309" i="19"/>
  <c r="X311" i="19"/>
  <c r="AA312" i="19"/>
  <c r="AC460" i="19"/>
  <c r="W469" i="19"/>
  <c r="Y471" i="19"/>
  <c r="AF473" i="19"/>
  <c r="AB475" i="19"/>
  <c r="AB476" i="19"/>
  <c r="AF477" i="19"/>
  <c r="A479" i="19"/>
  <c r="A612" i="19"/>
  <c r="AF613" i="19"/>
  <c r="W615" i="19"/>
  <c r="A617" i="19"/>
  <c r="Y10" i="19"/>
  <c r="AC11" i="19"/>
  <c r="Y12" i="19"/>
  <c r="AC13" i="19"/>
  <c r="Y14" i="19"/>
  <c r="AC15" i="19"/>
  <c r="Y16" i="19"/>
  <c r="AC17" i="19"/>
  <c r="Y18" i="19"/>
  <c r="AC19" i="19"/>
  <c r="Y20" i="19"/>
  <c r="AC151" i="19"/>
  <c r="Y152" i="19"/>
  <c r="AC153" i="19"/>
  <c r="Y154" i="19"/>
  <c r="AC155" i="19"/>
  <c r="Y156" i="19"/>
  <c r="AC157" i="19"/>
  <c r="Y158" i="19"/>
  <c r="Z164" i="19"/>
  <c r="Y166" i="19"/>
  <c r="AF166" i="19"/>
  <c r="W166" i="19"/>
  <c r="AB168" i="19"/>
  <c r="AA170" i="19"/>
  <c r="X172" i="19"/>
  <c r="Z306" i="19"/>
  <c r="Y306" i="19"/>
  <c r="AF306" i="19"/>
  <c r="W306" i="19"/>
  <c r="AC312" i="19"/>
  <c r="A316" i="19"/>
  <c r="A318" i="19"/>
  <c r="A320" i="19"/>
  <c r="A322" i="19"/>
  <c r="A324" i="19"/>
  <c r="A326" i="19"/>
  <c r="A458" i="19"/>
  <c r="A460" i="19"/>
  <c r="A462" i="19"/>
  <c r="A464" i="19"/>
  <c r="Y470" i="19"/>
  <c r="AF470" i="19"/>
  <c r="W470" i="19"/>
  <c r="AA470" i="19"/>
  <c r="Z470" i="19"/>
  <c r="Z474" i="19"/>
  <c r="X612" i="19"/>
  <c r="X304" i="19"/>
  <c r="Z308" i="19"/>
  <c r="Y308" i="19"/>
  <c r="AF308" i="19"/>
  <c r="W308" i="19"/>
  <c r="AA316" i="19"/>
  <c r="Z316" i="19"/>
  <c r="X316" i="19"/>
  <c r="AF317" i="19"/>
  <c r="W317" i="19"/>
  <c r="AB317" i="19"/>
  <c r="A317" i="19"/>
  <c r="AA318" i="19"/>
  <c r="Z318" i="19"/>
  <c r="X318" i="19"/>
  <c r="AF319" i="19"/>
  <c r="W319" i="19"/>
  <c r="AB319" i="19"/>
  <c r="A319" i="19"/>
  <c r="AA320" i="19"/>
  <c r="Z320" i="19"/>
  <c r="X320" i="19"/>
  <c r="AF321" i="19"/>
  <c r="W321" i="19"/>
  <c r="AB321" i="19"/>
  <c r="A321" i="19"/>
  <c r="AA322" i="19"/>
  <c r="Z322" i="19"/>
  <c r="X322" i="19"/>
  <c r="AF323" i="19"/>
  <c r="W323" i="19"/>
  <c r="AB323" i="19"/>
  <c r="A323" i="19"/>
  <c r="AA324" i="19"/>
  <c r="Z324" i="19"/>
  <c r="X324" i="19"/>
  <c r="AF325" i="19"/>
  <c r="W325" i="19"/>
  <c r="AB325" i="19"/>
  <c r="A325" i="19"/>
  <c r="AA326" i="19"/>
  <c r="Z326" i="19"/>
  <c r="X326" i="19"/>
  <c r="AF457" i="19"/>
  <c r="W457" i="19"/>
  <c r="AB457" i="19"/>
  <c r="A457" i="19"/>
  <c r="AA458" i="19"/>
  <c r="Z458" i="19"/>
  <c r="X458" i="19"/>
  <c r="AF459" i="19"/>
  <c r="W459" i="19"/>
  <c r="AB459" i="19"/>
  <c r="A459" i="19"/>
  <c r="AA460" i="19"/>
  <c r="Z460" i="19"/>
  <c r="X460" i="19"/>
  <c r="AF461" i="19"/>
  <c r="W461" i="19"/>
  <c r="AB461" i="19"/>
  <c r="A461" i="19"/>
  <c r="AA462" i="19"/>
  <c r="Z462" i="19"/>
  <c r="X462" i="19"/>
  <c r="AF463" i="19"/>
  <c r="W463" i="19"/>
  <c r="AB463" i="19"/>
  <c r="A463" i="19"/>
  <c r="AA464" i="19"/>
  <c r="Z464" i="19"/>
  <c r="X464" i="19"/>
  <c r="AF465" i="19"/>
  <c r="W465" i="19"/>
  <c r="AB465" i="19"/>
  <c r="A465" i="19"/>
  <c r="AA474" i="19"/>
  <c r="Y610" i="19"/>
  <c r="AF610" i="19"/>
  <c r="W610" i="19"/>
  <c r="A610" i="19"/>
  <c r="AC610" i="19"/>
  <c r="AA610" i="19"/>
  <c r="AA612" i="19"/>
  <c r="Y616" i="19"/>
  <c r="AF616" i="19"/>
  <c r="W616" i="19"/>
  <c r="AA616" i="19"/>
  <c r="Z616" i="19"/>
  <c r="AA10" i="19"/>
  <c r="W11" i="19"/>
  <c r="AF11" i="19"/>
  <c r="AA12" i="19"/>
  <c r="W13" i="19"/>
  <c r="AF13" i="19"/>
  <c r="AA14" i="19"/>
  <c r="W15" i="19"/>
  <c r="AF15" i="19"/>
  <c r="AA16" i="19"/>
  <c r="W17" i="19"/>
  <c r="AF17" i="19"/>
  <c r="AA18" i="19"/>
  <c r="W19" i="19"/>
  <c r="AF19" i="19"/>
  <c r="AA20" i="19"/>
  <c r="W151" i="19"/>
  <c r="AF151" i="19"/>
  <c r="AA152" i="19"/>
  <c r="W153" i="19"/>
  <c r="AA154" i="19"/>
  <c r="W155" i="19"/>
  <c r="AA156" i="19"/>
  <c r="W157" i="19"/>
  <c r="AA158" i="19"/>
  <c r="W159" i="19"/>
  <c r="AB164" i="19"/>
  <c r="X166" i="19"/>
  <c r="AC170" i="19"/>
  <c r="AB172" i="19"/>
  <c r="AA304" i="19"/>
  <c r="X306" i="19"/>
  <c r="Z310" i="19"/>
  <c r="Y310" i="19"/>
  <c r="AF310" i="19"/>
  <c r="W310" i="19"/>
  <c r="AB474" i="19"/>
  <c r="A10" i="19"/>
  <c r="AB10" i="19"/>
  <c r="A12" i="19"/>
  <c r="AB12" i="19"/>
  <c r="A14" i="19"/>
  <c r="AB14" i="19"/>
  <c r="A16" i="19"/>
  <c r="AB16" i="19"/>
  <c r="A18" i="19"/>
  <c r="AB18" i="19"/>
  <c r="A20" i="19"/>
  <c r="AB20" i="19"/>
  <c r="A152" i="19"/>
  <c r="AB152" i="19"/>
  <c r="A154" i="19"/>
  <c r="AB154" i="19"/>
  <c r="A156" i="19"/>
  <c r="AB156" i="19"/>
  <c r="A158" i="19"/>
  <c r="AB158" i="19"/>
  <c r="AC164" i="19"/>
  <c r="Y168" i="19"/>
  <c r="AF168" i="19"/>
  <c r="W168" i="19"/>
  <c r="AC172" i="19"/>
  <c r="X308" i="19"/>
  <c r="Z312" i="19"/>
  <c r="Y312" i="19"/>
  <c r="AF312" i="19"/>
  <c r="W312" i="19"/>
  <c r="W316" i="19"/>
  <c r="X317" i="19"/>
  <c r="W318" i="19"/>
  <c r="X319" i="19"/>
  <c r="W320" i="19"/>
  <c r="X321" i="19"/>
  <c r="W322" i="19"/>
  <c r="X323" i="19"/>
  <c r="W324" i="19"/>
  <c r="X325" i="19"/>
  <c r="W326" i="19"/>
  <c r="X457" i="19"/>
  <c r="W458" i="19"/>
  <c r="X459" i="19"/>
  <c r="W460" i="19"/>
  <c r="X461" i="19"/>
  <c r="W462" i="19"/>
  <c r="X463" i="19"/>
  <c r="W464" i="19"/>
  <c r="X465" i="19"/>
  <c r="X610" i="19"/>
  <c r="Y614" i="19"/>
  <c r="AF614" i="19"/>
  <c r="W614" i="19"/>
  <c r="AB614" i="19"/>
  <c r="AA614" i="19"/>
  <c r="X614" i="19"/>
  <c r="X616" i="19"/>
  <c r="Z304" i="19"/>
  <c r="Y304" i="19"/>
  <c r="AF304" i="19"/>
  <c r="W304" i="19"/>
  <c r="AC304" i="19"/>
  <c r="AA308" i="19"/>
  <c r="Y316" i="19"/>
  <c r="Y317" i="19"/>
  <c r="Y318" i="19"/>
  <c r="Y319" i="19"/>
  <c r="Y320" i="19"/>
  <c r="Y321" i="19"/>
  <c r="Y322" i="19"/>
  <c r="Y323" i="19"/>
  <c r="Y324" i="19"/>
  <c r="Y325" i="19"/>
  <c r="Y326" i="19"/>
  <c r="Y457" i="19"/>
  <c r="Y458" i="19"/>
  <c r="Y459" i="19"/>
  <c r="Y460" i="19"/>
  <c r="Y461" i="19"/>
  <c r="Y462" i="19"/>
  <c r="Y463" i="19"/>
  <c r="Y464" i="19"/>
  <c r="Y465" i="19"/>
  <c r="Z610" i="19"/>
  <c r="AB616" i="19"/>
  <c r="Y164" i="19"/>
  <c r="AF164" i="19"/>
  <c r="W164" i="19"/>
  <c r="Z170" i="19"/>
  <c r="Y170" i="19"/>
  <c r="AF170" i="19"/>
  <c r="W170" i="19"/>
  <c r="AB308" i="19"/>
  <c r="AB316" i="19"/>
  <c r="Z317" i="19"/>
  <c r="AB318" i="19"/>
  <c r="Z319" i="19"/>
  <c r="AB320" i="19"/>
  <c r="Z321" i="19"/>
  <c r="AB322" i="19"/>
  <c r="Z323" i="19"/>
  <c r="AB324" i="19"/>
  <c r="Z325" i="19"/>
  <c r="AB326" i="19"/>
  <c r="Z457" i="19"/>
  <c r="AB458" i="19"/>
  <c r="Z459" i="19"/>
  <c r="AB460" i="19"/>
  <c r="Z461" i="19"/>
  <c r="AB462" i="19"/>
  <c r="Z463" i="19"/>
  <c r="AB464" i="19"/>
  <c r="Z172" i="19"/>
  <c r="Y172" i="19"/>
  <c r="AF172" i="19"/>
  <c r="W172" i="19"/>
  <c r="A304" i="19"/>
  <c r="AC308" i="19"/>
  <c r="AC316" i="19"/>
  <c r="AA317" i="19"/>
  <c r="AC318" i="19"/>
  <c r="AA319" i="19"/>
  <c r="AC320" i="19"/>
  <c r="AA321" i="19"/>
  <c r="AC322" i="19"/>
  <c r="AA323" i="19"/>
  <c r="AC324" i="19"/>
  <c r="AA325" i="19"/>
  <c r="AC326" i="19"/>
  <c r="AA457" i="19"/>
  <c r="AC458" i="19"/>
  <c r="AA459" i="19"/>
  <c r="Y474" i="19"/>
  <c r="AF474" i="19"/>
  <c r="W474" i="19"/>
  <c r="X474" i="19"/>
  <c r="A474" i="19"/>
  <c r="Y612" i="19"/>
  <c r="AF612" i="19"/>
  <c r="W612" i="19"/>
  <c r="AC612" i="19"/>
  <c r="AB612" i="19"/>
  <c r="Z612" i="19"/>
  <c r="AA163" i="19"/>
  <c r="AA165" i="19"/>
  <c r="AA167" i="19"/>
  <c r="AA169" i="19"/>
  <c r="AA171" i="19"/>
  <c r="AA173" i="19"/>
  <c r="AA305" i="19"/>
  <c r="AA307" i="19"/>
  <c r="AA309" i="19"/>
  <c r="AA311" i="19"/>
  <c r="Y472" i="19"/>
  <c r="AF472" i="19"/>
  <c r="W472" i="19"/>
  <c r="AB478" i="19"/>
  <c r="Y618" i="19"/>
  <c r="AF618" i="19"/>
  <c r="W618" i="19"/>
  <c r="AC163" i="19"/>
  <c r="X472" i="19"/>
  <c r="Y476" i="19"/>
  <c r="AF476" i="19"/>
  <c r="W476" i="19"/>
  <c r="X618" i="19"/>
  <c r="Y478" i="19"/>
  <c r="AF478" i="19"/>
  <c r="W478" i="19"/>
  <c r="Z469" i="19"/>
  <c r="Z471" i="19"/>
  <c r="Z473" i="19"/>
  <c r="Z475" i="19"/>
  <c r="Z477" i="19"/>
  <c r="Z479" i="19"/>
  <c r="Z611" i="19"/>
  <c r="Z613" i="19"/>
  <c r="Z615" i="19"/>
  <c r="Z617" i="19"/>
  <c r="AA469" i="19"/>
  <c r="AA471" i="19"/>
  <c r="AA473" i="19"/>
  <c r="AA475" i="19"/>
  <c r="AA477" i="19"/>
  <c r="AA479" i="19"/>
  <c r="AA611" i="19"/>
  <c r="AA613" i="19"/>
  <c r="AA615" i="19"/>
  <c r="AA617" i="19"/>
  <c r="AC469" i="19"/>
  <c r="Y167" i="18"/>
  <c r="Y308" i="18"/>
  <c r="X314" i="18"/>
  <c r="AA320" i="18"/>
  <c r="A328" i="18"/>
  <c r="AB471" i="18"/>
  <c r="AB472" i="18"/>
  <c r="Z475" i="18"/>
  <c r="A613" i="18"/>
  <c r="A614" i="18"/>
  <c r="AF615" i="18"/>
  <c r="AF616" i="18"/>
  <c r="AB617" i="18"/>
  <c r="AB618" i="18"/>
  <c r="AC619" i="18"/>
  <c r="Z624" i="18"/>
  <c r="Z626" i="18"/>
  <c r="Y628" i="18"/>
  <c r="Z630" i="18"/>
  <c r="Z632" i="18"/>
  <c r="AB634" i="18"/>
  <c r="Z766" i="18"/>
  <c r="W768" i="18"/>
  <c r="A770" i="18"/>
  <c r="AA777" i="18"/>
  <c r="AA778" i="18"/>
  <c r="AF779" i="18"/>
  <c r="W783" i="18"/>
  <c r="X784" i="18"/>
  <c r="AA785" i="18"/>
  <c r="AA786" i="18"/>
  <c r="AF787" i="18"/>
  <c r="W921" i="18"/>
  <c r="Z922" i="18"/>
  <c r="W926" i="18"/>
  <c r="A159" i="18"/>
  <c r="W12" i="18"/>
  <c r="W13" i="18"/>
  <c r="A15" i="18"/>
  <c r="A18" i="18"/>
  <c r="AF18" i="18"/>
  <c r="AF19" i="18"/>
  <c r="AB20" i="18"/>
  <c r="AB21" i="18"/>
  <c r="AA152" i="18"/>
  <c r="AA153" i="18"/>
  <c r="Z154" i="18"/>
  <c r="Z155" i="18"/>
  <c r="X156" i="18"/>
  <c r="W158" i="18"/>
  <c r="W159" i="18"/>
  <c r="AF167" i="18"/>
  <c r="Y169" i="18"/>
  <c r="X171" i="18"/>
  <c r="W173" i="18"/>
  <c r="AC175" i="18"/>
  <c r="Z308" i="18"/>
  <c r="Y314" i="18"/>
  <c r="Y318" i="18"/>
  <c r="Z319" i="18"/>
  <c r="AB320" i="18"/>
  <c r="A322" i="18"/>
  <c r="Z324" i="18"/>
  <c r="AF326" i="18"/>
  <c r="W328" i="18"/>
  <c r="W459" i="18"/>
  <c r="AB466" i="18"/>
  <c r="AF471" i="18"/>
  <c r="AF472" i="18"/>
  <c r="AA475" i="18"/>
  <c r="W480" i="18"/>
  <c r="W613" i="18"/>
  <c r="AF617" i="18"/>
  <c r="AF618" i="18"/>
  <c r="W770" i="18"/>
  <c r="Z773" i="18"/>
  <c r="W782" i="18"/>
  <c r="W920" i="18"/>
  <c r="X926" i="18"/>
  <c r="X12" i="18"/>
  <c r="X13" i="18"/>
  <c r="W14" i="18"/>
  <c r="W15" i="18"/>
  <c r="A20" i="18"/>
  <c r="AF20" i="18"/>
  <c r="AF21" i="18"/>
  <c r="AB152" i="18"/>
  <c r="AB153" i="18"/>
  <c r="AA154" i="18"/>
  <c r="AA155" i="18"/>
  <c r="Z156" i="18"/>
  <c r="Z157" i="18"/>
  <c r="X158" i="18"/>
  <c r="X159" i="18"/>
  <c r="W160" i="18"/>
  <c r="W161" i="18"/>
  <c r="AA166" i="18"/>
  <c r="AF169" i="18"/>
  <c r="Y171" i="18"/>
  <c r="X173" i="18"/>
  <c r="W307" i="18"/>
  <c r="AA308" i="18"/>
  <c r="X310" i="18"/>
  <c r="AA314" i="18"/>
  <c r="Z318" i="18"/>
  <c r="AC319" i="18"/>
  <c r="AF320" i="18"/>
  <c r="W322" i="18"/>
  <c r="W323" i="18"/>
  <c r="Y328" i="18"/>
  <c r="Z459" i="18"/>
  <c r="AB460" i="18"/>
  <c r="A462" i="18"/>
  <c r="Z464" i="18"/>
  <c r="AC465" i="18"/>
  <c r="AF466" i="18"/>
  <c r="A471" i="18"/>
  <c r="A472" i="18"/>
  <c r="AF473" i="18"/>
  <c r="AF474" i="18"/>
  <c r="AB475" i="18"/>
  <c r="AB476" i="18"/>
  <c r="AA477" i="18"/>
  <c r="AA478" i="18"/>
  <c r="Z479" i="18"/>
  <c r="Z480" i="18"/>
  <c r="Y481" i="18"/>
  <c r="W612" i="18"/>
  <c r="X613" i="18"/>
  <c r="A617" i="18"/>
  <c r="A618" i="18"/>
  <c r="AB628" i="18"/>
  <c r="Z768" i="18"/>
  <c r="Y770" i="18"/>
  <c r="X782" i="18"/>
  <c r="AA783" i="18"/>
  <c r="AA784" i="18"/>
  <c r="AF785" i="18"/>
  <c r="X920" i="18"/>
  <c r="AB921" i="18"/>
  <c r="AF922" i="18"/>
  <c r="Z926" i="18"/>
  <c r="Z12" i="18"/>
  <c r="Z13" i="18"/>
  <c r="X14" i="18"/>
  <c r="X15" i="18"/>
  <c r="A152" i="18"/>
  <c r="AF152" i="18"/>
  <c r="AF153" i="18"/>
  <c r="AB154" i="18"/>
  <c r="AB155" i="18"/>
  <c r="AA156" i="18"/>
  <c r="AA157" i="18"/>
  <c r="Z158" i="18"/>
  <c r="Z159" i="18"/>
  <c r="X160" i="18"/>
  <c r="X161" i="18"/>
  <c r="AC166" i="18"/>
  <c r="AF171" i="18"/>
  <c r="Y173" i="18"/>
  <c r="Z307" i="18"/>
  <c r="A309" i="18"/>
  <c r="Y310" i="18"/>
  <c r="A313" i="18"/>
  <c r="Y322" i="18"/>
  <c r="Z328" i="18"/>
  <c r="AC459" i="18"/>
  <c r="AF475" i="18"/>
  <c r="AA480" i="18"/>
  <c r="Y613" i="18"/>
  <c r="AB768" i="18"/>
  <c r="Z770" i="18"/>
  <c r="A779" i="18"/>
  <c r="W780" i="18"/>
  <c r="Z781" i="18"/>
  <c r="Z782" i="18"/>
  <c r="AB783" i="18"/>
  <c r="AF784" i="18"/>
  <c r="A787" i="18"/>
  <c r="W918" i="18"/>
  <c r="Z919" i="18"/>
  <c r="Z920" i="18"/>
  <c r="AF921" i="18"/>
  <c r="W924" i="18"/>
  <c r="AA925" i="18"/>
  <c r="AA926" i="18"/>
  <c r="A13" i="18"/>
  <c r="AA12" i="18"/>
  <c r="AA13" i="18"/>
  <c r="Z14" i="18"/>
  <c r="Z15" i="18"/>
  <c r="X16" i="18"/>
  <c r="X17" i="18"/>
  <c r="W18" i="18"/>
  <c r="A154" i="18"/>
  <c r="AF154" i="18"/>
  <c r="AF155" i="18"/>
  <c r="AB156" i="18"/>
  <c r="AB157" i="18"/>
  <c r="AA158" i="18"/>
  <c r="AA159" i="18"/>
  <c r="Z160" i="18"/>
  <c r="Z161" i="18"/>
  <c r="AF173" i="18"/>
  <c r="AB318" i="18"/>
  <c r="A320" i="18"/>
  <c r="Z322" i="18"/>
  <c r="AC323" i="18"/>
  <c r="AF324" i="18"/>
  <c r="W326" i="18"/>
  <c r="W327" i="18"/>
  <c r="AA328" i="18"/>
  <c r="Y462" i="18"/>
  <c r="Z463" i="18"/>
  <c r="AB464" i="18"/>
  <c r="A466" i="18"/>
  <c r="X471" i="18"/>
  <c r="A475" i="18"/>
  <c r="A476" i="18"/>
  <c r="AF477" i="18"/>
  <c r="AF478" i="18"/>
  <c r="AB479" i="18"/>
  <c r="AB480" i="18"/>
  <c r="AA481" i="18"/>
  <c r="AA612" i="18"/>
  <c r="Z613" i="18"/>
  <c r="Z614" i="18"/>
  <c r="Y615" i="18"/>
  <c r="W616" i="18"/>
  <c r="X617" i="18"/>
  <c r="W619" i="18"/>
  <c r="A624" i="18"/>
  <c r="AB770" i="18"/>
  <c r="X780" i="18"/>
  <c r="AA782" i="18"/>
  <c r="X918" i="18"/>
  <c r="AA920" i="18"/>
  <c r="X924" i="18"/>
  <c r="AB925" i="18"/>
  <c r="AF926" i="18"/>
  <c r="A160" i="18"/>
  <c r="AF613" i="18"/>
  <c r="AB12" i="18"/>
  <c r="AB13" i="18"/>
  <c r="AA14" i="18"/>
  <c r="AA15" i="18"/>
  <c r="Z16" i="18"/>
  <c r="Z17" i="18"/>
  <c r="X18" i="18"/>
  <c r="X19" i="18"/>
  <c r="W20" i="18"/>
  <c r="A156" i="18"/>
  <c r="AF156" i="18"/>
  <c r="AF157" i="18"/>
  <c r="AB158" i="18"/>
  <c r="AB159" i="18"/>
  <c r="AA160" i="18"/>
  <c r="AA161" i="18"/>
  <c r="X165" i="18"/>
  <c r="AA170" i="18"/>
  <c r="Y306" i="18"/>
  <c r="AC307" i="18"/>
  <c r="W309" i="18"/>
  <c r="AA310" i="18"/>
  <c r="AC313" i="18"/>
  <c r="A318" i="18"/>
  <c r="AF318" i="18"/>
  <c r="W320" i="18"/>
  <c r="W321" i="18"/>
  <c r="AA322" i="18"/>
  <c r="Y326" i="18"/>
  <c r="Z327" i="18"/>
  <c r="AB328" i="18"/>
  <c r="A460" i="18"/>
  <c r="Z462" i="18"/>
  <c r="AC463" i="18"/>
  <c r="AF464" i="18"/>
  <c r="W466" i="18"/>
  <c r="W467" i="18"/>
  <c r="Y471" i="18"/>
  <c r="W472" i="18"/>
  <c r="W475" i="18"/>
  <c r="A478" i="18"/>
  <c r="AF479" i="18"/>
  <c r="AF480" i="18"/>
  <c r="AB481" i="18"/>
  <c r="AB612" i="18"/>
  <c r="AA613" i="18"/>
  <c r="AA614" i="18"/>
  <c r="Z615" i="18"/>
  <c r="Z616" i="18"/>
  <c r="Y617" i="18"/>
  <c r="W618" i="18"/>
  <c r="A634" i="18"/>
  <c r="A766" i="18"/>
  <c r="AF770" i="18"/>
  <c r="A777" i="18"/>
  <c r="Z779" i="18"/>
  <c r="Z780" i="18"/>
  <c r="AF782" i="18"/>
  <c r="A785" i="18"/>
  <c r="Z787" i="18"/>
  <c r="Z918" i="18"/>
  <c r="AF920" i="18"/>
  <c r="Z924" i="18"/>
  <c r="AF160" i="18"/>
  <c r="A12" i="18"/>
  <c r="AF12" i="18"/>
  <c r="AF13" i="18"/>
  <c r="AB14" i="18"/>
  <c r="AB15" i="18"/>
  <c r="AA16" i="18"/>
  <c r="AA17" i="18"/>
  <c r="Z18" i="18"/>
  <c r="Z19" i="18"/>
  <c r="X20" i="18"/>
  <c r="X21" i="18"/>
  <c r="W152" i="18"/>
  <c r="A158" i="18"/>
  <c r="AF158" i="18"/>
  <c r="AF159" i="18"/>
  <c r="AB160" i="18"/>
  <c r="AB161" i="18"/>
  <c r="Y165" i="18"/>
  <c r="W167" i="18"/>
  <c r="AA172" i="18"/>
  <c r="Y309" i="18"/>
  <c r="Y320" i="18"/>
  <c r="Z321" i="18"/>
  <c r="AB322" i="18"/>
  <c r="Z326" i="18"/>
  <c r="AC327" i="18"/>
  <c r="AF328" i="18"/>
  <c r="W460" i="18"/>
  <c r="W461" i="18"/>
  <c r="AA462" i="18"/>
  <c r="Y466" i="18"/>
  <c r="Z467" i="18"/>
  <c r="Z472" i="18"/>
  <c r="W474" i="18"/>
  <c r="X475" i="18"/>
  <c r="A480" i="18"/>
  <c r="AF481" i="18"/>
  <c r="AF612" i="18"/>
  <c r="AB613" i="18"/>
  <c r="AB614" i="18"/>
  <c r="AA616" i="18"/>
  <c r="Z617" i="18"/>
  <c r="Z618" i="18"/>
  <c r="A630" i="18"/>
  <c r="A632" i="18"/>
  <c r="Y634" i="18"/>
  <c r="W766" i="18"/>
  <c r="W777" i="18"/>
  <c r="AA779" i="18"/>
  <c r="AA780" i="18"/>
  <c r="W785" i="18"/>
  <c r="AA787" i="18"/>
  <c r="AA918" i="18"/>
  <c r="W922" i="18"/>
  <c r="AA924" i="18"/>
  <c r="A166" i="18"/>
  <c r="AB166" i="18"/>
  <c r="A168" i="18"/>
  <c r="AB168" i="18"/>
  <c r="A170" i="18"/>
  <c r="AB170" i="18"/>
  <c r="A172" i="18"/>
  <c r="AB172" i="18"/>
  <c r="AF174" i="18"/>
  <c r="W174" i="18"/>
  <c r="AB174" i="18"/>
  <c r="A174" i="18"/>
  <c r="A175" i="18"/>
  <c r="AF312" i="18"/>
  <c r="W312" i="18"/>
  <c r="AB312" i="18"/>
  <c r="A312" i="18"/>
  <c r="AA311" i="18"/>
  <c r="X311" i="18"/>
  <c r="AC168" i="18"/>
  <c r="AC12" i="18"/>
  <c r="Y13" i="18"/>
  <c r="AC14" i="18"/>
  <c r="Y15" i="18"/>
  <c r="AC16" i="18"/>
  <c r="Y17" i="18"/>
  <c r="AC18" i="18"/>
  <c r="Y19" i="18"/>
  <c r="AC20" i="18"/>
  <c r="Y21" i="18"/>
  <c r="AC152" i="18"/>
  <c r="Y153" i="18"/>
  <c r="AC154" i="18"/>
  <c r="Y155" i="18"/>
  <c r="AC156" i="18"/>
  <c r="Y157" i="18"/>
  <c r="AC158" i="18"/>
  <c r="Y159" i="18"/>
  <c r="AC160" i="18"/>
  <c r="Y161" i="18"/>
  <c r="Z165" i="18"/>
  <c r="Z167" i="18"/>
  <c r="Z169" i="18"/>
  <c r="Z171" i="18"/>
  <c r="Z173" i="18"/>
  <c r="X174" i="18"/>
  <c r="AF306" i="18"/>
  <c r="W306" i="18"/>
  <c r="AB306" i="18"/>
  <c r="A306" i="18"/>
  <c r="AB309" i="18"/>
  <c r="Y311" i="18"/>
  <c r="X312" i="18"/>
  <c r="AF314" i="18"/>
  <c r="W314" i="18"/>
  <c r="AB314" i="18"/>
  <c r="A314" i="18"/>
  <c r="AC172" i="18"/>
  <c r="AF175" i="18"/>
  <c r="AA313" i="18"/>
  <c r="X313" i="18"/>
  <c r="AA165" i="18"/>
  <c r="W166" i="18"/>
  <c r="AF166" i="18"/>
  <c r="AA167" i="18"/>
  <c r="W168" i="18"/>
  <c r="AF168" i="18"/>
  <c r="AA169" i="18"/>
  <c r="W170" i="18"/>
  <c r="AF170" i="18"/>
  <c r="AA171" i="18"/>
  <c r="W172" i="18"/>
  <c r="AF172" i="18"/>
  <c r="AA173" i="18"/>
  <c r="Y174" i="18"/>
  <c r="AA307" i="18"/>
  <c r="X307" i="18"/>
  <c r="AF307" i="18"/>
  <c r="AC309" i="18"/>
  <c r="Z311" i="18"/>
  <c r="Y312" i="18"/>
  <c r="W313" i="18"/>
  <c r="AB319" i="18"/>
  <c r="A319" i="18"/>
  <c r="AA319" i="18"/>
  <c r="Y319" i="18"/>
  <c r="AF620" i="18"/>
  <c r="W620" i="18"/>
  <c r="AB620" i="18"/>
  <c r="A620" i="18"/>
  <c r="Z620" i="18"/>
  <c r="AC620" i="18"/>
  <c r="AA620" i="18"/>
  <c r="Y620" i="18"/>
  <c r="AF311" i="18"/>
  <c r="AA175" i="18"/>
  <c r="X175" i="18"/>
  <c r="W311" i="18"/>
  <c r="AF313" i="18"/>
  <c r="A165" i="18"/>
  <c r="AB165" i="18"/>
  <c r="X166" i="18"/>
  <c r="A167" i="18"/>
  <c r="AB167" i="18"/>
  <c r="X168" i="18"/>
  <c r="A169" i="18"/>
  <c r="AB169" i="18"/>
  <c r="X170" i="18"/>
  <c r="A171" i="18"/>
  <c r="AB171" i="18"/>
  <c r="X172" i="18"/>
  <c r="A173" i="18"/>
  <c r="AB173" i="18"/>
  <c r="Z174" i="18"/>
  <c r="Y175" i="18"/>
  <c r="AF308" i="18"/>
  <c r="W308" i="18"/>
  <c r="AB308" i="18"/>
  <c r="A308" i="18"/>
  <c r="AB311" i="18"/>
  <c r="Z312" i="18"/>
  <c r="Y313" i="18"/>
  <c r="AB629" i="18"/>
  <c r="A629" i="18"/>
  <c r="AA629" i="18"/>
  <c r="Y629" i="18"/>
  <c r="X629" i="18"/>
  <c r="AF629" i="18"/>
  <c r="W629" i="18"/>
  <c r="AC629" i="18"/>
  <c r="Z629" i="18"/>
  <c r="AB633" i="18"/>
  <c r="A633" i="18"/>
  <c r="AA633" i="18"/>
  <c r="Y633" i="18"/>
  <c r="X633" i="18"/>
  <c r="AF633" i="18"/>
  <c r="W633" i="18"/>
  <c r="AC633" i="18"/>
  <c r="AB771" i="18"/>
  <c r="A771" i="18"/>
  <c r="AA771" i="18"/>
  <c r="Y771" i="18"/>
  <c r="X771" i="18"/>
  <c r="AF771" i="18"/>
  <c r="W771" i="18"/>
  <c r="AC771" i="18"/>
  <c r="Z771" i="18"/>
  <c r="AC170" i="18"/>
  <c r="Y166" i="18"/>
  <c r="Y168" i="18"/>
  <c r="Y170" i="18"/>
  <c r="Y172" i="18"/>
  <c r="AA174" i="18"/>
  <c r="Z175" i="18"/>
  <c r="AA309" i="18"/>
  <c r="X309" i="18"/>
  <c r="AF309" i="18"/>
  <c r="AC311" i="18"/>
  <c r="AA312" i="18"/>
  <c r="Z313" i="18"/>
  <c r="AB321" i="18"/>
  <c r="A321" i="18"/>
  <c r="AA321" i="18"/>
  <c r="Y321" i="18"/>
  <c r="X321" i="18"/>
  <c r="AB323" i="18"/>
  <c r="A323" i="18"/>
  <c r="AA323" i="18"/>
  <c r="Y323" i="18"/>
  <c r="X323" i="18"/>
  <c r="AB325" i="18"/>
  <c r="A325" i="18"/>
  <c r="AA325" i="18"/>
  <c r="Y325" i="18"/>
  <c r="X325" i="18"/>
  <c r="AB327" i="18"/>
  <c r="A327" i="18"/>
  <c r="AA327" i="18"/>
  <c r="Y327" i="18"/>
  <c r="X327" i="18"/>
  <c r="AB459" i="18"/>
  <c r="A459" i="18"/>
  <c r="AA459" i="18"/>
  <c r="Y459" i="18"/>
  <c r="X459" i="18"/>
  <c r="AB461" i="18"/>
  <c r="A461" i="18"/>
  <c r="AA461" i="18"/>
  <c r="Y461" i="18"/>
  <c r="X461" i="18"/>
  <c r="AB463" i="18"/>
  <c r="A463" i="18"/>
  <c r="AA463" i="18"/>
  <c r="Y463" i="18"/>
  <c r="X463" i="18"/>
  <c r="AB465" i="18"/>
  <c r="A465" i="18"/>
  <c r="AA465" i="18"/>
  <c r="Y465" i="18"/>
  <c r="X465" i="18"/>
  <c r="AB467" i="18"/>
  <c r="A467" i="18"/>
  <c r="AA467" i="18"/>
  <c r="Y467" i="18"/>
  <c r="X467" i="18"/>
  <c r="X620" i="18"/>
  <c r="AC174" i="18"/>
  <c r="AB175" i="18"/>
  <c r="Z306" i="18"/>
  <c r="Y307" i="18"/>
  <c r="X308" i="18"/>
  <c r="AF310" i="18"/>
  <c r="W310" i="18"/>
  <c r="AB310" i="18"/>
  <c r="A310" i="18"/>
  <c r="A311" i="18"/>
  <c r="AC312" i="18"/>
  <c r="AB313" i="18"/>
  <c r="Z314" i="18"/>
  <c r="X319" i="18"/>
  <c r="Z633" i="18"/>
  <c r="AC472" i="18"/>
  <c r="AC474" i="18"/>
  <c r="AC476" i="18"/>
  <c r="AC478" i="18"/>
  <c r="AC480" i="18"/>
  <c r="AC612" i="18"/>
  <c r="AC614" i="18"/>
  <c r="AC616" i="18"/>
  <c r="AC618" i="18"/>
  <c r="AB625" i="18"/>
  <c r="A625" i="18"/>
  <c r="AA625" i="18"/>
  <c r="Y625" i="18"/>
  <c r="AF625" i="18"/>
  <c r="W625" i="18"/>
  <c r="AB765" i="18"/>
  <c r="A765" i="18"/>
  <c r="AA765" i="18"/>
  <c r="Y765" i="18"/>
  <c r="X765" i="18"/>
  <c r="AF765" i="18"/>
  <c r="W765" i="18"/>
  <c r="AC318" i="18"/>
  <c r="AC320" i="18"/>
  <c r="AC322" i="18"/>
  <c r="AC324" i="18"/>
  <c r="AC326" i="18"/>
  <c r="AC328" i="18"/>
  <c r="AC460" i="18"/>
  <c r="AC462" i="18"/>
  <c r="AC464" i="18"/>
  <c r="AC466" i="18"/>
  <c r="AB769" i="18"/>
  <c r="A769" i="18"/>
  <c r="AA769" i="18"/>
  <c r="Y769" i="18"/>
  <c r="X769" i="18"/>
  <c r="AF769" i="18"/>
  <c r="W769" i="18"/>
  <c r="AB631" i="18"/>
  <c r="A631" i="18"/>
  <c r="AA631" i="18"/>
  <c r="Y631" i="18"/>
  <c r="X631" i="18"/>
  <c r="AF631" i="18"/>
  <c r="W631" i="18"/>
  <c r="X472" i="18"/>
  <c r="X474" i="18"/>
  <c r="X476" i="18"/>
  <c r="X478" i="18"/>
  <c r="X480" i="18"/>
  <c r="X612" i="18"/>
  <c r="X614" i="18"/>
  <c r="X616" i="18"/>
  <c r="X618" i="18"/>
  <c r="Z625" i="18"/>
  <c r="AC765" i="18"/>
  <c r="Z769" i="18"/>
  <c r="AB773" i="18"/>
  <c r="A773" i="18"/>
  <c r="AA773" i="18"/>
  <c r="Y773" i="18"/>
  <c r="X773" i="18"/>
  <c r="AF773" i="18"/>
  <c r="W773" i="18"/>
  <c r="AC471" i="18"/>
  <c r="AA619" i="18"/>
  <c r="Z619" i="18"/>
  <c r="AF619" i="18"/>
  <c r="AC625" i="18"/>
  <c r="AB627" i="18"/>
  <c r="A627" i="18"/>
  <c r="AA627" i="18"/>
  <c r="Y627" i="18"/>
  <c r="X627" i="18"/>
  <c r="AF627" i="18"/>
  <c r="W627" i="18"/>
  <c r="Z631" i="18"/>
  <c r="AB767" i="18"/>
  <c r="A767" i="18"/>
  <c r="AA767" i="18"/>
  <c r="Y767" i="18"/>
  <c r="X767" i="18"/>
  <c r="AF767" i="18"/>
  <c r="W767" i="18"/>
  <c r="AC769" i="18"/>
  <c r="AA624" i="18"/>
  <c r="AA626" i="18"/>
  <c r="AA628" i="18"/>
  <c r="AA630" i="18"/>
  <c r="AA632" i="18"/>
  <c r="AA634" i="18"/>
  <c r="AA766" i="18"/>
  <c r="AA768" i="18"/>
  <c r="AA770" i="18"/>
  <c r="AA772" i="18"/>
  <c r="X777" i="18"/>
  <c r="A778" i="18"/>
  <c r="AB778" i="18"/>
  <c r="X779" i="18"/>
  <c r="A780" i="18"/>
  <c r="AB780" i="18"/>
  <c r="X781" i="18"/>
  <c r="A782" i="18"/>
  <c r="AB782" i="18"/>
  <c r="X783" i="18"/>
  <c r="A784" i="18"/>
  <c r="AB784" i="18"/>
  <c r="X785" i="18"/>
  <c r="A786" i="18"/>
  <c r="AB786" i="18"/>
  <c r="X787" i="18"/>
  <c r="A918" i="18"/>
  <c r="AB918" i="18"/>
  <c r="X919" i="18"/>
  <c r="A920" i="18"/>
  <c r="AB920" i="18"/>
  <c r="X921" i="18"/>
  <c r="A922" i="18"/>
  <c r="AB922" i="18"/>
  <c r="X923" i="18"/>
  <c r="A924" i="18"/>
  <c r="AB924" i="18"/>
  <c r="X925" i="18"/>
  <c r="A926" i="18"/>
  <c r="AB926" i="18"/>
  <c r="Y777" i="18"/>
  <c r="AC778" i="18"/>
  <c r="Y779" i="18"/>
  <c r="AC780" i="18"/>
  <c r="Y781" i="18"/>
  <c r="AC782" i="18"/>
  <c r="Y783" i="18"/>
  <c r="AC784" i="18"/>
  <c r="Y785" i="18"/>
  <c r="AC786" i="18"/>
  <c r="Y787" i="18"/>
  <c r="AC918" i="18"/>
  <c r="Y919" i="18"/>
  <c r="AC920" i="18"/>
  <c r="Y921" i="18"/>
  <c r="AC922" i="18"/>
  <c r="Y923" i="18"/>
  <c r="AC924" i="18"/>
  <c r="Y925" i="18"/>
  <c r="AC926" i="18"/>
  <c r="AC624" i="18"/>
  <c r="AC626" i="18"/>
  <c r="AC628" i="18"/>
  <c r="AC630" i="18"/>
  <c r="AC632" i="18"/>
  <c r="AC634" i="18"/>
  <c r="AC766" i="18"/>
  <c r="AC768" i="18"/>
  <c r="AC770" i="18"/>
  <c r="AC772" i="18"/>
  <c r="Z921" i="18"/>
  <c r="Z923" i="18"/>
  <c r="Z925" i="18"/>
  <c r="W624" i="18"/>
  <c r="AF624" i="18"/>
  <c r="W626" i="18"/>
  <c r="AF626" i="18"/>
  <c r="W628" i="18"/>
  <c r="AF628" i="18"/>
  <c r="W630" i="18"/>
  <c r="AF630" i="18"/>
  <c r="W632" i="18"/>
  <c r="AF632" i="18"/>
  <c r="W634" i="18"/>
  <c r="AF634" i="18"/>
  <c r="AF766" i="18"/>
  <c r="AC777" i="18"/>
  <c r="AF171" i="17"/>
  <c r="X156" i="17"/>
  <c r="W167" i="17"/>
  <c r="AB12" i="17"/>
  <c r="AB14" i="17"/>
  <c r="AB16" i="17"/>
  <c r="AB18" i="17"/>
  <c r="AB20" i="17"/>
  <c r="AB22" i="17"/>
  <c r="AB154" i="17"/>
  <c r="Y156" i="17"/>
  <c r="X158" i="17"/>
  <c r="X160" i="17"/>
  <c r="A165" i="17"/>
  <c r="X167" i="17"/>
  <c r="W168" i="17"/>
  <c r="Z169" i="17"/>
  <c r="W171" i="17"/>
  <c r="AB173" i="17"/>
  <c r="AB175" i="17"/>
  <c r="A307" i="17"/>
  <c r="Z309" i="17"/>
  <c r="AF311" i="17"/>
  <c r="W313" i="17"/>
  <c r="AF313" i="17"/>
  <c r="Y169" i="17"/>
  <c r="A171" i="17"/>
  <c r="AF307" i="17"/>
  <c r="Y309" i="17"/>
  <c r="A313" i="17"/>
  <c r="AB156" i="17"/>
  <c r="Y158" i="17"/>
  <c r="Y160" i="17"/>
  <c r="W165" i="17"/>
  <c r="Y167" i="17"/>
  <c r="AC168" i="17"/>
  <c r="AA169" i="17"/>
  <c r="X171" i="17"/>
  <c r="AF173" i="17"/>
  <c r="AF175" i="17"/>
  <c r="W307" i="17"/>
  <c r="AA309" i="17"/>
  <c r="X313" i="17"/>
  <c r="W314" i="17"/>
  <c r="AB158" i="17"/>
  <c r="AB160" i="17"/>
  <c r="X165" i="17"/>
  <c r="W166" i="17"/>
  <c r="Z167" i="17"/>
  <c r="AF168" i="17"/>
  <c r="AB169" i="17"/>
  <c r="Y171" i="17"/>
  <c r="A173" i="17"/>
  <c r="A175" i="17"/>
  <c r="X307" i="17"/>
  <c r="AC308" i="17"/>
  <c r="AB309" i="17"/>
  <c r="W311" i="17"/>
  <c r="Y313" i="17"/>
  <c r="AC314" i="17"/>
  <c r="Z171" i="17"/>
  <c r="AA167" i="17"/>
  <c r="AF169" i="17"/>
  <c r="AF309" i="17"/>
  <c r="Z313" i="17"/>
  <c r="A156" i="17"/>
  <c r="AC157" i="17"/>
  <c r="AF166" i="17"/>
  <c r="AB167" i="17"/>
  <c r="A169" i="17"/>
  <c r="AA171" i="17"/>
  <c r="X173" i="17"/>
  <c r="X175" i="17"/>
  <c r="Z307" i="17"/>
  <c r="A309" i="17"/>
  <c r="AA313" i="17"/>
  <c r="A158" i="17"/>
  <c r="A160" i="17"/>
  <c r="AF167" i="17"/>
  <c r="AB171" i="17"/>
  <c r="AB313" i="17"/>
  <c r="Z12" i="17"/>
  <c r="Z14" i="17"/>
  <c r="Z16" i="17"/>
  <c r="Z18" i="17"/>
  <c r="Z20" i="17"/>
  <c r="Z22" i="17"/>
  <c r="Z154" i="17"/>
  <c r="Z156" i="17"/>
  <c r="Z158" i="17"/>
  <c r="Z160" i="17"/>
  <c r="W161" i="17"/>
  <c r="AA166" i="17"/>
  <c r="Z168" i="17"/>
  <c r="W170" i="17"/>
  <c r="AB174" i="17"/>
  <c r="A174" i="17"/>
  <c r="Y174" i="17"/>
  <c r="X174" i="17"/>
  <c r="AC310" i="17"/>
  <c r="AA312" i="17"/>
  <c r="Z314" i="17"/>
  <c r="AC15" i="17"/>
  <c r="AC21" i="17"/>
  <c r="AC153" i="17"/>
  <c r="AA12" i="17"/>
  <c r="W13" i="17"/>
  <c r="AF13" i="17"/>
  <c r="AA14" i="17"/>
  <c r="W15" i="17"/>
  <c r="AF15" i="17"/>
  <c r="AA16" i="17"/>
  <c r="W17" i="17"/>
  <c r="AF17" i="17"/>
  <c r="AA18" i="17"/>
  <c r="W19" i="17"/>
  <c r="AF19" i="17"/>
  <c r="AA20" i="17"/>
  <c r="W21" i="17"/>
  <c r="AF21" i="17"/>
  <c r="AA22" i="17"/>
  <c r="W153" i="17"/>
  <c r="AF153" i="17"/>
  <c r="AA154" i="17"/>
  <c r="W155" i="17"/>
  <c r="AF155" i="17"/>
  <c r="AA156" i="17"/>
  <c r="W157" i="17"/>
  <c r="AF157" i="17"/>
  <c r="AA158" i="17"/>
  <c r="W159" i="17"/>
  <c r="AF159" i="17"/>
  <c r="AA160" i="17"/>
  <c r="X161" i="17"/>
  <c r="Z170" i="17"/>
  <c r="AB306" i="17"/>
  <c r="A306" i="17"/>
  <c r="Y306" i="17"/>
  <c r="X306" i="17"/>
  <c r="AC13" i="17"/>
  <c r="AB172" i="17"/>
  <c r="A172" i="17"/>
  <c r="Y172" i="17"/>
  <c r="X172" i="17"/>
  <c r="Y161" i="17"/>
  <c r="AA170" i="17"/>
  <c r="Z172" i="17"/>
  <c r="AB308" i="17"/>
  <c r="A308" i="17"/>
  <c r="Y308" i="17"/>
  <c r="X308" i="17"/>
  <c r="X13" i="17"/>
  <c r="X19" i="17"/>
  <c r="X21" i="17"/>
  <c r="X153" i="17"/>
  <c r="X155" i="17"/>
  <c r="X159" i="17"/>
  <c r="AC12" i="17"/>
  <c r="Y13" i="17"/>
  <c r="AC14" i="17"/>
  <c r="Y15" i="17"/>
  <c r="AC16" i="17"/>
  <c r="Y17" i="17"/>
  <c r="AC18" i="17"/>
  <c r="Y19" i="17"/>
  <c r="AC20" i="17"/>
  <c r="Y21" i="17"/>
  <c r="AC22" i="17"/>
  <c r="Y153" i="17"/>
  <c r="AC154" i="17"/>
  <c r="Y155" i="17"/>
  <c r="AC156" i="17"/>
  <c r="Y157" i="17"/>
  <c r="AC158" i="17"/>
  <c r="Y159" i="17"/>
  <c r="AC160" i="17"/>
  <c r="Z161" i="17"/>
  <c r="AC170" i="17"/>
  <c r="AA172" i="17"/>
  <c r="AB310" i="17"/>
  <c r="A310" i="17"/>
  <c r="Y310" i="17"/>
  <c r="X310" i="17"/>
  <c r="AC19" i="17"/>
  <c r="AC159" i="17"/>
  <c r="X15" i="17"/>
  <c r="X157" i="17"/>
  <c r="Z13" i="17"/>
  <c r="Z15" i="17"/>
  <c r="Z17" i="17"/>
  <c r="Z19" i="17"/>
  <c r="Z21" i="17"/>
  <c r="Z153" i="17"/>
  <c r="Z155" i="17"/>
  <c r="Z157" i="17"/>
  <c r="Z159" i="17"/>
  <c r="AA161" i="17"/>
  <c r="AB166" i="17"/>
  <c r="A166" i="17"/>
  <c r="Y166" i="17"/>
  <c r="X166" i="17"/>
  <c r="AC172" i="17"/>
  <c r="Z306" i="17"/>
  <c r="W308" i="17"/>
  <c r="AB312" i="17"/>
  <c r="A312" i="17"/>
  <c r="Y312" i="17"/>
  <c r="X312" i="17"/>
  <c r="AC17" i="17"/>
  <c r="X17" i="17"/>
  <c r="W12" i="17"/>
  <c r="AA13" i="17"/>
  <c r="W14" i="17"/>
  <c r="AA15" i="17"/>
  <c r="W16" i="17"/>
  <c r="AA17" i="17"/>
  <c r="W18" i="17"/>
  <c r="AA19" i="17"/>
  <c r="W20" i="17"/>
  <c r="AA21" i="17"/>
  <c r="W22" i="17"/>
  <c r="AA153" i="17"/>
  <c r="W154" i="17"/>
  <c r="AA155" i="17"/>
  <c r="W156" i="17"/>
  <c r="AA157" i="17"/>
  <c r="W158" i="17"/>
  <c r="AA159" i="17"/>
  <c r="W160" i="17"/>
  <c r="AB168" i="17"/>
  <c r="A168" i="17"/>
  <c r="Y168" i="17"/>
  <c r="X168" i="17"/>
  <c r="AF172" i="17"/>
  <c r="AA306" i="17"/>
  <c r="Z308" i="17"/>
  <c r="W310" i="17"/>
  <c r="AB314" i="17"/>
  <c r="A314" i="17"/>
  <c r="Y314" i="17"/>
  <c r="X314" i="17"/>
  <c r="A13" i="17"/>
  <c r="A15" i="17"/>
  <c r="A17" i="17"/>
  <c r="A19" i="17"/>
  <c r="A21" i="17"/>
  <c r="A153" i="17"/>
  <c r="A155" i="17"/>
  <c r="A157" i="17"/>
  <c r="A159" i="17"/>
  <c r="AB161" i="17"/>
  <c r="A161" i="17"/>
  <c r="AB170" i="17"/>
  <c r="A170" i="17"/>
  <c r="Y170" i="17"/>
  <c r="X170" i="17"/>
  <c r="AA308" i="17"/>
  <c r="AC165" i="17"/>
  <c r="AD467" i="20" l="1"/>
  <c r="AD459" i="20"/>
  <c r="AD175" i="20"/>
  <c r="AD325" i="20"/>
  <c r="AD16" i="20"/>
  <c r="AD169" i="19"/>
  <c r="AD619" i="20"/>
  <c r="AD481" i="20"/>
  <c r="AD461" i="20"/>
  <c r="AD19" i="20"/>
  <c r="AF162" i="20"/>
  <c r="AD166" i="20"/>
  <c r="AD171" i="19"/>
  <c r="AD614" i="18"/>
  <c r="AD473" i="18"/>
  <c r="AD20" i="18"/>
  <c r="AD19" i="18"/>
  <c r="AD617" i="18"/>
  <c r="AD923" i="18"/>
  <c r="AD325" i="18"/>
  <c r="AD473" i="20"/>
  <c r="AD618" i="20"/>
  <c r="AD323" i="20"/>
  <c r="AD309" i="20"/>
  <c r="AD307" i="20"/>
  <c r="AD21" i="20"/>
  <c r="AD160" i="20"/>
  <c r="AD14" i="20"/>
  <c r="AF621" i="20"/>
  <c r="AD319" i="20"/>
  <c r="AD169" i="20"/>
  <c r="AC468" i="20"/>
  <c r="AD157" i="20"/>
  <c r="AD167" i="20"/>
  <c r="AC315" i="20"/>
  <c r="AD20" i="20"/>
  <c r="X621" i="20"/>
  <c r="AD617" i="20"/>
  <c r="AD173" i="20"/>
  <c r="Z315" i="20"/>
  <c r="AD154" i="20"/>
  <c r="Z621" i="20"/>
  <c r="AD614" i="20"/>
  <c r="AD465" i="20"/>
  <c r="AD327" i="20"/>
  <c r="AD171" i="20"/>
  <c r="AA468" i="20"/>
  <c r="AF468" i="20"/>
  <c r="AB315" i="20"/>
  <c r="AD18" i="20"/>
  <c r="AD158" i="20"/>
  <c r="A622" i="20"/>
  <c r="M4" i="20" s="1"/>
  <c r="AD479" i="20"/>
  <c r="AB162" i="20"/>
  <c r="AD616" i="20"/>
  <c r="AD460" i="20"/>
  <c r="W468" i="20"/>
  <c r="AD22" i="20"/>
  <c r="AD462" i="20"/>
  <c r="AB621" i="20"/>
  <c r="AD613" i="20"/>
  <c r="AD475" i="20"/>
  <c r="AD620" i="20"/>
  <c r="AD612" i="20"/>
  <c r="AD474" i="20"/>
  <c r="AD463" i="20"/>
  <c r="AD313" i="20"/>
  <c r="AF315" i="20"/>
  <c r="AD318" i="20"/>
  <c r="AD159" i="20"/>
  <c r="AD13" i="20"/>
  <c r="AD321" i="20"/>
  <c r="AD311" i="20"/>
  <c r="X315" i="20"/>
  <c r="AD156" i="20"/>
  <c r="X160" i="19"/>
  <c r="J51" i="1" s="1"/>
  <c r="AD305" i="19"/>
  <c r="AD307" i="19"/>
  <c r="AD173" i="19"/>
  <c r="AC160" i="19"/>
  <c r="T51" i="1" s="1"/>
  <c r="AD13" i="19"/>
  <c r="AD617" i="19"/>
  <c r="AD151" i="19"/>
  <c r="J620" i="19"/>
  <c r="AD18" i="19"/>
  <c r="AD165" i="19"/>
  <c r="AD324" i="18"/>
  <c r="AD924" i="18"/>
  <c r="AD786" i="18"/>
  <c r="AD922" i="18"/>
  <c r="AD772" i="18"/>
  <c r="AD460" i="18"/>
  <c r="AD478" i="18"/>
  <c r="AD326" i="18"/>
  <c r="AD160" i="18"/>
  <c r="AD477" i="18"/>
  <c r="W621" i="18"/>
  <c r="AD157" i="18"/>
  <c r="AD158" i="18"/>
  <c r="AD787" i="18"/>
  <c r="AD466" i="18"/>
  <c r="AD18" i="18"/>
  <c r="AD616" i="18"/>
  <c r="AD464" i="18"/>
  <c r="Y621" i="18"/>
  <c r="W315" i="18"/>
  <c r="AD165" i="18"/>
  <c r="AD155" i="18"/>
  <c r="AD17" i="18"/>
  <c r="AF468" i="18"/>
  <c r="AD156" i="18"/>
  <c r="AD628" i="18"/>
  <c r="AD920" i="18"/>
  <c r="AD154" i="18"/>
  <c r="W468" i="18"/>
  <c r="AD481" i="18"/>
  <c r="AB621" i="18"/>
  <c r="AD615" i="18"/>
  <c r="AA927" i="18"/>
  <c r="AD612" i="18"/>
  <c r="AD15" i="18"/>
  <c r="AD480" i="18"/>
  <c r="AD328" i="18"/>
  <c r="AD12" i="18"/>
  <c r="AD479" i="18"/>
  <c r="W927" i="18"/>
  <c r="AD474" i="18"/>
  <c r="AD779" i="18"/>
  <c r="AD619" i="18"/>
  <c r="AD323" i="18"/>
  <c r="AD465" i="18"/>
  <c r="AD16" i="18"/>
  <c r="AD175" i="17"/>
  <c r="AD166" i="17"/>
  <c r="AD311" i="17"/>
  <c r="AD20" i="17"/>
  <c r="AD174" i="17"/>
  <c r="AD156" i="17"/>
  <c r="AD309" i="17"/>
  <c r="AD167" i="17"/>
  <c r="Y315" i="17"/>
  <c r="AD173" i="17"/>
  <c r="AD169" i="17"/>
  <c r="AD168" i="17"/>
  <c r="Y468" i="20"/>
  <c r="AD168" i="20"/>
  <c r="AD174" i="20"/>
  <c r="Z468" i="20"/>
  <c r="AA162" i="20"/>
  <c r="W315" i="20"/>
  <c r="AD165" i="20"/>
  <c r="AD306" i="20"/>
  <c r="AD480" i="20"/>
  <c r="Y621" i="20"/>
  <c r="AD472" i="20"/>
  <c r="AA621" i="20"/>
  <c r="AC621" i="20"/>
  <c r="AC162" i="20"/>
  <c r="AB468" i="20"/>
  <c r="AD320" i="20"/>
  <c r="Z162" i="20"/>
  <c r="AD466" i="20"/>
  <c r="AD328" i="20"/>
  <c r="AD172" i="20"/>
  <c r="W621" i="20"/>
  <c r="AD471" i="20"/>
  <c r="AD478" i="20"/>
  <c r="AD312" i="20"/>
  <c r="Y315" i="20"/>
  <c r="AD155" i="20"/>
  <c r="AD17" i="20"/>
  <c r="AD310" i="20"/>
  <c r="X162" i="20"/>
  <c r="AD322" i="20"/>
  <c r="AD326" i="20"/>
  <c r="Y162" i="20"/>
  <c r="AD464" i="20"/>
  <c r="AD324" i="20"/>
  <c r="AA315" i="20"/>
  <c r="AD615" i="20"/>
  <c r="AD477" i="20"/>
  <c r="AD476" i="20"/>
  <c r="AD12" i="20"/>
  <c r="AD161" i="20"/>
  <c r="AD153" i="20"/>
  <c r="AD15" i="20"/>
  <c r="AD170" i="20"/>
  <c r="AD308" i="20"/>
  <c r="AD314" i="20"/>
  <c r="W162" i="20"/>
  <c r="X468" i="20"/>
  <c r="AD613" i="19"/>
  <c r="AC313" i="19"/>
  <c r="T52" i="1" s="1"/>
  <c r="AD311" i="19"/>
  <c r="AD159" i="19"/>
  <c r="AD16" i="19"/>
  <c r="AD11" i="19"/>
  <c r="W619" i="19"/>
  <c r="H54" i="1" s="1"/>
  <c r="AD152" i="19"/>
  <c r="AD14" i="19"/>
  <c r="AD471" i="19"/>
  <c r="AD167" i="19"/>
  <c r="AD17" i="19"/>
  <c r="AD611" i="19"/>
  <c r="AD309" i="19"/>
  <c r="AA313" i="19"/>
  <c r="P52" i="1" s="1"/>
  <c r="AF160" i="19"/>
  <c r="X51" i="1" s="1"/>
  <c r="AF466" i="19"/>
  <c r="X53" i="1" s="1"/>
  <c r="AA619" i="19"/>
  <c r="P54" i="1" s="1"/>
  <c r="AD460" i="19"/>
  <c r="AB313" i="19"/>
  <c r="R52" i="1" s="1"/>
  <c r="AC619" i="19"/>
  <c r="T54" i="1" s="1"/>
  <c r="AF313" i="19"/>
  <c r="X52" i="1" s="1"/>
  <c r="W313" i="19"/>
  <c r="H52" i="1" s="1"/>
  <c r="AD157" i="19"/>
  <c r="Y619" i="19"/>
  <c r="L54" i="1" s="1"/>
  <c r="AD158" i="19"/>
  <c r="AD20" i="19"/>
  <c r="AD12" i="19"/>
  <c r="AD477" i="19"/>
  <c r="Y313" i="19"/>
  <c r="L52" i="1" s="1"/>
  <c r="AD156" i="19"/>
  <c r="AD610" i="19"/>
  <c r="AD322" i="19"/>
  <c r="AF619" i="19"/>
  <c r="X54" i="1" s="1"/>
  <c r="X313" i="19"/>
  <c r="J52" i="1" s="1"/>
  <c r="AD154" i="19"/>
  <c r="Z160" i="19"/>
  <c r="N51" i="1" s="1"/>
  <c r="AD475" i="19"/>
  <c r="AD476" i="19"/>
  <c r="AB619" i="19"/>
  <c r="R54" i="1" s="1"/>
  <c r="AD155" i="19"/>
  <c r="AD19" i="19"/>
  <c r="AD618" i="19"/>
  <c r="Y466" i="19"/>
  <c r="L53" i="1" s="1"/>
  <c r="A620" i="19"/>
  <c r="M4" i="19" s="1"/>
  <c r="AD457" i="19"/>
  <c r="AB466" i="19"/>
  <c r="R53" i="1" s="1"/>
  <c r="AD459" i="19"/>
  <c r="AD308" i="19"/>
  <c r="AD473" i="19"/>
  <c r="AD474" i="19"/>
  <c r="AC466" i="19"/>
  <c r="T53" i="1" s="1"/>
  <c r="AD458" i="19"/>
  <c r="AD320" i="19"/>
  <c r="AD310" i="19"/>
  <c r="AD461" i="19"/>
  <c r="Y160" i="19"/>
  <c r="L51" i="1" s="1"/>
  <c r="AD163" i="19"/>
  <c r="W160" i="19"/>
  <c r="H51" i="1" s="1"/>
  <c r="AD170" i="19"/>
  <c r="AD153" i="19"/>
  <c r="AD463" i="19"/>
  <c r="AD317" i="19"/>
  <c r="AD615" i="19"/>
  <c r="Z619" i="19"/>
  <c r="N54" i="1" s="1"/>
  <c r="AD469" i="19"/>
  <c r="AD478" i="19"/>
  <c r="X619" i="19"/>
  <c r="J54" i="1" s="1"/>
  <c r="AD472" i="19"/>
  <c r="AD612" i="19"/>
  <c r="AD304" i="19"/>
  <c r="AD464" i="19"/>
  <c r="AD326" i="19"/>
  <c r="AD318" i="19"/>
  <c r="AD465" i="19"/>
  <c r="AD319" i="19"/>
  <c r="AD306" i="19"/>
  <c r="AD166" i="19"/>
  <c r="AD10" i="19"/>
  <c r="AD172" i="19"/>
  <c r="AD321" i="19"/>
  <c r="X466" i="19"/>
  <c r="J53" i="1" s="1"/>
  <c r="AD614" i="19"/>
  <c r="AD324" i="19"/>
  <c r="AD168" i="19"/>
  <c r="AA160" i="19"/>
  <c r="P51" i="1" s="1"/>
  <c r="AD616" i="19"/>
  <c r="AD323" i="19"/>
  <c r="Z466" i="19"/>
  <c r="N53" i="1" s="1"/>
  <c r="AD470" i="19"/>
  <c r="AD462" i="19"/>
  <c r="W466" i="19"/>
  <c r="H53" i="1" s="1"/>
  <c r="AD316" i="19"/>
  <c r="AD479" i="19"/>
  <c r="AD164" i="19"/>
  <c r="AD312" i="19"/>
  <c r="AB160" i="19"/>
  <c r="R51" i="1" s="1"/>
  <c r="AD15" i="19"/>
  <c r="AD325" i="19"/>
  <c r="AA466" i="19"/>
  <c r="P53" i="1" s="1"/>
  <c r="Z313" i="19"/>
  <c r="N52" i="1" s="1"/>
  <c r="AD630" i="18"/>
  <c r="AD770" i="18"/>
  <c r="AD618" i="18"/>
  <c r="X621" i="18"/>
  <c r="AD322" i="18"/>
  <c r="AD459" i="18"/>
  <c r="AD771" i="18"/>
  <c r="AD633" i="18"/>
  <c r="AD167" i="18"/>
  <c r="AC315" i="18"/>
  <c r="W162" i="18"/>
  <c r="AD921" i="18"/>
  <c r="Z774" i="18"/>
  <c r="AD320" i="18"/>
  <c r="AA468" i="18"/>
  <c r="AD785" i="18"/>
  <c r="AF621" i="18"/>
  <c r="AC468" i="18"/>
  <c r="AB774" i="18"/>
  <c r="AD307" i="18"/>
  <c r="AF927" i="18"/>
  <c r="AD925" i="18"/>
  <c r="AD784" i="18"/>
  <c r="AD462" i="18"/>
  <c r="AD461" i="18"/>
  <c r="AD175" i="18"/>
  <c r="AB468" i="18"/>
  <c r="AD169" i="18"/>
  <c r="AD161" i="18"/>
  <c r="AD153" i="18"/>
  <c r="AF162" i="18"/>
  <c r="Z468" i="18"/>
  <c r="AF315" i="18"/>
  <c r="AA162" i="18"/>
  <c r="AD766" i="18"/>
  <c r="AD626" i="18"/>
  <c r="AC774" i="18"/>
  <c r="AD919" i="18"/>
  <c r="X774" i="18"/>
  <c r="AA621" i="18"/>
  <c r="AD319" i="18"/>
  <c r="AD467" i="18"/>
  <c r="AD321" i="18"/>
  <c r="Y315" i="18"/>
  <c r="A928" i="18"/>
  <c r="M4" i="18" s="1"/>
  <c r="AD152" i="18"/>
  <c r="AD14" i="18"/>
  <c r="X162" i="18"/>
  <c r="AD613" i="18"/>
  <c r="AD780" i="18"/>
  <c r="AD926" i="18"/>
  <c r="AD918" i="18"/>
  <c r="AD783" i="18"/>
  <c r="Y774" i="18"/>
  <c r="AD327" i="18"/>
  <c r="Y468" i="18"/>
  <c r="AD309" i="18"/>
  <c r="X315" i="18"/>
  <c r="AD173" i="18"/>
  <c r="AD159" i="18"/>
  <c r="AD21" i="18"/>
  <c r="AD13" i="18"/>
  <c r="Z162" i="18"/>
  <c r="Z927" i="18"/>
  <c r="AD782" i="18"/>
  <c r="AD777" i="18"/>
  <c r="AD476" i="18"/>
  <c r="AD463" i="18"/>
  <c r="AD171" i="18"/>
  <c r="AD475" i="18"/>
  <c r="AB162" i="18"/>
  <c r="AD313" i="18"/>
  <c r="AC927" i="18"/>
  <c r="AB927" i="18"/>
  <c r="AC621" i="18"/>
  <c r="AD625" i="18"/>
  <c r="AD311" i="18"/>
  <c r="AD306" i="18"/>
  <c r="Z621" i="18"/>
  <c r="AD168" i="18"/>
  <c r="Z315" i="18"/>
  <c r="AD765" i="18"/>
  <c r="AD172" i="18"/>
  <c r="AD314" i="18"/>
  <c r="AD629" i="18"/>
  <c r="AD312" i="18"/>
  <c r="AD634" i="18"/>
  <c r="Y927" i="18"/>
  <c r="X927" i="18"/>
  <c r="AD631" i="18"/>
  <c r="AD166" i="18"/>
  <c r="AD471" i="18"/>
  <c r="AF774" i="18"/>
  <c r="AD778" i="18"/>
  <c r="AA315" i="18"/>
  <c r="AD632" i="18"/>
  <c r="W774" i="18"/>
  <c r="AD624" i="18"/>
  <c r="AD781" i="18"/>
  <c r="AA774" i="18"/>
  <c r="AD767" i="18"/>
  <c r="AD627" i="18"/>
  <c r="AD773" i="18"/>
  <c r="AD310" i="18"/>
  <c r="AD472" i="18"/>
  <c r="AD308" i="18"/>
  <c r="AB315" i="18"/>
  <c r="AD170" i="18"/>
  <c r="AC162" i="18"/>
  <c r="AD174" i="18"/>
  <c r="AD768" i="18"/>
  <c r="AD769" i="18"/>
  <c r="AD620" i="18"/>
  <c r="X468" i="18"/>
  <c r="AD318" i="18"/>
  <c r="Y162" i="18"/>
  <c r="AA315" i="17"/>
  <c r="AD16" i="17"/>
  <c r="AD306" i="17"/>
  <c r="AD154" i="17"/>
  <c r="AD312" i="17"/>
  <c r="W315" i="17"/>
  <c r="AD313" i="17"/>
  <c r="AF162" i="17"/>
  <c r="AD314" i="17"/>
  <c r="AB162" i="17"/>
  <c r="Y162" i="17"/>
  <c r="Z315" i="17"/>
  <c r="A316" i="17"/>
  <c r="M4" i="17" s="1"/>
  <c r="AF315" i="17"/>
  <c r="X162" i="17"/>
  <c r="AD172" i="17"/>
  <c r="AD307" i="17"/>
  <c r="AD171" i="17"/>
  <c r="AD17" i="17"/>
  <c r="AC315" i="17"/>
  <c r="AD165" i="17"/>
  <c r="AB315" i="17"/>
  <c r="AA162" i="17"/>
  <c r="AD310" i="17"/>
  <c r="AD160" i="17"/>
  <c r="AD22" i="17"/>
  <c r="AD14" i="17"/>
  <c r="AD308" i="17"/>
  <c r="AD157" i="17"/>
  <c r="AD153" i="17"/>
  <c r="AD21" i="17"/>
  <c r="AD161" i="17"/>
  <c r="AD158" i="17"/>
  <c r="AD12" i="17"/>
  <c r="W162" i="17"/>
  <c r="AC162" i="17"/>
  <c r="AD15" i="17"/>
  <c r="X315" i="17"/>
  <c r="Z162" i="17"/>
  <c r="AD155" i="17"/>
  <c r="AD18" i="17"/>
  <c r="AD19" i="17"/>
  <c r="AD159" i="17"/>
  <c r="AD13" i="17"/>
  <c r="AD170" i="17"/>
  <c r="P68" i="1" l="1"/>
  <c r="J68" i="1"/>
  <c r="T66" i="1"/>
  <c r="R67" i="1"/>
  <c r="H69" i="1"/>
  <c r="T68" i="1"/>
  <c r="P69" i="1"/>
  <c r="N68" i="1"/>
  <c r="P67" i="1"/>
  <c r="R66" i="1"/>
  <c r="J67" i="1"/>
  <c r="T67" i="1"/>
  <c r="H68" i="1"/>
  <c r="H67" i="1"/>
  <c r="T69" i="1"/>
  <c r="N67" i="1"/>
  <c r="L69" i="1"/>
  <c r="X67" i="1"/>
  <c r="R69" i="1"/>
  <c r="J69" i="1"/>
  <c r="X69" i="1"/>
  <c r="L66" i="1"/>
  <c r="X66" i="1"/>
  <c r="R68" i="1"/>
  <c r="N69" i="1"/>
  <c r="H66" i="1"/>
  <c r="J66" i="1"/>
  <c r="P66" i="1"/>
  <c r="X68" i="1"/>
  <c r="L67" i="1"/>
  <c r="N66" i="1"/>
  <c r="L68" i="1"/>
  <c r="X46" i="1"/>
  <c r="H41" i="1"/>
  <c r="H44" i="1"/>
  <c r="R46" i="1"/>
  <c r="J42" i="1"/>
  <c r="P41" i="1"/>
  <c r="T43" i="1"/>
  <c r="T42" i="1"/>
  <c r="T41" i="1"/>
  <c r="N45" i="1"/>
  <c r="P45" i="1"/>
  <c r="T44" i="1"/>
  <c r="R43" i="1"/>
  <c r="J43" i="1"/>
  <c r="N42" i="1"/>
  <c r="X42" i="1"/>
  <c r="X44" i="1"/>
  <c r="P46" i="1"/>
  <c r="P44" i="1"/>
  <c r="H46" i="1"/>
  <c r="X43" i="1"/>
  <c r="X45" i="1"/>
  <c r="H43" i="1"/>
  <c r="L42" i="1"/>
  <c r="R42" i="1"/>
  <c r="R45" i="1"/>
  <c r="J46" i="1"/>
  <c r="L46" i="1"/>
  <c r="N46" i="1"/>
  <c r="J41" i="1"/>
  <c r="P42" i="1"/>
  <c r="N44" i="1"/>
  <c r="R41" i="1"/>
  <c r="N41" i="1"/>
  <c r="J45" i="1"/>
  <c r="X41" i="1"/>
  <c r="P43" i="1"/>
  <c r="R44" i="1"/>
  <c r="T45" i="1"/>
  <c r="L41" i="1"/>
  <c r="J44" i="1"/>
  <c r="H42" i="1"/>
  <c r="L44" i="1"/>
  <c r="H45" i="1"/>
  <c r="T46" i="1"/>
  <c r="L43" i="1"/>
  <c r="N43" i="1"/>
  <c r="L45" i="1"/>
  <c r="N33" i="1"/>
  <c r="J33" i="1"/>
  <c r="X33" i="1"/>
  <c r="P33" i="1"/>
  <c r="J34" i="1"/>
  <c r="R34" i="1"/>
  <c r="X34" i="1"/>
  <c r="H34" i="1"/>
  <c r="L34" i="1"/>
  <c r="T33" i="1"/>
  <c r="T34" i="1"/>
  <c r="H33" i="1"/>
  <c r="L33" i="1"/>
  <c r="R33" i="1"/>
  <c r="P34" i="1"/>
  <c r="N34" i="1"/>
  <c r="AD468" i="20"/>
  <c r="AC620" i="19"/>
  <c r="X620" i="19"/>
  <c r="AF620" i="19"/>
  <c r="AA620" i="19"/>
  <c r="Z620" i="19"/>
  <c r="Y620" i="19"/>
  <c r="AB620" i="19"/>
  <c r="W620" i="19"/>
  <c r="AD468" i="18"/>
  <c r="AD162" i="18"/>
  <c r="AD621" i="20"/>
  <c r="AD162" i="20"/>
  <c r="AD315" i="20"/>
  <c r="AD160" i="19"/>
  <c r="AD313" i="19"/>
  <c r="AD466" i="19"/>
  <c r="AD619" i="19"/>
  <c r="AD621" i="18"/>
  <c r="AD315" i="18"/>
  <c r="AD927" i="18"/>
  <c r="AD774" i="18"/>
  <c r="AD162" i="17"/>
  <c r="AD315" i="17"/>
  <c r="AD620" i="19" l="1"/>
  <c r="W7" i="2" l="1"/>
  <c r="U1080" i="16"/>
  <c r="Z1080" i="16"/>
  <c r="U1079" i="16"/>
  <c r="AC1079" i="16"/>
  <c r="U1078" i="16"/>
  <c r="Z1078" i="16"/>
  <c r="U1077" i="16"/>
  <c r="AC1077" i="16"/>
  <c r="U1076" i="16"/>
  <c r="Z1076" i="16"/>
  <c r="U1075" i="16"/>
  <c r="AC1075" i="16"/>
  <c r="U1074" i="16"/>
  <c r="Z1074" i="16"/>
  <c r="U1073" i="16"/>
  <c r="AC1073" i="16"/>
  <c r="U1072" i="16"/>
  <c r="Z1072" i="16"/>
  <c r="U941" i="16"/>
  <c r="AC941" i="16"/>
  <c r="U940" i="16"/>
  <c r="Z940" i="16"/>
  <c r="U939" i="16"/>
  <c r="AC939" i="16"/>
  <c r="U938" i="16"/>
  <c r="Z938" i="16"/>
  <c r="U937" i="16"/>
  <c r="AC937" i="16"/>
  <c r="U936" i="16"/>
  <c r="Z936" i="16"/>
  <c r="U935" i="16"/>
  <c r="AC935" i="16"/>
  <c r="U934" i="16"/>
  <c r="Z934" i="16"/>
  <c r="U933" i="16"/>
  <c r="AC933" i="16"/>
  <c r="U932" i="16"/>
  <c r="Z932" i="16"/>
  <c r="U931" i="16"/>
  <c r="AF931" i="16"/>
  <c r="U927" i="16"/>
  <c r="Z927" i="16"/>
  <c r="U926" i="16"/>
  <c r="AC926" i="16"/>
  <c r="U925" i="16"/>
  <c r="Z925" i="16"/>
  <c r="U924" i="16"/>
  <c r="AC924" i="16"/>
  <c r="U923" i="16"/>
  <c r="Z923" i="16"/>
  <c r="U922" i="16"/>
  <c r="AC922" i="16"/>
  <c r="U921" i="16"/>
  <c r="Z921" i="16"/>
  <c r="U920" i="16"/>
  <c r="AC920" i="16"/>
  <c r="U919" i="16"/>
  <c r="Z919" i="16"/>
  <c r="U788" i="16"/>
  <c r="AC788" i="16"/>
  <c r="U787" i="16"/>
  <c r="Z787" i="16"/>
  <c r="U786" i="16"/>
  <c r="AC786" i="16"/>
  <c r="U785" i="16"/>
  <c r="Z785" i="16"/>
  <c r="U784" i="16"/>
  <c r="AC784" i="16"/>
  <c r="U783" i="16"/>
  <c r="Z783" i="16"/>
  <c r="U782" i="16"/>
  <c r="AC782" i="16"/>
  <c r="U781" i="16"/>
  <c r="Z781" i="16"/>
  <c r="U780" i="16"/>
  <c r="AC780" i="16"/>
  <c r="U779" i="16"/>
  <c r="Z779" i="16"/>
  <c r="U778" i="16"/>
  <c r="U774" i="16"/>
  <c r="Y774" i="16"/>
  <c r="U773" i="16"/>
  <c r="AC773" i="16"/>
  <c r="U772" i="16"/>
  <c r="Y772" i="16"/>
  <c r="U771" i="16"/>
  <c r="AC771" i="16"/>
  <c r="U770" i="16"/>
  <c r="Y770" i="16"/>
  <c r="U769" i="16"/>
  <c r="AC769" i="16"/>
  <c r="U768" i="16"/>
  <c r="Y768" i="16"/>
  <c r="U767" i="16"/>
  <c r="AC767" i="16"/>
  <c r="U766" i="16"/>
  <c r="Y766" i="16"/>
  <c r="U635" i="16"/>
  <c r="AC635" i="16"/>
  <c r="U634" i="16"/>
  <c r="Y634" i="16"/>
  <c r="U633" i="16"/>
  <c r="AC633" i="16"/>
  <c r="U632" i="16"/>
  <c r="Y632" i="16"/>
  <c r="U631" i="16"/>
  <c r="AC631" i="16"/>
  <c r="U630" i="16"/>
  <c r="Y630" i="16"/>
  <c r="U629" i="16"/>
  <c r="AC629" i="16"/>
  <c r="U628" i="16"/>
  <c r="Y628" i="16"/>
  <c r="U627" i="16"/>
  <c r="AC627" i="16"/>
  <c r="U626" i="16"/>
  <c r="Y626" i="16"/>
  <c r="U625" i="16"/>
  <c r="AF625" i="16"/>
  <c r="U621" i="16"/>
  <c r="Z621" i="16"/>
  <c r="U620" i="16"/>
  <c r="AC620" i="16"/>
  <c r="U619" i="16"/>
  <c r="Z619" i="16"/>
  <c r="U618" i="16"/>
  <c r="AC618" i="16"/>
  <c r="U617" i="16"/>
  <c r="Z617" i="16"/>
  <c r="U616" i="16"/>
  <c r="AC616" i="16"/>
  <c r="U615" i="16"/>
  <c r="Z615" i="16"/>
  <c r="U614" i="16"/>
  <c r="AC614" i="16"/>
  <c r="U613" i="16"/>
  <c r="Z613" i="16"/>
  <c r="U482" i="16"/>
  <c r="AC482" i="16"/>
  <c r="U481" i="16"/>
  <c r="Z481" i="16"/>
  <c r="U480" i="16"/>
  <c r="AC480" i="16"/>
  <c r="U479" i="16"/>
  <c r="Z479" i="16"/>
  <c r="U478" i="16"/>
  <c r="AC478" i="16"/>
  <c r="U477" i="16"/>
  <c r="Z477" i="16"/>
  <c r="U476" i="16"/>
  <c r="AC476" i="16"/>
  <c r="U475" i="16"/>
  <c r="Z475" i="16"/>
  <c r="U474" i="16"/>
  <c r="AC474" i="16"/>
  <c r="U473" i="16"/>
  <c r="Z473" i="16"/>
  <c r="U472" i="16"/>
  <c r="AF472" i="16"/>
  <c r="U468" i="16"/>
  <c r="Z468" i="16"/>
  <c r="U467" i="16"/>
  <c r="AC467" i="16"/>
  <c r="U466" i="16"/>
  <c r="Z466" i="16"/>
  <c r="U465" i="16"/>
  <c r="AC465" i="16"/>
  <c r="U464" i="16"/>
  <c r="Z464" i="16"/>
  <c r="U463" i="16"/>
  <c r="AC463" i="16"/>
  <c r="U462" i="16"/>
  <c r="Z462" i="16"/>
  <c r="U461" i="16"/>
  <c r="AC461" i="16"/>
  <c r="U460" i="16"/>
  <c r="Z460" i="16"/>
  <c r="U329" i="16"/>
  <c r="AC329" i="16"/>
  <c r="U328" i="16"/>
  <c r="Z328" i="16"/>
  <c r="U327" i="16"/>
  <c r="AC327" i="16"/>
  <c r="U326" i="16"/>
  <c r="Z326" i="16"/>
  <c r="U325" i="16"/>
  <c r="AC325" i="16"/>
  <c r="U324" i="16"/>
  <c r="Z324" i="16"/>
  <c r="U323" i="16"/>
  <c r="AC323" i="16"/>
  <c r="U322" i="16"/>
  <c r="Z322" i="16"/>
  <c r="U321" i="16"/>
  <c r="AC321" i="16"/>
  <c r="U320" i="16"/>
  <c r="Z320" i="16"/>
  <c r="U319" i="16"/>
  <c r="U315" i="16"/>
  <c r="Z315" i="16"/>
  <c r="U314" i="16"/>
  <c r="AC314" i="16"/>
  <c r="U313" i="16"/>
  <c r="Z313" i="16"/>
  <c r="U312" i="16"/>
  <c r="AC312" i="16"/>
  <c r="U311" i="16"/>
  <c r="Z311" i="16"/>
  <c r="U310" i="16"/>
  <c r="AC310" i="16"/>
  <c r="U309" i="16"/>
  <c r="Z309" i="16"/>
  <c r="U308" i="16"/>
  <c r="AC308" i="16"/>
  <c r="U307" i="16"/>
  <c r="Z307" i="16"/>
  <c r="U176" i="16"/>
  <c r="AC176" i="16"/>
  <c r="U175" i="16"/>
  <c r="Z175" i="16"/>
  <c r="U174" i="16"/>
  <c r="AC174" i="16"/>
  <c r="U173" i="16"/>
  <c r="Z173" i="16"/>
  <c r="U172" i="16"/>
  <c r="AC172" i="16"/>
  <c r="U171" i="16"/>
  <c r="Z171" i="16"/>
  <c r="U170" i="16"/>
  <c r="AC170" i="16"/>
  <c r="U169" i="16"/>
  <c r="Z169" i="16"/>
  <c r="U168" i="16"/>
  <c r="AC168" i="16"/>
  <c r="U167" i="16"/>
  <c r="Z167" i="16"/>
  <c r="U166" i="16"/>
  <c r="AF166" i="16"/>
  <c r="U162" i="16"/>
  <c r="U161" i="16"/>
  <c r="U160" i="16"/>
  <c r="U159" i="16"/>
  <c r="U158" i="16"/>
  <c r="U157" i="16"/>
  <c r="U156" i="16"/>
  <c r="U155" i="16"/>
  <c r="U154" i="16"/>
  <c r="U23" i="16"/>
  <c r="U22" i="16"/>
  <c r="U21" i="16"/>
  <c r="U20" i="16"/>
  <c r="U19" i="16"/>
  <c r="U18" i="16"/>
  <c r="U17" i="16"/>
  <c r="U16" i="16"/>
  <c r="U15" i="16"/>
  <c r="U14" i="16"/>
  <c r="AF162" i="16"/>
  <c r="AF161" i="16"/>
  <c r="AF160" i="16"/>
  <c r="AF159" i="16"/>
  <c r="AF158" i="16"/>
  <c r="AF157" i="16"/>
  <c r="AF156" i="16"/>
  <c r="W155" i="16"/>
  <c r="W154" i="16"/>
  <c r="W23" i="16"/>
  <c r="W22" i="16"/>
  <c r="W21" i="16"/>
  <c r="W20" i="16"/>
  <c r="W19" i="16"/>
  <c r="X18" i="16"/>
  <c r="X17" i="16"/>
  <c r="X16" i="16"/>
  <c r="X15" i="16"/>
  <c r="X14" i="16"/>
  <c r="X13" i="16"/>
  <c r="Z1079" i="16" l="1"/>
  <c r="AF1075" i="16"/>
  <c r="X1079" i="16"/>
  <c r="AF922" i="16"/>
  <c r="A932" i="16"/>
  <c r="AA932" i="16"/>
  <c r="X919" i="16"/>
  <c r="X1077" i="16"/>
  <c r="AF937" i="16"/>
  <c r="Z1077" i="16"/>
  <c r="X932" i="16"/>
  <c r="A1072" i="16"/>
  <c r="AA630" i="16"/>
  <c r="AB782" i="16"/>
  <c r="AB932" i="16"/>
  <c r="Y1077" i="16"/>
  <c r="Y1079" i="16"/>
  <c r="W614" i="16"/>
  <c r="AA628" i="16"/>
  <c r="Z933" i="16"/>
  <c r="A936" i="16"/>
  <c r="A1078" i="16"/>
  <c r="A933" i="16"/>
  <c r="AB933" i="16"/>
  <c r="AB936" i="16"/>
  <c r="AF939" i="16"/>
  <c r="AA1078" i="16"/>
  <c r="AA1080" i="16"/>
  <c r="AF933" i="16"/>
  <c r="AB1080" i="16"/>
  <c r="AA326" i="16"/>
  <c r="Z628" i="16"/>
  <c r="AA634" i="16"/>
  <c r="A768" i="16"/>
  <c r="A780" i="16"/>
  <c r="AA936" i="16"/>
  <c r="A938" i="16"/>
  <c r="AB939" i="16"/>
  <c r="AF941" i="16"/>
  <c r="A168" i="16"/>
  <c r="A327" i="16"/>
  <c r="A465" i="16"/>
  <c r="AF474" i="16"/>
  <c r="X615" i="16"/>
  <c r="Z768" i="16"/>
  <c r="A778" i="16"/>
  <c r="X931" i="16"/>
  <c r="Y935" i="16"/>
  <c r="A937" i="16"/>
  <c r="A940" i="16"/>
  <c r="A1075" i="16"/>
  <c r="X1078" i="16"/>
  <c r="AB1079" i="16"/>
  <c r="AA632" i="16"/>
  <c r="X927" i="16"/>
  <c r="Y931" i="16"/>
  <c r="X934" i="16"/>
  <c r="Z935" i="16"/>
  <c r="X938" i="16"/>
  <c r="W1075" i="16"/>
  <c r="W931" i="16"/>
  <c r="Y465" i="16"/>
  <c r="AA465" i="16"/>
  <c r="W778" i="16"/>
  <c r="Y927" i="16"/>
  <c r="Z931" i="16"/>
  <c r="X933" i="16"/>
  <c r="AA934" i="16"/>
  <c r="AB935" i="16"/>
  <c r="AB938" i="16"/>
  <c r="X1075" i="16"/>
  <c r="W1077" i="16"/>
  <c r="AB1078" i="16"/>
  <c r="X773" i="16"/>
  <c r="Y785" i="16"/>
  <c r="AA925" i="16"/>
  <c r="AA927" i="16"/>
  <c r="Y933" i="16"/>
  <c r="AB934" i="16"/>
  <c r="AF935" i="16"/>
  <c r="Z937" i="16"/>
  <c r="A939" i="16"/>
  <c r="A941" i="16"/>
  <c r="Y1075" i="16"/>
  <c r="X1080" i="16"/>
  <c r="X768" i="16"/>
  <c r="AB780" i="16"/>
  <c r="W935" i="16"/>
  <c r="A774" i="16"/>
  <c r="AA785" i="16"/>
  <c r="A926" i="16"/>
  <c r="A935" i="16"/>
  <c r="AB937" i="16"/>
  <c r="A1074" i="16"/>
  <c r="AB1075" i="16"/>
  <c r="A766" i="16"/>
  <c r="AF631" i="16"/>
  <c r="Y633" i="16"/>
  <c r="Z766" i="16"/>
  <c r="AF771" i="16"/>
  <c r="AA779" i="16"/>
  <c r="X781" i="16"/>
  <c r="Y783" i="16"/>
  <c r="AB788" i="16"/>
  <c r="W941" i="16"/>
  <c r="X1073" i="16"/>
  <c r="X1074" i="16"/>
  <c r="AA1076" i="16"/>
  <c r="W620" i="16"/>
  <c r="A769" i="16"/>
  <c r="X774" i="16"/>
  <c r="W786" i="16"/>
  <c r="X921" i="16"/>
  <c r="AB931" i="16"/>
  <c r="W939" i="16"/>
  <c r="X941" i="16"/>
  <c r="X1072" i="16"/>
  <c r="Y1073" i="16"/>
  <c r="AA1074" i="16"/>
  <c r="Z1075" i="16"/>
  <c r="AB1076" i="16"/>
  <c r="AB1077" i="16"/>
  <c r="A1079" i="16"/>
  <c r="AF1079" i="16"/>
  <c r="W1073" i="16"/>
  <c r="A632" i="16"/>
  <c r="Z769" i="16"/>
  <c r="Y921" i="16"/>
  <c r="W924" i="16"/>
  <c r="W926" i="16"/>
  <c r="A931" i="16"/>
  <c r="A934" i="16"/>
  <c r="W937" i="16"/>
  <c r="X939" i="16"/>
  <c r="X940" i="16"/>
  <c r="Y941" i="16"/>
  <c r="AA1072" i="16"/>
  <c r="Z1073" i="16"/>
  <c r="AB1074" i="16"/>
  <c r="A1077" i="16"/>
  <c r="AF1077" i="16"/>
  <c r="A1080" i="16"/>
  <c r="W633" i="16"/>
  <c r="X783" i="16"/>
  <c r="AB769" i="16"/>
  <c r="AB924" i="16"/>
  <c r="AB926" i="16"/>
  <c r="X937" i="16"/>
  <c r="Y939" i="16"/>
  <c r="AA940" i="16"/>
  <c r="Z941" i="16"/>
  <c r="AB1072" i="16"/>
  <c r="AB1073" i="16"/>
  <c r="W631" i="16"/>
  <c r="W788" i="16"/>
  <c r="X1076" i="16"/>
  <c r="X479" i="16"/>
  <c r="A618" i="16"/>
  <c r="A628" i="16"/>
  <c r="AB630" i="16"/>
  <c r="AB632" i="16"/>
  <c r="W780" i="16"/>
  <c r="AF782" i="16"/>
  <c r="A788" i="16"/>
  <c r="A920" i="16"/>
  <c r="W933" i="16"/>
  <c r="X935" i="16"/>
  <c r="X936" i="16"/>
  <c r="Y937" i="16"/>
  <c r="AA938" i="16"/>
  <c r="Z939" i="16"/>
  <c r="AB940" i="16"/>
  <c r="AB941" i="16"/>
  <c r="A1073" i="16"/>
  <c r="AF1073" i="16"/>
  <c r="A1076" i="16"/>
  <c r="W1079" i="16"/>
  <c r="Y323" i="16"/>
  <c r="X478" i="16"/>
  <c r="AA615" i="16"/>
  <c r="A625" i="16"/>
  <c r="W627" i="16"/>
  <c r="AA766" i="16"/>
  <c r="AA768" i="16"/>
  <c r="AF769" i="16"/>
  <c r="A772" i="16"/>
  <c r="AB778" i="16"/>
  <c r="Y781" i="16"/>
  <c r="W784" i="16"/>
  <c r="A786" i="16"/>
  <c r="X787" i="16"/>
  <c r="AF788" i="16"/>
  <c r="AA921" i="16"/>
  <c r="AC932" i="16"/>
  <c r="AC934" i="16"/>
  <c r="AC936" i="16"/>
  <c r="AC938" i="16"/>
  <c r="AC940" i="16"/>
  <c r="AC1072" i="16"/>
  <c r="AC1074" i="16"/>
  <c r="AC1076" i="16"/>
  <c r="AC1078" i="16"/>
  <c r="AC1080" i="16"/>
  <c r="AA460" i="16"/>
  <c r="AA475" i="16"/>
  <c r="Y478" i="16"/>
  <c r="Z480" i="16"/>
  <c r="W625" i="16"/>
  <c r="X627" i="16"/>
  <c r="A633" i="16"/>
  <c r="W635" i="16"/>
  <c r="AB768" i="16"/>
  <c r="Z772" i="16"/>
  <c r="AF778" i="16"/>
  <c r="AA781" i="16"/>
  <c r="AB784" i="16"/>
  <c r="Y787" i="16"/>
  <c r="W920" i="16"/>
  <c r="A922" i="16"/>
  <c r="X923" i="16"/>
  <c r="AF924" i="16"/>
  <c r="X473" i="16"/>
  <c r="Z478" i="16"/>
  <c r="AB480" i="16"/>
  <c r="Y625" i="16"/>
  <c r="Y627" i="16"/>
  <c r="A630" i="16"/>
  <c r="X635" i="16"/>
  <c r="AA772" i="16"/>
  <c r="A782" i="16"/>
  <c r="AF784" i="16"/>
  <c r="AA787" i="16"/>
  <c r="AB920" i="16"/>
  <c r="Y923" i="16"/>
  <c r="AA931" i="16"/>
  <c r="W932" i="16"/>
  <c r="AF932" i="16"/>
  <c r="AA933" i="16"/>
  <c r="W934" i="16"/>
  <c r="AF934" i="16"/>
  <c r="AA935" i="16"/>
  <c r="W936" i="16"/>
  <c r="AF936" i="16"/>
  <c r="AA937" i="16"/>
  <c r="W938" i="16"/>
  <c r="AF938" i="16"/>
  <c r="AA939" i="16"/>
  <c r="W940" i="16"/>
  <c r="AF940" i="16"/>
  <c r="AA941" i="16"/>
  <c r="W1072" i="16"/>
  <c r="AF1072" i="16"/>
  <c r="AA1073" i="16"/>
  <c r="W1074" i="16"/>
  <c r="AF1074" i="16"/>
  <c r="AA1075" i="16"/>
  <c r="W1076" i="16"/>
  <c r="AF1076" i="16"/>
  <c r="AA1077" i="16"/>
  <c r="W1078" i="16"/>
  <c r="AF1078" i="16"/>
  <c r="AA1079" i="16"/>
  <c r="W1080" i="16"/>
  <c r="AF1080" i="16"/>
  <c r="AF478" i="16"/>
  <c r="AB627" i="16"/>
  <c r="Y635" i="16"/>
  <c r="AB772" i="16"/>
  <c r="AF920" i="16"/>
  <c r="AA923" i="16"/>
  <c r="AA173" i="16"/>
  <c r="AA328" i="16"/>
  <c r="W465" i="16"/>
  <c r="A474" i="16"/>
  <c r="Y614" i="16"/>
  <c r="AB635" i="16"/>
  <c r="X769" i="16"/>
  <c r="X779" i="16"/>
  <c r="AF780" i="16"/>
  <c r="AA783" i="16"/>
  <c r="AB786" i="16"/>
  <c r="Y919" i="16"/>
  <c r="W922" i="16"/>
  <c r="A924" i="16"/>
  <c r="X925" i="16"/>
  <c r="AF926" i="16"/>
  <c r="AC931" i="16"/>
  <c r="Y932" i="16"/>
  <c r="Y934" i="16"/>
  <c r="Y936" i="16"/>
  <c r="Y938" i="16"/>
  <c r="Y940" i="16"/>
  <c r="Y1072" i="16"/>
  <c r="Y1074" i="16"/>
  <c r="Y1076" i="16"/>
  <c r="Y1078" i="16"/>
  <c r="Y1080" i="16"/>
  <c r="A478" i="16"/>
  <c r="Z474" i="16"/>
  <c r="AA626" i="16"/>
  <c r="Z630" i="16"/>
  <c r="Y769" i="16"/>
  <c r="W771" i="16"/>
  <c r="Y779" i="16"/>
  <c r="W782" i="16"/>
  <c r="A784" i="16"/>
  <c r="X785" i="16"/>
  <c r="AF786" i="16"/>
  <c r="AA919" i="16"/>
  <c r="AB922" i="16"/>
  <c r="Y925" i="16"/>
  <c r="AC466" i="16"/>
  <c r="W472" i="16"/>
  <c r="X474" i="16"/>
  <c r="A476" i="16"/>
  <c r="W478" i="16"/>
  <c r="AA479" i="16"/>
  <c r="Z614" i="16"/>
  <c r="AF618" i="16"/>
  <c r="A621" i="16"/>
  <c r="Z625" i="16"/>
  <c r="AB626" i="16"/>
  <c r="AF627" i="16"/>
  <c r="A629" i="16"/>
  <c r="X631" i="16"/>
  <c r="Z632" i="16"/>
  <c r="Z633" i="16"/>
  <c r="AB634" i="16"/>
  <c r="AF635" i="16"/>
  <c r="A767" i="16"/>
  <c r="W769" i="16"/>
  <c r="X771" i="16"/>
  <c r="X772" i="16"/>
  <c r="Y773" i="16"/>
  <c r="Z774" i="16"/>
  <c r="X778" i="16"/>
  <c r="A779" i="16"/>
  <c r="AB779" i="16"/>
  <c r="X780" i="16"/>
  <c r="A781" i="16"/>
  <c r="AB781" i="16"/>
  <c r="X782" i="16"/>
  <c r="A783" i="16"/>
  <c r="AB783" i="16"/>
  <c r="X784" i="16"/>
  <c r="A785" i="16"/>
  <c r="AB785" i="16"/>
  <c r="X786" i="16"/>
  <c r="A787" i="16"/>
  <c r="AB787" i="16"/>
  <c r="X788" i="16"/>
  <c r="A919" i="16"/>
  <c r="AB919" i="16"/>
  <c r="X920" i="16"/>
  <c r="A921" i="16"/>
  <c r="AB921" i="16"/>
  <c r="X922" i="16"/>
  <c r="A923" i="16"/>
  <c r="AB923" i="16"/>
  <c r="X924" i="16"/>
  <c r="A925" i="16"/>
  <c r="AB925" i="16"/>
  <c r="X926" i="16"/>
  <c r="A927" i="16"/>
  <c r="AB927" i="16"/>
  <c r="Y472" i="16"/>
  <c r="Y474" i="16"/>
  <c r="AB614" i="16"/>
  <c r="Z616" i="16"/>
  <c r="X621" i="16"/>
  <c r="AB625" i="16"/>
  <c r="W629" i="16"/>
  <c r="Y631" i="16"/>
  <c r="AB633" i="16"/>
  <c r="W767" i="16"/>
  <c r="X770" i="16"/>
  <c r="Y771" i="16"/>
  <c r="Z773" i="16"/>
  <c r="AA774" i="16"/>
  <c r="Y778" i="16"/>
  <c r="AC779" i="16"/>
  <c r="Y780" i="16"/>
  <c r="AC781" i="16"/>
  <c r="Y782" i="16"/>
  <c r="AC783" i="16"/>
  <c r="Y784" i="16"/>
  <c r="AC785" i="16"/>
  <c r="Y786" i="16"/>
  <c r="AC787" i="16"/>
  <c r="Y788" i="16"/>
  <c r="AC919" i="16"/>
  <c r="Y920" i="16"/>
  <c r="AC921" i="16"/>
  <c r="Y922" i="16"/>
  <c r="AC923" i="16"/>
  <c r="Y924" i="16"/>
  <c r="AC925" i="16"/>
  <c r="Y926" i="16"/>
  <c r="AC927" i="16"/>
  <c r="AB616" i="16"/>
  <c r="A627" i="16"/>
  <c r="X629" i="16"/>
  <c r="Z631" i="16"/>
  <c r="AF633" i="16"/>
  <c r="A635" i="16"/>
  <c r="X767" i="16"/>
  <c r="Z770" i="16"/>
  <c r="Z771" i="16"/>
  <c r="AB773" i="16"/>
  <c r="AB774" i="16"/>
  <c r="Z778" i="16"/>
  <c r="Z780" i="16"/>
  <c r="Z782" i="16"/>
  <c r="Z784" i="16"/>
  <c r="Z786" i="16"/>
  <c r="Z788" i="16"/>
  <c r="Z920" i="16"/>
  <c r="Z922" i="16"/>
  <c r="Z924" i="16"/>
  <c r="Z926" i="16"/>
  <c r="W312" i="16"/>
  <c r="X465" i="16"/>
  <c r="AB474" i="16"/>
  <c r="AF476" i="16"/>
  <c r="A626" i="16"/>
  <c r="Y629" i="16"/>
  <c r="AB631" i="16"/>
  <c r="A634" i="16"/>
  <c r="Y767" i="16"/>
  <c r="AA770" i="16"/>
  <c r="AB771" i="16"/>
  <c r="AF773" i="16"/>
  <c r="AA778" i="16"/>
  <c r="W779" i="16"/>
  <c r="AF779" i="16"/>
  <c r="AA780" i="16"/>
  <c r="W781" i="16"/>
  <c r="AF781" i="16"/>
  <c r="AA782" i="16"/>
  <c r="W783" i="16"/>
  <c r="AF783" i="16"/>
  <c r="AA784" i="16"/>
  <c r="W785" i="16"/>
  <c r="AF785" i="16"/>
  <c r="AA786" i="16"/>
  <c r="W787" i="16"/>
  <c r="AF787" i="16"/>
  <c r="AA788" i="16"/>
  <c r="W919" i="16"/>
  <c r="AF919" i="16"/>
  <c r="AA920" i="16"/>
  <c r="W921" i="16"/>
  <c r="AF921" i="16"/>
  <c r="AA922" i="16"/>
  <c r="W923" i="16"/>
  <c r="AF923" i="16"/>
  <c r="AA924" i="16"/>
  <c r="W925" i="16"/>
  <c r="AF925" i="16"/>
  <c r="AA926" i="16"/>
  <c r="W927" i="16"/>
  <c r="AF927" i="16"/>
  <c r="Z629" i="16"/>
  <c r="Z767" i="16"/>
  <c r="AB770" i="16"/>
  <c r="AB629" i="16"/>
  <c r="AB767" i="16"/>
  <c r="A773" i="16"/>
  <c r="AC778" i="16"/>
  <c r="Y15" i="16"/>
  <c r="AA169" i="16"/>
  <c r="Y176" i="16"/>
  <c r="Z323" i="16"/>
  <c r="X614" i="16"/>
  <c r="AB615" i="16"/>
  <c r="Y620" i="16"/>
  <c r="X625" i="16"/>
  <c r="Z626" i="16"/>
  <c r="Z627" i="16"/>
  <c r="AB628" i="16"/>
  <c r="AF629" i="16"/>
  <c r="A631" i="16"/>
  <c r="X633" i="16"/>
  <c r="Z634" i="16"/>
  <c r="Z635" i="16"/>
  <c r="AB766" i="16"/>
  <c r="AF767" i="16"/>
  <c r="A770" i="16"/>
  <c r="A771" i="16"/>
  <c r="W773" i="16"/>
  <c r="A613" i="16"/>
  <c r="A174" i="16"/>
  <c r="AB312" i="16"/>
  <c r="A319" i="16"/>
  <c r="W321" i="16"/>
  <c r="Y463" i="16"/>
  <c r="AA467" i="16"/>
  <c r="X472" i="16"/>
  <c r="AA473" i="16"/>
  <c r="A480" i="16"/>
  <c r="AF480" i="16"/>
  <c r="W482" i="16"/>
  <c r="X613" i="16"/>
  <c r="A616" i="16"/>
  <c r="AF616" i="16"/>
  <c r="A619" i="16"/>
  <c r="X620" i="16"/>
  <c r="AA621" i="16"/>
  <c r="AC626" i="16"/>
  <c r="AC628" i="16"/>
  <c r="AC630" i="16"/>
  <c r="AC632" i="16"/>
  <c r="AC634" i="16"/>
  <c r="AC766" i="16"/>
  <c r="AC768" i="16"/>
  <c r="AC770" i="16"/>
  <c r="AC772" i="16"/>
  <c r="AC774" i="16"/>
  <c r="W618" i="16"/>
  <c r="AF168" i="16"/>
  <c r="AB174" i="16"/>
  <c r="AB319" i="16"/>
  <c r="Y327" i="16"/>
  <c r="W329" i="16"/>
  <c r="Z461" i="16"/>
  <c r="AB465" i="16"/>
  <c r="Z472" i="16"/>
  <c r="X476" i="16"/>
  <c r="AA477" i="16"/>
  <c r="AB478" i="16"/>
  <c r="Y482" i="16"/>
  <c r="A614" i="16"/>
  <c r="AF614" i="16"/>
  <c r="A617" i="16"/>
  <c r="X618" i="16"/>
  <c r="AA619" i="16"/>
  <c r="Z620" i="16"/>
  <c r="AA625" i="16"/>
  <c r="W626" i="16"/>
  <c r="AF626" i="16"/>
  <c r="AA627" i="16"/>
  <c r="W628" i="16"/>
  <c r="AF628" i="16"/>
  <c r="AA629" i="16"/>
  <c r="W630" i="16"/>
  <c r="AF630" i="16"/>
  <c r="AA631" i="16"/>
  <c r="W632" i="16"/>
  <c r="AF632" i="16"/>
  <c r="AA633" i="16"/>
  <c r="W634" i="16"/>
  <c r="AF634" i="16"/>
  <c r="AA635" i="16"/>
  <c r="W766" i="16"/>
  <c r="AF766" i="16"/>
  <c r="AA767" i="16"/>
  <c r="W768" i="16"/>
  <c r="AF768" i="16"/>
  <c r="AA769" i="16"/>
  <c r="W770" i="16"/>
  <c r="AF770" i="16"/>
  <c r="AA771" i="16"/>
  <c r="W772" i="16"/>
  <c r="AF772" i="16"/>
  <c r="AA773" i="16"/>
  <c r="W774" i="16"/>
  <c r="AF774" i="16"/>
  <c r="X174" i="16"/>
  <c r="X477" i="16"/>
  <c r="X482" i="16"/>
  <c r="X619" i="16"/>
  <c r="A323" i="16"/>
  <c r="AB327" i="16"/>
  <c r="X329" i="16"/>
  <c r="AA461" i="16"/>
  <c r="AB472" i="16"/>
  <c r="Y476" i="16"/>
  <c r="W480" i="16"/>
  <c r="X481" i="16"/>
  <c r="Z482" i="16"/>
  <c r="W616" i="16"/>
  <c r="X617" i="16"/>
  <c r="Y618" i="16"/>
  <c r="AB619" i="16"/>
  <c r="AB620" i="16"/>
  <c r="X626" i="16"/>
  <c r="X628" i="16"/>
  <c r="X630" i="16"/>
  <c r="X632" i="16"/>
  <c r="X634" i="16"/>
  <c r="X766" i="16"/>
  <c r="Y310" i="16"/>
  <c r="W476" i="16"/>
  <c r="AA613" i="16"/>
  <c r="Z166" i="16"/>
  <c r="Y308" i="16"/>
  <c r="A312" i="16"/>
  <c r="Z325" i="16"/>
  <c r="AF327" i="16"/>
  <c r="AA329" i="16"/>
  <c r="A472" i="16"/>
  <c r="W474" i="16"/>
  <c r="X475" i="16"/>
  <c r="Z476" i="16"/>
  <c r="X480" i="16"/>
  <c r="AA481" i="16"/>
  <c r="AB482" i="16"/>
  <c r="A615" i="16"/>
  <c r="X616" i="16"/>
  <c r="AA617" i="16"/>
  <c r="Z618" i="16"/>
  <c r="A620" i="16"/>
  <c r="AF620" i="16"/>
  <c r="AC625" i="16"/>
  <c r="A321" i="16"/>
  <c r="AB476" i="16"/>
  <c r="Y480" i="16"/>
  <c r="A482" i="16"/>
  <c r="AF482" i="16"/>
  <c r="Y616" i="16"/>
  <c r="AB617" i="16"/>
  <c r="AB618" i="16"/>
  <c r="W160" i="16"/>
  <c r="AA174" i="16"/>
  <c r="AA176" i="16"/>
  <c r="AB308" i="16"/>
  <c r="AA310" i="16"/>
  <c r="Z312" i="16"/>
  <c r="AA315" i="16"/>
  <c r="AF319" i="16"/>
  <c r="Y321" i="16"/>
  <c r="AB325" i="16"/>
  <c r="W327" i="16"/>
  <c r="A329" i="16"/>
  <c r="AB329" i="16"/>
  <c r="W461" i="16"/>
  <c r="Z463" i="16"/>
  <c r="AF465" i="16"/>
  <c r="W467" i="16"/>
  <c r="A473" i="16"/>
  <c r="AB473" i="16"/>
  <c r="A475" i="16"/>
  <c r="AB475" i="16"/>
  <c r="A477" i="16"/>
  <c r="AB477" i="16"/>
  <c r="A479" i="16"/>
  <c r="AB479" i="16"/>
  <c r="A481" i="16"/>
  <c r="AB481" i="16"/>
  <c r="AB613" i="16"/>
  <c r="AB621" i="16"/>
  <c r="AA172" i="16"/>
  <c r="AB310" i="16"/>
  <c r="Z321" i="16"/>
  <c r="AA324" i="16"/>
  <c r="AF325" i="16"/>
  <c r="AF329" i="16"/>
  <c r="X461" i="16"/>
  <c r="AA462" i="16"/>
  <c r="AA463" i="16"/>
  <c r="X467" i="16"/>
  <c r="AA468" i="16"/>
  <c r="AC473" i="16"/>
  <c r="AC475" i="16"/>
  <c r="AC477" i="16"/>
  <c r="AC479" i="16"/>
  <c r="AC481" i="16"/>
  <c r="AC613" i="16"/>
  <c r="AC615" i="16"/>
  <c r="AC617" i="16"/>
  <c r="AC619" i="16"/>
  <c r="AC621" i="16"/>
  <c r="Y168" i="16"/>
  <c r="X170" i="16"/>
  <c r="AB321" i="16"/>
  <c r="W323" i="16"/>
  <c r="A325" i="16"/>
  <c r="Z327" i="16"/>
  <c r="Y461" i="16"/>
  <c r="A463" i="16"/>
  <c r="AB463" i="16"/>
  <c r="Y467" i="16"/>
  <c r="AC468" i="16"/>
  <c r="X166" i="16"/>
  <c r="Z168" i="16"/>
  <c r="Z170" i="16"/>
  <c r="A308" i="16"/>
  <c r="A310" i="16"/>
  <c r="AA320" i="16"/>
  <c r="AF321" i="16"/>
  <c r="AF463" i="16"/>
  <c r="AA466" i="16"/>
  <c r="Z467" i="16"/>
  <c r="AA472" i="16"/>
  <c r="W473" i="16"/>
  <c r="AF473" i="16"/>
  <c r="AA474" i="16"/>
  <c r="W475" i="16"/>
  <c r="AF475" i="16"/>
  <c r="AA476" i="16"/>
  <c r="W477" i="16"/>
  <c r="AF477" i="16"/>
  <c r="AA478" i="16"/>
  <c r="W479" i="16"/>
  <c r="AF479" i="16"/>
  <c r="AA480" i="16"/>
  <c r="W481" i="16"/>
  <c r="AF481" i="16"/>
  <c r="AA482" i="16"/>
  <c r="W613" i="16"/>
  <c r="AF613" i="16"/>
  <c r="AA614" i="16"/>
  <c r="W615" i="16"/>
  <c r="AF615" i="16"/>
  <c r="AA616" i="16"/>
  <c r="W617" i="16"/>
  <c r="AF617" i="16"/>
  <c r="AA618" i="16"/>
  <c r="W619" i="16"/>
  <c r="AF619" i="16"/>
  <c r="AA620" i="16"/>
  <c r="W621" i="16"/>
  <c r="AF621" i="16"/>
  <c r="W319" i="16"/>
  <c r="AB323" i="16"/>
  <c r="W325" i="16"/>
  <c r="Y329" i="16"/>
  <c r="A461" i="16"/>
  <c r="AB461" i="16"/>
  <c r="W463" i="16"/>
  <c r="Z465" i="16"/>
  <c r="A467" i="16"/>
  <c r="AB467" i="16"/>
  <c r="AC472" i="16"/>
  <c r="Y473" i="16"/>
  <c r="Y475" i="16"/>
  <c r="Y477" i="16"/>
  <c r="Y479" i="16"/>
  <c r="Y481" i="16"/>
  <c r="Y613" i="16"/>
  <c r="Y615" i="16"/>
  <c r="Y617" i="16"/>
  <c r="Y619" i="16"/>
  <c r="Y621" i="16"/>
  <c r="AA171" i="16"/>
  <c r="W176" i="16"/>
  <c r="X308" i="16"/>
  <c r="W310" i="16"/>
  <c r="Y319" i="16"/>
  <c r="AA322" i="16"/>
  <c r="AF323" i="16"/>
  <c r="Y325" i="16"/>
  <c r="Z329" i="16"/>
  <c r="AF461" i="16"/>
  <c r="X463" i="16"/>
  <c r="AA464" i="16"/>
  <c r="AF467" i="16"/>
  <c r="AF314" i="16"/>
  <c r="Y157" i="16"/>
  <c r="Y166" i="16"/>
  <c r="Y170" i="16"/>
  <c r="A172" i="16"/>
  <c r="AB172" i="16"/>
  <c r="W174" i="16"/>
  <c r="Z176" i="16"/>
  <c r="AF308" i="16"/>
  <c r="X310" i="16"/>
  <c r="AA311" i="16"/>
  <c r="AA312" i="16"/>
  <c r="X319" i="16"/>
  <c r="A320" i="16"/>
  <c r="AB320" i="16"/>
  <c r="X321" i="16"/>
  <c r="A322" i="16"/>
  <c r="AB322" i="16"/>
  <c r="X323" i="16"/>
  <c r="A324" i="16"/>
  <c r="AB324" i="16"/>
  <c r="X325" i="16"/>
  <c r="A326" i="16"/>
  <c r="AB326" i="16"/>
  <c r="X327" i="16"/>
  <c r="A328" i="16"/>
  <c r="AB328" i="16"/>
  <c r="A460" i="16"/>
  <c r="AB460" i="16"/>
  <c r="A462" i="16"/>
  <c r="AB462" i="16"/>
  <c r="A464" i="16"/>
  <c r="AB464" i="16"/>
  <c r="A466" i="16"/>
  <c r="AB466" i="16"/>
  <c r="A468" i="16"/>
  <c r="AB468" i="16"/>
  <c r="AC326" i="16"/>
  <c r="AC460" i="16"/>
  <c r="AA16" i="16"/>
  <c r="W161" i="16"/>
  <c r="AB166" i="16"/>
  <c r="W168" i="16"/>
  <c r="AA170" i="16"/>
  <c r="Y174" i="16"/>
  <c r="A176" i="16"/>
  <c r="AB176" i="16"/>
  <c r="W308" i="16"/>
  <c r="Z310" i="16"/>
  <c r="AF312" i="16"/>
  <c r="X314" i="16"/>
  <c r="Z319" i="16"/>
  <c r="AC328" i="16"/>
  <c r="AC462" i="16"/>
  <c r="Y18" i="16"/>
  <c r="A166" i="16"/>
  <c r="X168" i="16"/>
  <c r="A170" i="16"/>
  <c r="AB170" i="16"/>
  <c r="W172" i="16"/>
  <c r="Z174" i="16"/>
  <c r="AF176" i="16"/>
  <c r="AA309" i="16"/>
  <c r="Y314" i="16"/>
  <c r="AA319" i="16"/>
  <c r="W320" i="16"/>
  <c r="AF320" i="16"/>
  <c r="AA321" i="16"/>
  <c r="W322" i="16"/>
  <c r="AF322" i="16"/>
  <c r="AA323" i="16"/>
  <c r="W324" i="16"/>
  <c r="AF324" i="16"/>
  <c r="AA325" i="16"/>
  <c r="W326" i="16"/>
  <c r="AF326" i="16"/>
  <c r="AA327" i="16"/>
  <c r="W328" i="16"/>
  <c r="AF328" i="16"/>
  <c r="W460" i="16"/>
  <c r="AF460" i="16"/>
  <c r="W462" i="16"/>
  <c r="AF462" i="16"/>
  <c r="W464" i="16"/>
  <c r="AF464" i="16"/>
  <c r="W466" i="16"/>
  <c r="AF466" i="16"/>
  <c r="W468" i="16"/>
  <c r="AF468" i="16"/>
  <c r="AA175" i="16"/>
  <c r="AC320" i="16"/>
  <c r="AC464" i="16"/>
  <c r="Z19" i="16"/>
  <c r="AF170" i="16"/>
  <c r="X172" i="16"/>
  <c r="Z314" i="16"/>
  <c r="X320" i="16"/>
  <c r="X322" i="16"/>
  <c r="X324" i="16"/>
  <c r="X326" i="16"/>
  <c r="X328" i="16"/>
  <c r="X460" i="16"/>
  <c r="X462" i="16"/>
  <c r="X464" i="16"/>
  <c r="X466" i="16"/>
  <c r="X468" i="16"/>
  <c r="X156" i="16"/>
  <c r="AC322" i="16"/>
  <c r="X23" i="16"/>
  <c r="Y172" i="16"/>
  <c r="Z308" i="16"/>
  <c r="AF310" i="16"/>
  <c r="X312" i="16"/>
  <c r="AA313" i="16"/>
  <c r="AA314" i="16"/>
  <c r="AC319" i="16"/>
  <c r="Y320" i="16"/>
  <c r="Y322" i="16"/>
  <c r="Y324" i="16"/>
  <c r="Y326" i="16"/>
  <c r="Y328" i="16"/>
  <c r="Y460" i="16"/>
  <c r="Y462" i="16"/>
  <c r="Y464" i="16"/>
  <c r="Y466" i="16"/>
  <c r="Y468" i="16"/>
  <c r="AF172" i="16"/>
  <c r="W314" i="16"/>
  <c r="AC324" i="16"/>
  <c r="X155" i="16"/>
  <c r="W166" i="16"/>
  <c r="AA167" i="16"/>
  <c r="AB168" i="16"/>
  <c r="W170" i="16"/>
  <c r="Z172" i="16"/>
  <c r="AF174" i="16"/>
  <c r="X176" i="16"/>
  <c r="AA307" i="16"/>
  <c r="AA308" i="16"/>
  <c r="Y312" i="16"/>
  <c r="A314" i="16"/>
  <c r="AB314" i="16"/>
  <c r="Y16" i="16"/>
  <c r="X20" i="16"/>
  <c r="Z155" i="16"/>
  <c r="Y160" i="16"/>
  <c r="A167" i="16"/>
  <c r="AB167" i="16"/>
  <c r="A169" i="16"/>
  <c r="AB169" i="16"/>
  <c r="A171" i="16"/>
  <c r="AB171" i="16"/>
  <c r="A173" i="16"/>
  <c r="AB173" i="16"/>
  <c r="A175" i="16"/>
  <c r="AB175" i="16"/>
  <c r="A307" i="16"/>
  <c r="AB307" i="16"/>
  <c r="A309" i="16"/>
  <c r="AB309" i="16"/>
  <c r="A311" i="16"/>
  <c r="AB311" i="16"/>
  <c r="A313" i="16"/>
  <c r="AB313" i="16"/>
  <c r="A315" i="16"/>
  <c r="AB315" i="16"/>
  <c r="AC167" i="16"/>
  <c r="AC169" i="16"/>
  <c r="AC171" i="16"/>
  <c r="AC173" i="16"/>
  <c r="AC175" i="16"/>
  <c r="AC307" i="16"/>
  <c r="AC309" i="16"/>
  <c r="AC311" i="16"/>
  <c r="AC313" i="16"/>
  <c r="AC315" i="16"/>
  <c r="Y17" i="16"/>
  <c r="X22" i="16"/>
  <c r="Z156" i="16"/>
  <c r="W162" i="16"/>
  <c r="Z20" i="16"/>
  <c r="AA17" i="16"/>
  <c r="Z22" i="16"/>
  <c r="W157" i="16"/>
  <c r="Y162" i="16"/>
  <c r="AA166" i="16"/>
  <c r="W167" i="16"/>
  <c r="AF167" i="16"/>
  <c r="AA168" i="16"/>
  <c r="W169" i="16"/>
  <c r="AF169" i="16"/>
  <c r="W171" i="16"/>
  <c r="AF171" i="16"/>
  <c r="W173" i="16"/>
  <c r="AF173" i="16"/>
  <c r="W175" i="16"/>
  <c r="AF175" i="16"/>
  <c r="W307" i="16"/>
  <c r="AF307" i="16"/>
  <c r="W309" i="16"/>
  <c r="AF309" i="16"/>
  <c r="W311" i="16"/>
  <c r="AF311" i="16"/>
  <c r="W313" i="16"/>
  <c r="AF313" i="16"/>
  <c r="W315" i="16"/>
  <c r="AF315" i="16"/>
  <c r="X167" i="16"/>
  <c r="X169" i="16"/>
  <c r="X171" i="16"/>
  <c r="X173" i="16"/>
  <c r="X175" i="16"/>
  <c r="X307" i="16"/>
  <c r="X309" i="16"/>
  <c r="X311" i="16"/>
  <c r="X313" i="16"/>
  <c r="X315" i="16"/>
  <c r="AA18" i="16"/>
  <c r="X154" i="16"/>
  <c r="W158" i="16"/>
  <c r="AC166" i="16"/>
  <c r="Y167" i="16"/>
  <c r="Y169" i="16"/>
  <c r="Y171" i="16"/>
  <c r="Y173" i="16"/>
  <c r="Y175" i="16"/>
  <c r="Y307" i="16"/>
  <c r="Y309" i="16"/>
  <c r="Y311" i="16"/>
  <c r="Y313" i="16"/>
  <c r="Y315" i="16"/>
  <c r="X19" i="16"/>
  <c r="Z154" i="16"/>
  <c r="Y158" i="16"/>
  <c r="Z13" i="16"/>
  <c r="Z14" i="16"/>
  <c r="Z15" i="16"/>
  <c r="Z16" i="16"/>
  <c r="Z17" i="16"/>
  <c r="Z18" i="16"/>
  <c r="Y19" i="16"/>
  <c r="Y20" i="16"/>
  <c r="Y21" i="16"/>
  <c r="Y22" i="16"/>
  <c r="Y23" i="16"/>
  <c r="Y154" i="16"/>
  <c r="Y155" i="16"/>
  <c r="Y156" i="16"/>
  <c r="X157" i="16"/>
  <c r="X158" i="16"/>
  <c r="X159" i="16"/>
  <c r="X160" i="16"/>
  <c r="X161" i="16"/>
  <c r="X162" i="16"/>
  <c r="Y14" i="16"/>
  <c r="AA15" i="16"/>
  <c r="AB13" i="16"/>
  <c r="AB14" i="16"/>
  <c r="AB15" i="16"/>
  <c r="AB16" i="16"/>
  <c r="AB17" i="16"/>
  <c r="AB18" i="16"/>
  <c r="AA19" i="16"/>
  <c r="AA20" i="16"/>
  <c r="AA21" i="16"/>
  <c r="AA22" i="16"/>
  <c r="AA23" i="16"/>
  <c r="AA154" i="16"/>
  <c r="AA155" i="16"/>
  <c r="AA156" i="16"/>
  <c r="Z157" i="16"/>
  <c r="Z158" i="16"/>
  <c r="Z159" i="16"/>
  <c r="Z160" i="16"/>
  <c r="Z161" i="16"/>
  <c r="Z162" i="16"/>
  <c r="Y13" i="16"/>
  <c r="W159" i="16"/>
  <c r="AA14" i="16"/>
  <c r="Z21" i="16"/>
  <c r="Z23" i="16"/>
  <c r="Y159" i="16"/>
  <c r="AC13" i="16"/>
  <c r="AC14" i="16"/>
  <c r="AC15" i="16"/>
  <c r="AC16" i="16"/>
  <c r="AC17" i="16"/>
  <c r="AC18" i="16"/>
  <c r="AB19" i="16"/>
  <c r="AB20" i="16"/>
  <c r="AB21" i="16"/>
  <c r="AB22" i="16"/>
  <c r="AB23" i="16"/>
  <c r="AB154" i="16"/>
  <c r="AB155" i="16"/>
  <c r="AB156" i="16"/>
  <c r="AA157" i="16"/>
  <c r="AA158" i="16"/>
  <c r="AA159" i="16"/>
  <c r="AA160" i="16"/>
  <c r="AA161" i="16"/>
  <c r="AA162" i="16"/>
  <c r="X21" i="16"/>
  <c r="AA13" i="16"/>
  <c r="Y161" i="16"/>
  <c r="AF13" i="16"/>
  <c r="AF14" i="16"/>
  <c r="AF15" i="16"/>
  <c r="AF16" i="16"/>
  <c r="AF17" i="16"/>
  <c r="AC19" i="16"/>
  <c r="AC20" i="16"/>
  <c r="AC21" i="16"/>
  <c r="AC22" i="16"/>
  <c r="AC23" i="16"/>
  <c r="AC154" i="16"/>
  <c r="AC155" i="16"/>
  <c r="AC156" i="16"/>
  <c r="AB157" i="16"/>
  <c r="AB158" i="16"/>
  <c r="AB159" i="16"/>
  <c r="AB160" i="16"/>
  <c r="AB161" i="16"/>
  <c r="AB162" i="16"/>
  <c r="W14" i="16"/>
  <c r="W15" i="16"/>
  <c r="W16" i="16"/>
  <c r="W17" i="16"/>
  <c r="W18" i="16"/>
  <c r="AF18" i="16"/>
  <c r="AF19" i="16"/>
  <c r="AF20" i="16"/>
  <c r="AF21" i="16"/>
  <c r="AF22" i="16"/>
  <c r="AF23" i="16"/>
  <c r="AF154" i="16"/>
  <c r="AF155" i="16"/>
  <c r="AC157" i="16"/>
  <c r="AC158" i="16"/>
  <c r="AC159" i="16"/>
  <c r="AC160" i="16"/>
  <c r="AC161" i="16"/>
  <c r="AC162" i="16"/>
  <c r="W156" i="16"/>
  <c r="Z1081" i="16" l="1"/>
  <c r="X1081" i="16"/>
  <c r="AD480" i="16"/>
  <c r="AD1075" i="16"/>
  <c r="AD1078" i="16"/>
  <c r="AD937" i="16"/>
  <c r="AD932" i="16"/>
  <c r="AD1077" i="16"/>
  <c r="AD931" i="16"/>
  <c r="AD783" i="16"/>
  <c r="AD769" i="16"/>
  <c r="AD935" i="16"/>
  <c r="Z622" i="16"/>
  <c r="AD941" i="16"/>
  <c r="AD1076" i="16"/>
  <c r="AB1081" i="16"/>
  <c r="AD627" i="16"/>
  <c r="AD625" i="16"/>
  <c r="AD927" i="16"/>
  <c r="AD939" i="16"/>
  <c r="AD631" i="16"/>
  <c r="AD1079" i="16"/>
  <c r="AD933" i="16"/>
  <c r="AD1073" i="16"/>
  <c r="AD938" i="16"/>
  <c r="AF1081" i="16"/>
  <c r="AD919" i="16"/>
  <c r="AD920" i="16"/>
  <c r="AB928" i="16"/>
  <c r="AD635" i="16"/>
  <c r="AD773" i="16"/>
  <c r="AD768" i="16"/>
  <c r="AD924" i="16"/>
  <c r="AD1072" i="16"/>
  <c r="AA1081" i="16"/>
  <c r="AD788" i="16"/>
  <c r="AD936" i="16"/>
  <c r="AD781" i="16"/>
  <c r="AD784" i="16"/>
  <c r="AD782" i="16"/>
  <c r="W1081" i="16"/>
  <c r="AD771" i="16"/>
  <c r="AD921" i="16"/>
  <c r="AD922" i="16"/>
  <c r="Y1081" i="16"/>
  <c r="AD940" i="16"/>
  <c r="AF928" i="16"/>
  <c r="AD786" i="16"/>
  <c r="AC1081" i="16"/>
  <c r="AD1080" i="16"/>
  <c r="AD934" i="16"/>
  <c r="AD16" i="16"/>
  <c r="AD477" i="16"/>
  <c r="AD770" i="16"/>
  <c r="AD925" i="16"/>
  <c r="AD779" i="16"/>
  <c r="AD629" i="16"/>
  <c r="Z928" i="16"/>
  <c r="AD926" i="16"/>
  <c r="AD780" i="16"/>
  <c r="AD1074" i="16"/>
  <c r="AB775" i="16"/>
  <c r="AD172" i="16"/>
  <c r="Z469" i="16"/>
  <c r="AD620" i="16"/>
  <c r="AD474" i="16"/>
  <c r="AD467" i="16"/>
  <c r="AD767" i="16"/>
  <c r="AA928" i="16"/>
  <c r="AD323" i="16"/>
  <c r="AD614" i="16"/>
  <c r="AD772" i="16"/>
  <c r="Z775" i="16"/>
  <c r="AD472" i="16"/>
  <c r="Y775" i="16"/>
  <c r="AD923" i="16"/>
  <c r="X928" i="16"/>
  <c r="W928" i="16"/>
  <c r="AC928" i="16"/>
  <c r="AD787" i="16"/>
  <c r="AB622" i="16"/>
  <c r="AD634" i="16"/>
  <c r="AD778" i="16"/>
  <c r="AF775" i="16"/>
  <c r="AD465" i="16"/>
  <c r="AD616" i="16"/>
  <c r="AD774" i="16"/>
  <c r="AD633" i="16"/>
  <c r="AD628" i="16"/>
  <c r="AD785" i="16"/>
  <c r="Y928" i="16"/>
  <c r="AD176" i="16"/>
  <c r="AD327" i="16"/>
  <c r="AF622" i="16"/>
  <c r="AC775" i="16"/>
  <c r="Z316" i="16"/>
  <c r="Y622" i="16"/>
  <c r="AD329" i="16"/>
  <c r="AD478" i="16"/>
  <c r="W622" i="16"/>
  <c r="AD174" i="16"/>
  <c r="AD632" i="16"/>
  <c r="AD310" i="16"/>
  <c r="AD618" i="16"/>
  <c r="AD613" i="16"/>
  <c r="AD461" i="16"/>
  <c r="AD626" i="16"/>
  <c r="AD482" i="16"/>
  <c r="X775" i="16"/>
  <c r="X622" i="16"/>
  <c r="AD168" i="16"/>
  <c r="AD766" i="16"/>
  <c r="AA775" i="16"/>
  <c r="AD476" i="16"/>
  <c r="AD630" i="16"/>
  <c r="AD321" i="16"/>
  <c r="W775" i="16"/>
  <c r="AD619" i="16"/>
  <c r="AF469" i="16"/>
  <c r="AC622" i="16"/>
  <c r="AA622" i="16"/>
  <c r="AD307" i="16"/>
  <c r="AD312" i="16"/>
  <c r="AD462" i="16"/>
  <c r="AD320" i="16"/>
  <c r="AD314" i="16"/>
  <c r="AD617" i="16"/>
  <c r="AD319" i="16"/>
  <c r="AD308" i="16"/>
  <c r="AD481" i="16"/>
  <c r="AD170" i="16"/>
  <c r="AB469" i="16"/>
  <c r="AD463" i="16"/>
  <c r="AD621" i="16"/>
  <c r="AD475" i="16"/>
  <c r="AD473" i="16"/>
  <c r="Y469" i="16"/>
  <c r="AD325" i="16"/>
  <c r="AD615" i="16"/>
  <c r="AD161" i="16"/>
  <c r="AD23" i="16"/>
  <c r="AD479" i="16"/>
  <c r="AD464" i="16"/>
  <c r="AD326" i="16"/>
  <c r="AA469" i="16"/>
  <c r="AD468" i="16"/>
  <c r="AD460" i="16"/>
  <c r="AD324" i="16"/>
  <c r="AD162" i="16"/>
  <c r="Y316" i="16"/>
  <c r="AF316" i="16"/>
  <c r="AC469" i="16"/>
  <c r="W316" i="16"/>
  <c r="AD466" i="16"/>
  <c r="AD328" i="16"/>
  <c r="AD311" i="16"/>
  <c r="AA316" i="16"/>
  <c r="AB316" i="16"/>
  <c r="AD322" i="16"/>
  <c r="X469" i="16"/>
  <c r="W469" i="16"/>
  <c r="AD19" i="16"/>
  <c r="AD173" i="16"/>
  <c r="AD155" i="16"/>
  <c r="X316" i="16"/>
  <c r="AD309" i="16"/>
  <c r="AD171" i="16"/>
  <c r="AD154" i="16"/>
  <c r="AD315" i="16"/>
  <c r="AD169" i="16"/>
  <c r="AD22" i="16"/>
  <c r="AC316" i="16"/>
  <c r="X163" i="16"/>
  <c r="AD313" i="16"/>
  <c r="AD175" i="16"/>
  <c r="AD157" i="16"/>
  <c r="AD160" i="16"/>
  <c r="AD158" i="16"/>
  <c r="AD20" i="16"/>
  <c r="AD166" i="16"/>
  <c r="AD167" i="16"/>
  <c r="Z163" i="16"/>
  <c r="AD15" i="16"/>
  <c r="AA163" i="16"/>
  <c r="AD21" i="16"/>
  <c r="AB163" i="16"/>
  <c r="AD14" i="16"/>
  <c r="Y163" i="16"/>
  <c r="AD18" i="16"/>
  <c r="AD156" i="16"/>
  <c r="AD17" i="16"/>
  <c r="AF163" i="16"/>
  <c r="AD159" i="16"/>
  <c r="AC163" i="16"/>
  <c r="X20" i="1" l="1"/>
  <c r="X24" i="1"/>
  <c r="L20" i="1"/>
  <c r="J22" i="1"/>
  <c r="X22" i="1"/>
  <c r="H24" i="1"/>
  <c r="R23" i="1"/>
  <c r="H23" i="1"/>
  <c r="J24" i="1"/>
  <c r="P24" i="1"/>
  <c r="L25" i="1"/>
  <c r="R24" i="1"/>
  <c r="N22" i="1"/>
  <c r="T22" i="1"/>
  <c r="N21" i="1"/>
  <c r="T23" i="1"/>
  <c r="R21" i="1"/>
  <c r="H22" i="1"/>
  <c r="X23" i="1"/>
  <c r="J21" i="1"/>
  <c r="R25" i="1"/>
  <c r="X21" i="1"/>
  <c r="P20" i="1"/>
  <c r="J23" i="1"/>
  <c r="T20" i="1"/>
  <c r="L24" i="1"/>
  <c r="L23" i="1"/>
  <c r="P25" i="1"/>
  <c r="P19" i="1"/>
  <c r="N19" i="1"/>
  <c r="J19" i="1"/>
  <c r="T19" i="1"/>
  <c r="N24" i="1"/>
  <c r="X25" i="1"/>
  <c r="J25" i="1"/>
  <c r="X19" i="1"/>
  <c r="T21" i="1"/>
  <c r="N20" i="1"/>
  <c r="T24" i="1"/>
  <c r="R20" i="1"/>
  <c r="J20" i="1"/>
  <c r="L19" i="1"/>
  <c r="R19" i="1"/>
  <c r="H21" i="1"/>
  <c r="H20" i="1"/>
  <c r="P21" i="1"/>
  <c r="L21" i="1"/>
  <c r="P22" i="1"/>
  <c r="P23" i="1"/>
  <c r="L22" i="1"/>
  <c r="R22" i="1"/>
  <c r="N23" i="1"/>
  <c r="T25" i="1"/>
  <c r="H25" i="1"/>
  <c r="N25" i="1"/>
  <c r="AD1081" i="16"/>
  <c r="AD775" i="16"/>
  <c r="AD928" i="16"/>
  <c r="AD622" i="16"/>
  <c r="AD469" i="16"/>
  <c r="AD316" i="16"/>
  <c r="S8" i="16" l="1"/>
  <c r="AC8" i="16" s="1"/>
  <c r="R8" i="16"/>
  <c r="AB8" i="16" s="1"/>
  <c r="Q8" i="16"/>
  <c r="AA8" i="16" s="1"/>
  <c r="P8" i="16"/>
  <c r="Z8" i="16" s="1"/>
  <c r="O8" i="16"/>
  <c r="Y8" i="16" s="1"/>
  <c r="N8" i="16"/>
  <c r="X8" i="16" s="1"/>
  <c r="W8" i="16"/>
  <c r="U13" i="16"/>
  <c r="A15" i="16" l="1"/>
  <c r="A159" i="16"/>
  <c r="A18" i="16"/>
  <c r="A14" i="16"/>
  <c r="A156" i="16"/>
  <c r="A160" i="16"/>
  <c r="A23" i="16"/>
  <c r="A22" i="16"/>
  <c r="A162" i="16"/>
  <c r="A17" i="16"/>
  <c r="A157" i="16"/>
  <c r="A161" i="16"/>
  <c r="A154" i="16"/>
  <c r="A19" i="16"/>
  <c r="A20" i="16"/>
  <c r="A16" i="16"/>
  <c r="A158" i="16"/>
  <c r="A21" i="16"/>
  <c r="A155" i="16"/>
  <c r="A13" i="16"/>
  <c r="W13" i="16"/>
  <c r="A1082" i="16" l="1"/>
  <c r="M4" i="16" s="1"/>
  <c r="W163" i="16"/>
  <c r="AD13" i="16"/>
  <c r="AD163" i="16" s="1"/>
  <c r="H19" i="1" l="1"/>
  <c r="W248" i="2" l="1"/>
  <c r="V248" i="2"/>
  <c r="H248" i="2"/>
  <c r="J248" i="2" s="1"/>
  <c r="W247" i="2"/>
  <c r="V247" i="2"/>
  <c r="H247" i="2"/>
  <c r="J247" i="2" s="1"/>
  <c r="AF247" i="2" s="1"/>
  <c r="W246" i="2"/>
  <c r="V246" i="2"/>
  <c r="H246" i="2"/>
  <c r="J246" i="2" s="1"/>
  <c r="AC246" i="2" s="1"/>
  <c r="W245" i="2"/>
  <c r="V245" i="2"/>
  <c r="H245" i="2"/>
  <c r="J245" i="2" s="1"/>
  <c r="W244" i="2"/>
  <c r="V244" i="2"/>
  <c r="H244" i="2"/>
  <c r="J244" i="2" s="1"/>
  <c r="W243" i="2"/>
  <c r="V243" i="2"/>
  <c r="H243" i="2"/>
  <c r="J243" i="2" s="1"/>
  <c r="AB243" i="2" s="1"/>
  <c r="W242" i="2"/>
  <c r="V242" i="2"/>
  <c r="H242" i="2"/>
  <c r="J242" i="2" s="1"/>
  <c r="W241" i="2"/>
  <c r="V241" i="2"/>
  <c r="H241" i="2"/>
  <c r="J241" i="2" s="1"/>
  <c r="AD241" i="2" s="1"/>
  <c r="W240" i="2"/>
  <c r="V240" i="2"/>
  <c r="H240" i="2"/>
  <c r="J240" i="2" s="1"/>
  <c r="AA240" i="2" s="1"/>
  <c r="W239" i="2"/>
  <c r="V239" i="2"/>
  <c r="H239" i="2"/>
  <c r="J239" i="2" s="1"/>
  <c r="AF239" i="2" s="1"/>
  <c r="W238" i="2"/>
  <c r="V238" i="2"/>
  <c r="H238" i="2"/>
  <c r="J238" i="2" s="1"/>
  <c r="W237" i="2"/>
  <c r="V237" i="2"/>
  <c r="H237" i="2"/>
  <c r="J237" i="2" s="1"/>
  <c r="W236" i="2"/>
  <c r="V236" i="2"/>
  <c r="H236" i="2"/>
  <c r="J236" i="2" s="1"/>
  <c r="AE236" i="2" s="1"/>
  <c r="W235" i="2"/>
  <c r="V235" i="2"/>
  <c r="H235" i="2"/>
  <c r="J235" i="2" s="1"/>
  <c r="W234" i="2"/>
  <c r="V234" i="2"/>
  <c r="H234" i="2"/>
  <c r="J234" i="2" s="1"/>
  <c r="W233" i="2"/>
  <c r="V233" i="2"/>
  <c r="H233" i="2"/>
  <c r="J233" i="2" s="1"/>
  <c r="AD233" i="2" s="1"/>
  <c r="W232" i="2"/>
  <c r="V232" i="2"/>
  <c r="H232" i="2"/>
  <c r="J232" i="2" s="1"/>
  <c r="W231" i="2"/>
  <c r="V231" i="2"/>
  <c r="H231" i="2"/>
  <c r="J231" i="2" s="1"/>
  <c r="AF231" i="2" s="1"/>
  <c r="W230" i="2"/>
  <c r="V230" i="2"/>
  <c r="H230" i="2"/>
  <c r="J230" i="2" s="1"/>
  <c r="W229" i="2"/>
  <c r="V229" i="2"/>
  <c r="H229" i="2"/>
  <c r="J229" i="2" s="1"/>
  <c r="W228" i="2"/>
  <c r="V228" i="2"/>
  <c r="H228" i="2"/>
  <c r="J228" i="2" s="1"/>
  <c r="AE228" i="2" s="1"/>
  <c r="W227" i="2"/>
  <c r="V227" i="2"/>
  <c r="H227" i="2"/>
  <c r="J227" i="2" s="1"/>
  <c r="AB227" i="2" s="1"/>
  <c r="W226" i="2"/>
  <c r="V226" i="2"/>
  <c r="H226" i="2"/>
  <c r="J226" i="2" s="1"/>
  <c r="W225" i="2"/>
  <c r="V225" i="2"/>
  <c r="H225" i="2"/>
  <c r="J225" i="2" s="1"/>
  <c r="W224" i="2"/>
  <c r="V224" i="2"/>
  <c r="H224" i="2"/>
  <c r="J224" i="2" s="1"/>
  <c r="AA224" i="2" s="1"/>
  <c r="W223" i="2"/>
  <c r="V223" i="2"/>
  <c r="H223" i="2"/>
  <c r="J223" i="2" s="1"/>
  <c r="AF223" i="2" s="1"/>
  <c r="W222" i="2"/>
  <c r="V222" i="2"/>
  <c r="H222" i="2"/>
  <c r="J222" i="2" s="1"/>
  <c r="AC222" i="2" s="1"/>
  <c r="W221" i="2"/>
  <c r="V221" i="2"/>
  <c r="H221" i="2"/>
  <c r="J221" i="2" s="1"/>
  <c r="W220" i="2"/>
  <c r="V220" i="2"/>
  <c r="H220" i="2"/>
  <c r="J220" i="2" s="1"/>
  <c r="AE220" i="2" s="1"/>
  <c r="W219" i="2"/>
  <c r="V219" i="2"/>
  <c r="H219" i="2"/>
  <c r="J219" i="2" s="1"/>
  <c r="AB219" i="2" s="1"/>
  <c r="W218" i="2"/>
  <c r="V218" i="2"/>
  <c r="H218" i="2"/>
  <c r="J218" i="2" s="1"/>
  <c r="W217" i="2"/>
  <c r="V217" i="2"/>
  <c r="H217" i="2"/>
  <c r="J217" i="2" s="1"/>
  <c r="AD217" i="2" s="1"/>
  <c r="W216" i="2"/>
  <c r="V216" i="2"/>
  <c r="H216" i="2"/>
  <c r="J216" i="2" s="1"/>
  <c r="AA216" i="2" s="1"/>
  <c r="W215" i="2"/>
  <c r="V215" i="2"/>
  <c r="H215" i="2"/>
  <c r="J215" i="2" s="1"/>
  <c r="AF215" i="2" s="1"/>
  <c r="W214" i="2"/>
  <c r="V214" i="2"/>
  <c r="H214" i="2"/>
  <c r="J214" i="2" s="1"/>
  <c r="W213" i="2"/>
  <c r="V213" i="2"/>
  <c r="H213" i="2"/>
  <c r="J213" i="2" s="1"/>
  <c r="W212" i="2"/>
  <c r="V212" i="2"/>
  <c r="H212" i="2"/>
  <c r="J212" i="2" s="1"/>
  <c r="W211" i="2"/>
  <c r="V211" i="2"/>
  <c r="H211" i="2"/>
  <c r="J211" i="2" s="1"/>
  <c r="AB211" i="2" s="1"/>
  <c r="W210" i="2"/>
  <c r="V210" i="2"/>
  <c r="H210" i="2"/>
  <c r="J210" i="2" s="1"/>
  <c r="W209" i="2"/>
  <c r="V209" i="2"/>
  <c r="H209" i="2"/>
  <c r="J209" i="2" s="1"/>
  <c r="AD209" i="2" s="1"/>
  <c r="W208" i="2"/>
  <c r="V208" i="2"/>
  <c r="H208" i="2"/>
  <c r="J208" i="2" s="1"/>
  <c r="AA208" i="2" s="1"/>
  <c r="W207" i="2"/>
  <c r="V207" i="2"/>
  <c r="H207" i="2"/>
  <c r="J207" i="2" s="1"/>
  <c r="AF207" i="2" s="1"/>
  <c r="W206" i="2"/>
  <c r="V206" i="2"/>
  <c r="H206" i="2"/>
  <c r="J206" i="2" s="1"/>
  <c r="AC206" i="2" s="1"/>
  <c r="W205" i="2"/>
  <c r="V205" i="2"/>
  <c r="H205" i="2"/>
  <c r="J205" i="2" s="1"/>
  <c r="AE205" i="2" s="1"/>
  <c r="W204" i="2"/>
  <c r="V204" i="2"/>
  <c r="H204" i="2"/>
  <c r="J204" i="2" s="1"/>
  <c r="AE204" i="2" s="1"/>
  <c r="W203" i="2"/>
  <c r="V203" i="2"/>
  <c r="H203" i="2"/>
  <c r="J203" i="2" s="1"/>
  <c r="W202" i="2"/>
  <c r="V202" i="2"/>
  <c r="H202" i="2"/>
  <c r="J202" i="2" s="1"/>
  <c r="W201" i="2"/>
  <c r="V201" i="2"/>
  <c r="H201" i="2"/>
  <c r="J201" i="2" s="1"/>
  <c r="AD201" i="2" s="1"/>
  <c r="W200" i="2"/>
  <c r="V200" i="2"/>
  <c r="H200" i="2"/>
  <c r="J200" i="2" s="1"/>
  <c r="AA200" i="2" s="1"/>
  <c r="W199" i="2"/>
  <c r="V199" i="2"/>
  <c r="H199" i="2"/>
  <c r="J199" i="2" s="1"/>
  <c r="T13" i="1"/>
  <c r="R13" i="1"/>
  <c r="P13" i="1"/>
  <c r="N13" i="1"/>
  <c r="L13" i="1"/>
  <c r="J13" i="1"/>
  <c r="H13" i="1"/>
  <c r="V12" i="1"/>
  <c r="V13" i="1" s="1"/>
  <c r="V11" i="1"/>
  <c r="AE213" i="2" l="1"/>
  <c r="AB213" i="2"/>
  <c r="AB205" i="2"/>
  <c r="AF205" i="2"/>
  <c r="AA205" i="2"/>
  <c r="AF237" i="2"/>
  <c r="AA237" i="2"/>
  <c r="Z237" i="2"/>
  <c r="AI237" i="2"/>
  <c r="AB237" i="2"/>
  <c r="AE229" i="2"/>
  <c r="Z229" i="2"/>
  <c r="AI229" i="2"/>
  <c r="AF229" i="2"/>
  <c r="AB229" i="2"/>
  <c r="AA229" i="2"/>
  <c r="AF245" i="2"/>
  <c r="AI245" i="2"/>
  <c r="AB245" i="2"/>
  <c r="AA245" i="2"/>
  <c r="Z245" i="2"/>
  <c r="AF221" i="2"/>
  <c r="AB221" i="2"/>
  <c r="AA221" i="2"/>
  <c r="Z221" i="2"/>
  <c r="AI221" i="2"/>
  <c r="AI205" i="2"/>
  <c r="Z213" i="2"/>
  <c r="AA213" i="2"/>
  <c r="AF213" i="2"/>
  <c r="Z205" i="2"/>
  <c r="AI213" i="2"/>
  <c r="AA235" i="2"/>
  <c r="AI235" i="2"/>
  <c r="Z235" i="2"/>
  <c r="AD235" i="2"/>
  <c r="AF235" i="2"/>
  <c r="AC235" i="2"/>
  <c r="AE235" i="2"/>
  <c r="AA203" i="2"/>
  <c r="AI203" i="2"/>
  <c r="Z203" i="2"/>
  <c r="AC203" i="2"/>
  <c r="AF203" i="2"/>
  <c r="AE203" i="2"/>
  <c r="AD203" i="2"/>
  <c r="AB214" i="2"/>
  <c r="AA214" i="2"/>
  <c r="AI214" i="2"/>
  <c r="Z214" i="2"/>
  <c r="AE214" i="2"/>
  <c r="AD214" i="2"/>
  <c r="AF214" i="2"/>
  <c r="AB238" i="2"/>
  <c r="AA238" i="2"/>
  <c r="AE238" i="2"/>
  <c r="AD238" i="2"/>
  <c r="AI238" i="2"/>
  <c r="Z238" i="2"/>
  <c r="AF238" i="2"/>
  <c r="AF242" i="2"/>
  <c r="AE242" i="2"/>
  <c r="AA242" i="2"/>
  <c r="AD242" i="2"/>
  <c r="AC242" i="2"/>
  <c r="Z242" i="2"/>
  <c r="AB242" i="2"/>
  <c r="AI242" i="2"/>
  <c r="AD220" i="2"/>
  <c r="AC220" i="2"/>
  <c r="AB220" i="2"/>
  <c r="AA220" i="2"/>
  <c r="AI220" i="2"/>
  <c r="Z220" i="2"/>
  <c r="AF220" i="2"/>
  <c r="AE223" i="2"/>
  <c r="AD223" i="2"/>
  <c r="Z223" i="2"/>
  <c r="AC223" i="2"/>
  <c r="AB223" i="2"/>
  <c r="AI223" i="2"/>
  <c r="AA223" i="2"/>
  <c r="AA227" i="2"/>
  <c r="AC227" i="2"/>
  <c r="AI227" i="2"/>
  <c r="Z227" i="2"/>
  <c r="AF227" i="2"/>
  <c r="AE227" i="2"/>
  <c r="AD227" i="2"/>
  <c r="AE247" i="2"/>
  <c r="AD247" i="2"/>
  <c r="AC247" i="2"/>
  <c r="AB247" i="2"/>
  <c r="AI247" i="2"/>
  <c r="AA247" i="2"/>
  <c r="Z247" i="2"/>
  <c r="AB206" i="2"/>
  <c r="AA206" i="2"/>
  <c r="AE206" i="2"/>
  <c r="AI206" i="2"/>
  <c r="Z206" i="2"/>
  <c r="AD206" i="2"/>
  <c r="AF206" i="2"/>
  <c r="AI208" i="2"/>
  <c r="Z208" i="2"/>
  <c r="AC208" i="2"/>
  <c r="AB208" i="2"/>
  <c r="AF208" i="2"/>
  <c r="AE208" i="2"/>
  <c r="AD208" i="2"/>
  <c r="AF210" i="2"/>
  <c r="AE210" i="2"/>
  <c r="AD210" i="2"/>
  <c r="AI210" i="2"/>
  <c r="AC210" i="2"/>
  <c r="AA210" i="2"/>
  <c r="Z210" i="2"/>
  <c r="AB210" i="2"/>
  <c r="AB235" i="2"/>
  <c r="AE199" i="2"/>
  <c r="AD199" i="2"/>
  <c r="AI199" i="2"/>
  <c r="AC199" i="2"/>
  <c r="AB199" i="2"/>
  <c r="Z199" i="2"/>
  <c r="AA199" i="2"/>
  <c r="AC225" i="2"/>
  <c r="AF225" i="2"/>
  <c r="AB225" i="2"/>
  <c r="AA225" i="2"/>
  <c r="AI225" i="2"/>
  <c r="Z225" i="2"/>
  <c r="AE225" i="2"/>
  <c r="AD244" i="2"/>
  <c r="AF244" i="2"/>
  <c r="AC244" i="2"/>
  <c r="AB244" i="2"/>
  <c r="AA244" i="2"/>
  <c r="AI244" i="2"/>
  <c r="Z244" i="2"/>
  <c r="AF199" i="2"/>
  <c r="AB203" i="2"/>
  <c r="AD212" i="2"/>
  <c r="AF212" i="2"/>
  <c r="AC212" i="2"/>
  <c r="AB212" i="2"/>
  <c r="AA212" i="2"/>
  <c r="AI212" i="2"/>
  <c r="Z212" i="2"/>
  <c r="AC214" i="2"/>
  <c r="AB230" i="2"/>
  <c r="AA230" i="2"/>
  <c r="AI230" i="2"/>
  <c r="Z230" i="2"/>
  <c r="AE230" i="2"/>
  <c r="AF230" i="2"/>
  <c r="AD230" i="2"/>
  <c r="AI232" i="2"/>
  <c r="Z232" i="2"/>
  <c r="AF232" i="2"/>
  <c r="AE232" i="2"/>
  <c r="AD232" i="2"/>
  <c r="AC232" i="2"/>
  <c r="AB232" i="2"/>
  <c r="AF234" i="2"/>
  <c r="AE234" i="2"/>
  <c r="AD234" i="2"/>
  <c r="Z234" i="2"/>
  <c r="AC234" i="2"/>
  <c r="AA234" i="2"/>
  <c r="AB234" i="2"/>
  <c r="AI234" i="2"/>
  <c r="AC238" i="2"/>
  <c r="AC233" i="2"/>
  <c r="AE233" i="2"/>
  <c r="AB233" i="2"/>
  <c r="AF233" i="2"/>
  <c r="AA233" i="2"/>
  <c r="AI233" i="2"/>
  <c r="Z233" i="2"/>
  <c r="AI216" i="2"/>
  <c r="Z216" i="2"/>
  <c r="AC216" i="2"/>
  <c r="AB216" i="2"/>
  <c r="AF216" i="2"/>
  <c r="AE216" i="2"/>
  <c r="AD216" i="2"/>
  <c r="AI240" i="2"/>
  <c r="Z240" i="2"/>
  <c r="AC240" i="2"/>
  <c r="AF240" i="2"/>
  <c r="AE240" i="2"/>
  <c r="AD240" i="2"/>
  <c r="AB240" i="2"/>
  <c r="AE215" i="2"/>
  <c r="AD215" i="2"/>
  <c r="AC215" i="2"/>
  <c r="AB215" i="2"/>
  <c r="AI215" i="2"/>
  <c r="AA215" i="2"/>
  <c r="Z215" i="2"/>
  <c r="AA219" i="2"/>
  <c r="AD219" i="2"/>
  <c r="AI219" i="2"/>
  <c r="Z219" i="2"/>
  <c r="AF219" i="2"/>
  <c r="AE219" i="2"/>
  <c r="AC219" i="2"/>
  <c r="AD236" i="2"/>
  <c r="AC236" i="2"/>
  <c r="AB236" i="2"/>
  <c r="AA236" i="2"/>
  <c r="AI236" i="2"/>
  <c r="Z236" i="2"/>
  <c r="AF236" i="2"/>
  <c r="AC241" i="2"/>
  <c r="AB241" i="2"/>
  <c r="AF241" i="2"/>
  <c r="AA241" i="2"/>
  <c r="AI241" i="2"/>
  <c r="Z241" i="2"/>
  <c r="AE241" i="2"/>
  <c r="AD204" i="2"/>
  <c r="AC204" i="2"/>
  <c r="AF204" i="2"/>
  <c r="AB204" i="2"/>
  <c r="AA204" i="2"/>
  <c r="AI204" i="2"/>
  <c r="Z204" i="2"/>
  <c r="AB222" i="2"/>
  <c r="AA222" i="2"/>
  <c r="AI222" i="2"/>
  <c r="Z222" i="2"/>
  <c r="AF222" i="2"/>
  <c r="AE222" i="2"/>
  <c r="AD222" i="2"/>
  <c r="AI224" i="2"/>
  <c r="Z224" i="2"/>
  <c r="AF224" i="2"/>
  <c r="AC224" i="2"/>
  <c r="AB224" i="2"/>
  <c r="AE224" i="2"/>
  <c r="AD224" i="2"/>
  <c r="AF226" i="2"/>
  <c r="AE226" i="2"/>
  <c r="AI226" i="2"/>
  <c r="AD226" i="2"/>
  <c r="AC226" i="2"/>
  <c r="AB226" i="2"/>
  <c r="AA226" i="2"/>
  <c r="Z226" i="2"/>
  <c r="AB246" i="2"/>
  <c r="AA246" i="2"/>
  <c r="AI246" i="2"/>
  <c r="Z246" i="2"/>
  <c r="AE246" i="2"/>
  <c r="AF246" i="2"/>
  <c r="AD246" i="2"/>
  <c r="AI248" i="2"/>
  <c r="Z248" i="2"/>
  <c r="AF248" i="2"/>
  <c r="AA248" i="2"/>
  <c r="AE248" i="2"/>
  <c r="AD248" i="2"/>
  <c r="AC248" i="2"/>
  <c r="AB248" i="2"/>
  <c r="AC201" i="2"/>
  <c r="AB201" i="2"/>
  <c r="AF201" i="2"/>
  <c r="AA201" i="2"/>
  <c r="AE201" i="2"/>
  <c r="AI201" i="2"/>
  <c r="Z201" i="2"/>
  <c r="AF218" i="2"/>
  <c r="AE218" i="2"/>
  <c r="Z218" i="2"/>
  <c r="AD218" i="2"/>
  <c r="AA218" i="2"/>
  <c r="AI218" i="2"/>
  <c r="AC218" i="2"/>
  <c r="AB218" i="2"/>
  <c r="AI200" i="2"/>
  <c r="Z200" i="2"/>
  <c r="AF200" i="2"/>
  <c r="AC200" i="2"/>
  <c r="AE200" i="2"/>
  <c r="AB200" i="2"/>
  <c r="AD200" i="2"/>
  <c r="AF202" i="2"/>
  <c r="AE202" i="2"/>
  <c r="AA202" i="2"/>
  <c r="Z202" i="2"/>
  <c r="AD202" i="2"/>
  <c r="AC202" i="2"/>
  <c r="AB202" i="2"/>
  <c r="AI202" i="2"/>
  <c r="AC217" i="2"/>
  <c r="AB217" i="2"/>
  <c r="AA217" i="2"/>
  <c r="AI217" i="2"/>
  <c r="Z217" i="2"/>
  <c r="AF217" i="2"/>
  <c r="AE217" i="2"/>
  <c r="AD225" i="2"/>
  <c r="AE239" i="2"/>
  <c r="AD239" i="2"/>
  <c r="AI239" i="2"/>
  <c r="AC239" i="2"/>
  <c r="Z239" i="2"/>
  <c r="AB239" i="2"/>
  <c r="AA239" i="2"/>
  <c r="AA243" i="2"/>
  <c r="AI243" i="2"/>
  <c r="Z243" i="2"/>
  <c r="AD243" i="2"/>
  <c r="AF243" i="2"/>
  <c r="AE243" i="2"/>
  <c r="AC243" i="2"/>
  <c r="AE244" i="2"/>
  <c r="AE207" i="2"/>
  <c r="AD207" i="2"/>
  <c r="AC207" i="2"/>
  <c r="AI207" i="2"/>
  <c r="AB207" i="2"/>
  <c r="AA207" i="2"/>
  <c r="Z207" i="2"/>
  <c r="AC209" i="2"/>
  <c r="AB209" i="2"/>
  <c r="AA209" i="2"/>
  <c r="AF209" i="2"/>
  <c r="AE209" i="2"/>
  <c r="AI209" i="2"/>
  <c r="Z209" i="2"/>
  <c r="AA211" i="2"/>
  <c r="AI211" i="2"/>
  <c r="Z211" i="2"/>
  <c r="AD211" i="2"/>
  <c r="AF211" i="2"/>
  <c r="AE211" i="2"/>
  <c r="AC211" i="2"/>
  <c r="AE212" i="2"/>
  <c r="AD228" i="2"/>
  <c r="AC228" i="2"/>
  <c r="AF228" i="2"/>
  <c r="AB228" i="2"/>
  <c r="AA228" i="2"/>
  <c r="AI228" i="2"/>
  <c r="Z228" i="2"/>
  <c r="AC230" i="2"/>
  <c r="AA232" i="2"/>
  <c r="AE231" i="2"/>
  <c r="AD231" i="2"/>
  <c r="AI231" i="2"/>
  <c r="AC231" i="2"/>
  <c r="AB231" i="2"/>
  <c r="AA231" i="2"/>
  <c r="Z231" i="2"/>
  <c r="AC205" i="2"/>
  <c r="AC213" i="2"/>
  <c r="AC221" i="2"/>
  <c r="AC229" i="2"/>
  <c r="AC237" i="2"/>
  <c r="AC245" i="2"/>
  <c r="AD205" i="2"/>
  <c r="AD213" i="2"/>
  <c r="AD221" i="2"/>
  <c r="AD229" i="2"/>
  <c r="AD237" i="2"/>
  <c r="AD245" i="2"/>
  <c r="AE221" i="2"/>
  <c r="AE237" i="2"/>
  <c r="AE245" i="2"/>
  <c r="V20" i="1"/>
  <c r="Y20" i="1" s="1"/>
  <c r="V21" i="1"/>
  <c r="Y21" i="1" s="1"/>
  <c r="V22" i="1"/>
  <c r="Y22" i="1" s="1"/>
  <c r="V23" i="1"/>
  <c r="Y23" i="1" s="1"/>
  <c r="V24" i="1"/>
  <c r="Y24" i="1" s="1"/>
  <c r="AG237" i="2" l="1"/>
  <c r="AG213" i="2"/>
  <c r="AG202" i="2"/>
  <c r="AG218" i="2"/>
  <c r="AG248" i="2"/>
  <c r="AG233" i="2"/>
  <c r="AG245" i="2"/>
  <c r="AG225" i="2"/>
  <c r="AG221" i="2"/>
  <c r="AG229" i="2"/>
  <c r="AG205" i="2"/>
  <c r="AG204" i="2"/>
  <c r="AG241" i="2"/>
  <c r="AG219" i="2"/>
  <c r="AG240" i="2"/>
  <c r="AG243" i="2"/>
  <c r="AG200" i="2"/>
  <c r="AG226" i="2"/>
  <c r="AG212" i="2"/>
  <c r="AG199" i="2"/>
  <c r="AG210" i="2"/>
  <c r="AG206" i="2"/>
  <c r="AG227" i="2"/>
  <c r="AG223" i="2"/>
  <c r="AG201" i="2"/>
  <c r="AG222" i="2"/>
  <c r="AG230" i="2"/>
  <c r="AG244" i="2"/>
  <c r="AG215" i="2"/>
  <c r="AG234" i="2"/>
  <c r="AG208" i="2"/>
  <c r="AG238" i="2"/>
  <c r="AG235" i="2"/>
  <c r="AG211" i="2"/>
  <c r="AG207" i="2"/>
  <c r="AG246" i="2"/>
  <c r="AG209" i="2"/>
  <c r="AG239" i="2"/>
  <c r="AG224" i="2"/>
  <c r="AG232" i="2"/>
  <c r="AG247" i="2"/>
  <c r="AG220" i="2"/>
  <c r="AG242" i="2"/>
  <c r="AG214" i="2"/>
  <c r="AG203" i="2"/>
  <c r="AG231" i="2"/>
  <c r="AG228" i="2"/>
  <c r="AG217" i="2"/>
  <c r="AG236" i="2"/>
  <c r="AG216" i="2"/>
  <c r="W5" i="14"/>
  <c r="AI256" i="2" l="1"/>
  <c r="AI255" i="2"/>
  <c r="AI253" i="2"/>
  <c r="X18" i="1" l="1"/>
  <c r="AF10" i="16" s="1"/>
  <c r="X40" i="1"/>
  <c r="AF9" i="18" s="1"/>
  <c r="AF928" i="18" s="1"/>
  <c r="X65" i="1"/>
  <c r="AF9" i="20" s="1"/>
  <c r="AF622" i="20" s="1"/>
  <c r="W249" i="2"/>
  <c r="W198" i="2"/>
  <c r="W197" i="2"/>
  <c r="W196" i="2"/>
  <c r="W195" i="2"/>
  <c r="W194" i="2"/>
  <c r="W193" i="2"/>
  <c r="W192" i="2"/>
  <c r="W191" i="2"/>
  <c r="W190" i="2"/>
  <c r="W189" i="2"/>
  <c r="W188" i="2"/>
  <c r="W187" i="2"/>
  <c r="W186" i="2"/>
  <c r="W185" i="2"/>
  <c r="W184" i="2"/>
  <c r="W183" i="2"/>
  <c r="W182" i="2"/>
  <c r="W181" i="2"/>
  <c r="W180" i="2"/>
  <c r="W179" i="2"/>
  <c r="W178" i="2"/>
  <c r="W177" i="2"/>
  <c r="W176" i="2"/>
  <c r="W175" i="2"/>
  <c r="W174" i="2"/>
  <c r="W173" i="2"/>
  <c r="W172" i="2"/>
  <c r="W171" i="2"/>
  <c r="W170" i="2"/>
  <c r="W169" i="2"/>
  <c r="W168" i="2"/>
  <c r="W167" i="2"/>
  <c r="W166" i="2"/>
  <c r="W165" i="2"/>
  <c r="W164" i="2"/>
  <c r="W163" i="2"/>
  <c r="W162" i="2"/>
  <c r="W161" i="2"/>
  <c r="W160" i="2"/>
  <c r="W159" i="2"/>
  <c r="W158" i="2"/>
  <c r="W157" i="2"/>
  <c r="W156" i="2"/>
  <c r="W155" i="2"/>
  <c r="W154" i="2"/>
  <c r="W153" i="2"/>
  <c r="W152" i="2"/>
  <c r="W151" i="2"/>
  <c r="W150" i="2"/>
  <c r="W149" i="2"/>
  <c r="W148" i="2"/>
  <c r="W147" i="2"/>
  <c r="W146" i="2"/>
  <c r="W145" i="2"/>
  <c r="W144" i="2"/>
  <c r="W143" i="2"/>
  <c r="W142" i="2"/>
  <c r="W141" i="2"/>
  <c r="W140" i="2"/>
  <c r="W139" i="2"/>
  <c r="W138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V249" i="2"/>
  <c r="V198" i="2"/>
  <c r="V197" i="2"/>
  <c r="V196" i="2"/>
  <c r="V195" i="2"/>
  <c r="V194" i="2"/>
  <c r="V193" i="2"/>
  <c r="V192" i="2"/>
  <c r="V191" i="2"/>
  <c r="V190" i="2"/>
  <c r="V189" i="2"/>
  <c r="V188" i="2"/>
  <c r="V187" i="2"/>
  <c r="V186" i="2"/>
  <c r="V185" i="2"/>
  <c r="V184" i="2"/>
  <c r="V183" i="2"/>
  <c r="V182" i="2"/>
  <c r="V181" i="2"/>
  <c r="V180" i="2"/>
  <c r="V179" i="2"/>
  <c r="V178" i="2"/>
  <c r="V177" i="2"/>
  <c r="V176" i="2"/>
  <c r="V175" i="2"/>
  <c r="V174" i="2"/>
  <c r="V173" i="2"/>
  <c r="V172" i="2"/>
  <c r="V171" i="2"/>
  <c r="V170" i="2"/>
  <c r="V169" i="2"/>
  <c r="V168" i="2"/>
  <c r="V167" i="2"/>
  <c r="V166" i="2"/>
  <c r="V165" i="2"/>
  <c r="V164" i="2"/>
  <c r="V163" i="2"/>
  <c r="V162" i="2"/>
  <c r="V161" i="2"/>
  <c r="V160" i="2"/>
  <c r="V159" i="2"/>
  <c r="V158" i="2"/>
  <c r="V157" i="2"/>
  <c r="V156" i="2"/>
  <c r="V155" i="2"/>
  <c r="V154" i="2"/>
  <c r="V153" i="2"/>
  <c r="V152" i="2"/>
  <c r="V151" i="2"/>
  <c r="V150" i="2"/>
  <c r="V149" i="2"/>
  <c r="V148" i="2"/>
  <c r="V147" i="2"/>
  <c r="V146" i="2"/>
  <c r="V145" i="2"/>
  <c r="V144" i="2"/>
  <c r="V143" i="2"/>
  <c r="V142" i="2"/>
  <c r="V141" i="2"/>
  <c r="V140" i="2"/>
  <c r="V139" i="2"/>
  <c r="V138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AF253" i="2" l="1"/>
  <c r="AE253" i="2"/>
  <c r="AD253" i="2"/>
  <c r="AC253" i="2"/>
  <c r="AB253" i="2"/>
  <c r="AA253" i="2"/>
  <c r="Z253" i="2"/>
  <c r="T4" i="7"/>
  <c r="U5" i="14" s="1"/>
  <c r="R4" i="7"/>
  <c r="S5" i="14" s="1"/>
  <c r="P4" i="7"/>
  <c r="Q5" i="14" s="1"/>
  <c r="N4" i="7"/>
  <c r="O5" i="14" s="1"/>
  <c r="L4" i="7"/>
  <c r="M5" i="14" s="1"/>
  <c r="J4" i="7"/>
  <c r="K5" i="14" s="1"/>
  <c r="H4" i="7"/>
  <c r="I5" i="14" s="1"/>
  <c r="R6" i="2"/>
  <c r="AF6" i="2" s="1"/>
  <c r="Q6" i="2"/>
  <c r="AE6" i="2" s="1"/>
  <c r="P6" i="2"/>
  <c r="AD6" i="2" s="1"/>
  <c r="O6" i="2"/>
  <c r="AC6" i="2" s="1"/>
  <c r="N6" i="2"/>
  <c r="AB6" i="2" s="1"/>
  <c r="M6" i="2"/>
  <c r="AA6" i="2" s="1"/>
  <c r="L6" i="2"/>
  <c r="Z6" i="2" s="1"/>
  <c r="H151" i="2"/>
  <c r="J151" i="2" s="1"/>
  <c r="H152" i="2"/>
  <c r="J152" i="2" s="1"/>
  <c r="AI152" i="2" s="1"/>
  <c r="H153" i="2"/>
  <c r="J153" i="2" s="1"/>
  <c r="AF153" i="2" s="1"/>
  <c r="H154" i="2"/>
  <c r="J154" i="2" s="1"/>
  <c r="AI154" i="2" s="1"/>
  <c r="H155" i="2"/>
  <c r="J155" i="2" s="1"/>
  <c r="H156" i="2"/>
  <c r="J156" i="2" s="1"/>
  <c r="AI156" i="2" s="1"/>
  <c r="H157" i="2"/>
  <c r="J157" i="2" s="1"/>
  <c r="H158" i="2"/>
  <c r="J158" i="2" s="1"/>
  <c r="AA158" i="2" s="1"/>
  <c r="H159" i="2"/>
  <c r="J159" i="2" s="1"/>
  <c r="AB159" i="2" s="1"/>
  <c r="H160" i="2"/>
  <c r="J160" i="2" s="1"/>
  <c r="H161" i="2"/>
  <c r="J161" i="2" s="1"/>
  <c r="H162" i="2"/>
  <c r="J162" i="2" s="1"/>
  <c r="H163" i="2"/>
  <c r="J163" i="2" s="1"/>
  <c r="AI163" i="2" s="1"/>
  <c r="H164" i="2"/>
  <c r="J164" i="2" s="1"/>
  <c r="H165" i="2"/>
  <c r="J165" i="2" s="1"/>
  <c r="AI165" i="2" s="1"/>
  <c r="H166" i="2"/>
  <c r="J166" i="2" s="1"/>
  <c r="AI166" i="2" s="1"/>
  <c r="H167" i="2"/>
  <c r="J167" i="2" s="1"/>
  <c r="H168" i="2"/>
  <c r="J168" i="2" s="1"/>
  <c r="AB168" i="2" s="1"/>
  <c r="H169" i="2"/>
  <c r="J169" i="2" s="1"/>
  <c r="AE169" i="2" s="1"/>
  <c r="H170" i="2"/>
  <c r="J170" i="2" s="1"/>
  <c r="H171" i="2"/>
  <c r="J171" i="2" s="1"/>
  <c r="H172" i="2"/>
  <c r="J172" i="2" s="1"/>
  <c r="H173" i="2"/>
  <c r="J173" i="2" s="1"/>
  <c r="H174" i="2"/>
  <c r="J174" i="2" s="1"/>
  <c r="AE174" i="2" s="1"/>
  <c r="H175" i="2"/>
  <c r="J175" i="2" s="1"/>
  <c r="H176" i="2"/>
  <c r="J176" i="2" s="1"/>
  <c r="AB176" i="2" s="1"/>
  <c r="H177" i="2"/>
  <c r="J177" i="2" s="1"/>
  <c r="AI177" i="2" s="1"/>
  <c r="H178" i="2"/>
  <c r="J178" i="2" s="1"/>
  <c r="H179" i="2"/>
  <c r="J179" i="2" s="1"/>
  <c r="H180" i="2"/>
  <c r="J180" i="2" s="1"/>
  <c r="H181" i="2"/>
  <c r="J181" i="2" s="1"/>
  <c r="H182" i="2"/>
  <c r="J182" i="2" s="1"/>
  <c r="AI182" i="2" s="1"/>
  <c r="H183" i="2"/>
  <c r="J183" i="2" s="1"/>
  <c r="H184" i="2"/>
  <c r="J184" i="2" s="1"/>
  <c r="AE184" i="2" s="1"/>
  <c r="H185" i="2"/>
  <c r="J185" i="2" s="1"/>
  <c r="AI185" i="2" s="1"/>
  <c r="H186" i="2"/>
  <c r="J186" i="2" s="1"/>
  <c r="AI186" i="2" s="1"/>
  <c r="H187" i="2"/>
  <c r="J187" i="2" s="1"/>
  <c r="AI187" i="2" s="1"/>
  <c r="H188" i="2"/>
  <c r="J188" i="2" s="1"/>
  <c r="AI188" i="2" s="1"/>
  <c r="H189" i="2"/>
  <c r="J189" i="2" s="1"/>
  <c r="H190" i="2"/>
  <c r="J190" i="2" s="1"/>
  <c r="Z190" i="2" s="1"/>
  <c r="H191" i="2"/>
  <c r="J191" i="2" s="1"/>
  <c r="H192" i="2"/>
  <c r="J192" i="2" s="1"/>
  <c r="AI192" i="2" s="1"/>
  <c r="H193" i="2"/>
  <c r="J193" i="2" s="1"/>
  <c r="AI193" i="2" s="1"/>
  <c r="H194" i="2"/>
  <c r="J194" i="2" s="1"/>
  <c r="AI194" i="2" s="1"/>
  <c r="H195" i="2"/>
  <c r="J195" i="2" s="1"/>
  <c r="H196" i="2"/>
  <c r="J196" i="2" s="1"/>
  <c r="H197" i="2"/>
  <c r="J197" i="2" s="1"/>
  <c r="H198" i="2"/>
  <c r="J198" i="2" s="1"/>
  <c r="AC156" i="2"/>
  <c r="AC154" i="2"/>
  <c r="AA154" i="2"/>
  <c r="AE154" i="2"/>
  <c r="X13" i="12"/>
  <c r="W13" i="12"/>
  <c r="U13" i="12"/>
  <c r="S13" i="12"/>
  <c r="Q13" i="12"/>
  <c r="O13" i="12"/>
  <c r="M13" i="12"/>
  <c r="K13" i="12"/>
  <c r="I13" i="12"/>
  <c r="G13" i="12"/>
  <c r="S11" i="12"/>
  <c r="Q11" i="12"/>
  <c r="O11" i="12"/>
  <c r="M11" i="12"/>
  <c r="K11" i="12"/>
  <c r="I11" i="12"/>
  <c r="G11" i="12"/>
  <c r="E4" i="12"/>
  <c r="E3" i="12"/>
  <c r="C2" i="12"/>
  <c r="U15" i="12"/>
  <c r="X15" i="12" s="1"/>
  <c r="H249" i="2"/>
  <c r="J249" i="2" s="1"/>
  <c r="H150" i="2"/>
  <c r="J150" i="2" s="1"/>
  <c r="AI150" i="2" s="1"/>
  <c r="H149" i="2"/>
  <c r="J149" i="2" s="1"/>
  <c r="H148" i="2"/>
  <c r="J148" i="2" s="1"/>
  <c r="H147" i="2"/>
  <c r="J147" i="2" s="1"/>
  <c r="AE147" i="2" s="1"/>
  <c r="H146" i="2"/>
  <c r="J146" i="2" s="1"/>
  <c r="H145" i="2"/>
  <c r="J145" i="2" s="1"/>
  <c r="AI145" i="2" s="1"/>
  <c r="H144" i="2"/>
  <c r="J144" i="2" s="1"/>
  <c r="AF144" i="2" s="1"/>
  <c r="H143" i="2"/>
  <c r="J143" i="2" s="1"/>
  <c r="H142" i="2"/>
  <c r="J142" i="2" s="1"/>
  <c r="AI142" i="2" s="1"/>
  <c r="H141" i="2"/>
  <c r="J141" i="2" s="1"/>
  <c r="AI141" i="2" s="1"/>
  <c r="H140" i="2"/>
  <c r="J140" i="2" s="1"/>
  <c r="H139" i="2"/>
  <c r="J139" i="2" s="1"/>
  <c r="AI139" i="2" s="1"/>
  <c r="H138" i="2"/>
  <c r="J138" i="2" s="1"/>
  <c r="AI138" i="2" s="1"/>
  <c r="H29" i="2"/>
  <c r="J29" i="2" s="1"/>
  <c r="H28" i="2"/>
  <c r="J28" i="2" s="1"/>
  <c r="H27" i="2"/>
  <c r="J27" i="2" s="1"/>
  <c r="H26" i="2"/>
  <c r="J26" i="2" s="1"/>
  <c r="AI26" i="2" s="1"/>
  <c r="H24" i="2"/>
  <c r="J24" i="2" s="1"/>
  <c r="H23" i="2"/>
  <c r="J23" i="2" s="1"/>
  <c r="AI23" i="2" s="1"/>
  <c r="H22" i="2"/>
  <c r="J22" i="2" s="1"/>
  <c r="H21" i="2"/>
  <c r="J21" i="2" s="1"/>
  <c r="AI21" i="2" s="1"/>
  <c r="H20" i="2"/>
  <c r="J20" i="2" s="1"/>
  <c r="AI20" i="2" s="1"/>
  <c r="H19" i="2"/>
  <c r="J19" i="2" s="1"/>
  <c r="AB19" i="2" s="1"/>
  <c r="H18" i="2"/>
  <c r="J18" i="2" s="1"/>
  <c r="H17" i="2"/>
  <c r="J17" i="2" s="1"/>
  <c r="AI17" i="2" s="1"/>
  <c r="H16" i="2"/>
  <c r="J16" i="2" s="1"/>
  <c r="AI16" i="2" s="1"/>
  <c r="H15" i="2"/>
  <c r="J15" i="2" s="1"/>
  <c r="AI15" i="2" s="1"/>
  <c r="H14" i="2"/>
  <c r="H13" i="2"/>
  <c r="J13" i="2" s="1"/>
  <c r="AI13" i="2" s="1"/>
  <c r="H12" i="2"/>
  <c r="J12" i="2" s="1"/>
  <c r="AE12" i="2" s="1"/>
  <c r="H11" i="2"/>
  <c r="J11" i="2" s="1"/>
  <c r="H10" i="2"/>
  <c r="J10" i="2" s="1"/>
  <c r="AI10" i="2" s="1"/>
  <c r="H9" i="2"/>
  <c r="J9" i="2" s="1"/>
  <c r="AB9" i="2" s="1"/>
  <c r="H8" i="2"/>
  <c r="J8" i="2" s="1"/>
  <c r="AI8" i="2" s="1"/>
  <c r="AI254" i="2" s="1"/>
  <c r="H7" i="2"/>
  <c r="J7" i="2" s="1"/>
  <c r="H25" i="2"/>
  <c r="J25" i="2" s="1"/>
  <c r="E5" i="12"/>
  <c r="S21" i="7"/>
  <c r="Q21" i="7"/>
  <c r="U21" i="7"/>
  <c r="N55" i="1"/>
  <c r="M29" i="12" s="1"/>
  <c r="T55" i="1"/>
  <c r="S29" i="12" s="1"/>
  <c r="R55" i="1"/>
  <c r="Q29" i="12" s="1"/>
  <c r="V52" i="1"/>
  <c r="Y52" i="1" s="1"/>
  <c r="P55" i="1"/>
  <c r="O29" i="12" s="1"/>
  <c r="V46" i="1"/>
  <c r="Y46" i="1" s="1"/>
  <c r="V43" i="1"/>
  <c r="Y43" i="1" s="1"/>
  <c r="V42" i="1"/>
  <c r="Y42" i="1" s="1"/>
  <c r="V34" i="1"/>
  <c r="Y34" i="1" s="1"/>
  <c r="X47" i="1"/>
  <c r="W28" i="12" s="1"/>
  <c r="X55" i="1"/>
  <c r="W29" i="12" s="1"/>
  <c r="H55" i="1"/>
  <c r="G29" i="12" s="1"/>
  <c r="J55" i="1"/>
  <c r="I29" i="12" s="1"/>
  <c r="L55" i="1"/>
  <c r="K29" i="12" s="1"/>
  <c r="V69" i="1"/>
  <c r="Y69" i="1" s="1"/>
  <c r="V68" i="1"/>
  <c r="Y68" i="1" s="1"/>
  <c r="V67" i="1"/>
  <c r="Y67" i="1" s="1"/>
  <c r="V66" i="1"/>
  <c r="Y66" i="1" s="1"/>
  <c r="V53" i="1"/>
  <c r="Y53" i="1" s="1"/>
  <c r="V51" i="1"/>
  <c r="V45" i="1"/>
  <c r="Y45" i="1" s="1"/>
  <c r="V44" i="1"/>
  <c r="Y44" i="1" s="1"/>
  <c r="V41" i="1"/>
  <c r="Y41" i="1" s="1"/>
  <c r="V33" i="1"/>
  <c r="Y33" i="1" s="1"/>
  <c r="V25" i="1"/>
  <c r="Y25" i="1" s="1"/>
  <c r="V19" i="1"/>
  <c r="Y19" i="1" s="1"/>
  <c r="V9" i="1"/>
  <c r="V54" i="1"/>
  <c r="Y54" i="1" s="1"/>
  <c r="V8" i="1"/>
  <c r="O21" i="7"/>
  <c r="M21" i="7"/>
  <c r="K21" i="7"/>
  <c r="J14" i="2"/>
  <c r="X70" i="1"/>
  <c r="W31" i="12" s="1"/>
  <c r="C250" i="2"/>
  <c r="AF256" i="2"/>
  <c r="AE256" i="2"/>
  <c r="AD256" i="2"/>
  <c r="Z256" i="2"/>
  <c r="AB256" i="2"/>
  <c r="AA256" i="2"/>
  <c r="AC256" i="2"/>
  <c r="AD255" i="2"/>
  <c r="AF255" i="2"/>
  <c r="AE255" i="2"/>
  <c r="Z255" i="2"/>
  <c r="AA255" i="2"/>
  <c r="AC255" i="2"/>
  <c r="AB255" i="2"/>
  <c r="AF192" i="2" l="1"/>
  <c r="AA192" i="2"/>
  <c r="Z184" i="2"/>
  <c r="T40" i="1"/>
  <c r="T65" i="1"/>
  <c r="H18" i="1"/>
  <c r="W10" i="16" s="1"/>
  <c r="J18" i="1"/>
  <c r="X10" i="16" s="1"/>
  <c r="L18" i="1"/>
  <c r="Y10" i="16" s="1"/>
  <c r="J65" i="1"/>
  <c r="N18" i="1"/>
  <c r="Z10" i="16" s="1"/>
  <c r="L65" i="1"/>
  <c r="P18" i="1"/>
  <c r="AA10" i="16" s="1"/>
  <c r="L40" i="1"/>
  <c r="H65" i="1"/>
  <c r="R18" i="1"/>
  <c r="AB10" i="16" s="1"/>
  <c r="N65" i="1"/>
  <c r="H40" i="1"/>
  <c r="P65" i="1"/>
  <c r="T18" i="1"/>
  <c r="AC10" i="16" s="1"/>
  <c r="N40" i="1"/>
  <c r="R65" i="1"/>
  <c r="H9" i="7"/>
  <c r="AD249" i="2"/>
  <c r="Z249" i="2"/>
  <c r="AE168" i="2"/>
  <c r="AD168" i="2"/>
  <c r="AB169" i="2"/>
  <c r="AI161" i="2"/>
  <c r="AC161" i="2"/>
  <c r="AF154" i="2"/>
  <c r="AA168" i="2"/>
  <c r="Z154" i="2"/>
  <c r="AA186" i="2"/>
  <c r="AF152" i="2"/>
  <c r="AB161" i="2"/>
  <c r="AE161" i="2"/>
  <c r="AC249" i="2"/>
  <c r="AA161" i="2"/>
  <c r="X32" i="1"/>
  <c r="AA17" i="2"/>
  <c r="AA152" i="2"/>
  <c r="AC152" i="2"/>
  <c r="AB192" i="2"/>
  <c r="AD152" i="2"/>
  <c r="Z152" i="2"/>
  <c r="AC181" i="2"/>
  <c r="AI181" i="2"/>
  <c r="AB181" i="2"/>
  <c r="AD167" i="2"/>
  <c r="AI167" i="2"/>
  <c r="AI146" i="2"/>
  <c r="AC146" i="2"/>
  <c r="Z160" i="2"/>
  <c r="AI160" i="2"/>
  <c r="AD198" i="2"/>
  <c r="AI198" i="2"/>
  <c r="AC18" i="2"/>
  <c r="AI18" i="2"/>
  <c r="AA22" i="2"/>
  <c r="AI22" i="2"/>
  <c r="AA183" i="2"/>
  <c r="AI183" i="2"/>
  <c r="AA157" i="2"/>
  <c r="AI157" i="2"/>
  <c r="AF249" i="2"/>
  <c r="AI249" i="2"/>
  <c r="AC25" i="2"/>
  <c r="AI25" i="2"/>
  <c r="AD14" i="2"/>
  <c r="AI14" i="2"/>
  <c r="Z147" i="2"/>
  <c r="AI147" i="2"/>
  <c r="AA143" i="2"/>
  <c r="AI143" i="2"/>
  <c r="Z9" i="2"/>
  <c r="AI9" i="2"/>
  <c r="AC196" i="2"/>
  <c r="AI196" i="2"/>
  <c r="Z189" i="2"/>
  <c r="AI189" i="2"/>
  <c r="AC179" i="2"/>
  <c r="AI179" i="2"/>
  <c r="AA175" i="2"/>
  <c r="AI175" i="2"/>
  <c r="AF171" i="2"/>
  <c r="AI171" i="2"/>
  <c r="AC168" i="2"/>
  <c r="AI168" i="2"/>
  <c r="AD159" i="2"/>
  <c r="AI159" i="2"/>
  <c r="AF29" i="2"/>
  <c r="AI29" i="2"/>
  <c r="AD149" i="2"/>
  <c r="AI149" i="2"/>
  <c r="AC190" i="2"/>
  <c r="AI190" i="2"/>
  <c r="AD176" i="2"/>
  <c r="AI176" i="2"/>
  <c r="AE9" i="2"/>
  <c r="AD25" i="2"/>
  <c r="AE27" i="2"/>
  <c r="AI27" i="2"/>
  <c r="Z196" i="2"/>
  <c r="AE195" i="2"/>
  <c r="AI195" i="2"/>
  <c r="AA178" i="2"/>
  <c r="AI178" i="2"/>
  <c r="Z174" i="2"/>
  <c r="AI174" i="2"/>
  <c r="AC170" i="2"/>
  <c r="AI170" i="2"/>
  <c r="Z164" i="2"/>
  <c r="AI164" i="2"/>
  <c r="AC158" i="2"/>
  <c r="AI158" i="2"/>
  <c r="AC155" i="2"/>
  <c r="AI155" i="2"/>
  <c r="Z151" i="2"/>
  <c r="AI151" i="2"/>
  <c r="AA18" i="2"/>
  <c r="AA12" i="2"/>
  <c r="AI12" i="2"/>
  <c r="AB24" i="2"/>
  <c r="AI24" i="2"/>
  <c r="Z197" i="2"/>
  <c r="AI197" i="2"/>
  <c r="AB180" i="2"/>
  <c r="AI180" i="2"/>
  <c r="AA172" i="2"/>
  <c r="AI172" i="2"/>
  <c r="AF162" i="2"/>
  <c r="AI162" i="2"/>
  <c r="Z153" i="2"/>
  <c r="AI153" i="2"/>
  <c r="AB249" i="2"/>
  <c r="AA249" i="2"/>
  <c r="AF9" i="2"/>
  <c r="AC12" i="2"/>
  <c r="AE22" i="2"/>
  <c r="AB139" i="2"/>
  <c r="AD7" i="2"/>
  <c r="AD252" i="2" s="1"/>
  <c r="AF7" i="2"/>
  <c r="AF252" i="2" s="1"/>
  <c r="AI7" i="2"/>
  <c r="AI252" i="2" s="1"/>
  <c r="AB11" i="2"/>
  <c r="AI11" i="2"/>
  <c r="AE19" i="2"/>
  <c r="AI19" i="2"/>
  <c r="AA28" i="2"/>
  <c r="AI28" i="2"/>
  <c r="Z140" i="2"/>
  <c r="AI140" i="2"/>
  <c r="AA144" i="2"/>
  <c r="AI144" i="2"/>
  <c r="AB148" i="2"/>
  <c r="AI148" i="2"/>
  <c r="AF186" i="2"/>
  <c r="AA185" i="2"/>
  <c r="AD191" i="2"/>
  <c r="AI191" i="2"/>
  <c r="AC184" i="2"/>
  <c r="AI184" i="2"/>
  <c r="AF173" i="2"/>
  <c r="AI173" i="2"/>
  <c r="AA169" i="2"/>
  <c r="AI169" i="2"/>
  <c r="AF188" i="2"/>
  <c r="AD188" i="2"/>
  <c r="AB188" i="2"/>
  <c r="AE188" i="2"/>
  <c r="AA188" i="2"/>
  <c r="Z188" i="2"/>
  <c r="AC187" i="2"/>
  <c r="AB187" i="2"/>
  <c r="AF187" i="2"/>
  <c r="AE187" i="2"/>
  <c r="Z187" i="2"/>
  <c r="AD187" i="2"/>
  <c r="Z182" i="2"/>
  <c r="AC182" i="2"/>
  <c r="AB7" i="2"/>
  <c r="AB252" i="2" s="1"/>
  <c r="AD171" i="2"/>
  <c r="AD18" i="2"/>
  <c r="AC153" i="2"/>
  <c r="AF178" i="2"/>
  <c r="AE160" i="2"/>
  <c r="AC173" i="2"/>
  <c r="AD169" i="2"/>
  <c r="AF28" i="2"/>
  <c r="AC169" i="2"/>
  <c r="AE249" i="2"/>
  <c r="AF148" i="2"/>
  <c r="AD153" i="2"/>
  <c r="Z159" i="2"/>
  <c r="AA180" i="2"/>
  <c r="AF169" i="2"/>
  <c r="Z169" i="2"/>
  <c r="AE166" i="2"/>
  <c r="AF166" i="2"/>
  <c r="Z166" i="2"/>
  <c r="AD166" i="2"/>
  <c r="AE16" i="2"/>
  <c r="AC16" i="2"/>
  <c r="AD16" i="2"/>
  <c r="AB16" i="2"/>
  <c r="AD141" i="2"/>
  <c r="AA141" i="2"/>
  <c r="AE141" i="2"/>
  <c r="Z141" i="2"/>
  <c r="AB141" i="2"/>
  <c r="AF141" i="2"/>
  <c r="AC141" i="2"/>
  <c r="AD145" i="2"/>
  <c r="AE145" i="2"/>
  <c r="AA145" i="2"/>
  <c r="AC145" i="2"/>
  <c r="Z145" i="2"/>
  <c r="AB145" i="2"/>
  <c r="AD21" i="2"/>
  <c r="AE21" i="2"/>
  <c r="AA21" i="2"/>
  <c r="AC21" i="2"/>
  <c r="AD26" i="2"/>
  <c r="AA26" i="2"/>
  <c r="AF26" i="2"/>
  <c r="AE26" i="2"/>
  <c r="AC26" i="2"/>
  <c r="AA138" i="2"/>
  <c r="AD138" i="2"/>
  <c r="AE138" i="2"/>
  <c r="Z138" i="2"/>
  <c r="AC138" i="2"/>
  <c r="AB138" i="2"/>
  <c r="Z150" i="2"/>
  <c r="AD150" i="2"/>
  <c r="AE150" i="2"/>
  <c r="AF150" i="2"/>
  <c r="AB150" i="2"/>
  <c r="AC150" i="2"/>
  <c r="AA150" i="2"/>
  <c r="AB194" i="2"/>
  <c r="AC194" i="2"/>
  <c r="Z194" i="2"/>
  <c r="AF194" i="2"/>
  <c r="AD194" i="2"/>
  <c r="AF8" i="2"/>
  <c r="AF254" i="2" s="1"/>
  <c r="AD8" i="2"/>
  <c r="AD254" i="2" s="1"/>
  <c r="AB8" i="2"/>
  <c r="AB254" i="2" s="1"/>
  <c r="AE17" i="2"/>
  <c r="AC17" i="2"/>
  <c r="AD27" i="2"/>
  <c r="AC27" i="2"/>
  <c r="AD22" i="2"/>
  <c r="AC22" i="2"/>
  <c r="AC149" i="2"/>
  <c r="AF149" i="2"/>
  <c r="Z149" i="2"/>
  <c r="AF142" i="2"/>
  <c r="AB142" i="2"/>
  <c r="AC139" i="2"/>
  <c r="AF139" i="2"/>
  <c r="AE139" i="2"/>
  <c r="AE20" i="2"/>
  <c r="AB20" i="2"/>
  <c r="AD29" i="2"/>
  <c r="Z29" i="2"/>
  <c r="AA198" i="2"/>
  <c r="AB198" i="2"/>
  <c r="Z195" i="2"/>
  <c r="AD195" i="2"/>
  <c r="AA195" i="2"/>
  <c r="AF195" i="2"/>
  <c r="AA191" i="2"/>
  <c r="AB191" i="2"/>
  <c r="AC8" i="2"/>
  <c r="AC254" i="2" s="1"/>
  <c r="AE29" i="2"/>
  <c r="Z17" i="2"/>
  <c r="AB27" i="2"/>
  <c r="AF27" i="2"/>
  <c r="AF18" i="2"/>
  <c r="AB18" i="2"/>
  <c r="AB12" i="2"/>
  <c r="AF12" i="2"/>
  <c r="AE13" i="2"/>
  <c r="AF13" i="2"/>
  <c r="Z22" i="2"/>
  <c r="AF22" i="2"/>
  <c r="AB149" i="2"/>
  <c r="AC142" i="2"/>
  <c r="AD139" i="2"/>
  <c r="AC162" i="2"/>
  <c r="AD174" i="2"/>
  <c r="AF167" i="2"/>
  <c r="AF189" i="2"/>
  <c r="AC195" i="2"/>
  <c r="Z191" i="2"/>
  <c r="AE192" i="2"/>
  <c r="AD192" i="2"/>
  <c r="AB160" i="2"/>
  <c r="AD160" i="2"/>
  <c r="AF160" i="2"/>
  <c r="AA155" i="2"/>
  <c r="AB155" i="2"/>
  <c r="AF151" i="2"/>
  <c r="AD151" i="2"/>
  <c r="AA151" i="2"/>
  <c r="J250" i="2"/>
  <c r="AA9" i="2"/>
  <c r="AA8" i="2"/>
  <c r="AA254" i="2" s="1"/>
  <c r="AE8" i="2"/>
  <c r="AE254" i="2" s="1"/>
  <c r="AB29" i="2"/>
  <c r="Z18" i="2"/>
  <c r="AA27" i="2"/>
  <c r="AF17" i="2"/>
  <c r="AE18" i="2"/>
  <c r="AB13" i="2"/>
  <c r="Z12" i="2"/>
  <c r="AD12" i="2"/>
  <c r="AA149" i="2"/>
  <c r="AE142" i="2"/>
  <c r="AA153" i="2"/>
  <c r="AD162" i="2"/>
  <c r="AA170" i="2"/>
  <c r="AC176" i="2"/>
  <c r="AB189" i="2"/>
  <c r="AF159" i="2"/>
  <c r="AE167" i="2"/>
  <c r="AA160" i="2"/>
  <c r="AE164" i="2"/>
  <c r="Z192" i="2"/>
  <c r="Z198" i="2"/>
  <c r="AF191" i="2"/>
  <c r="AC198" i="2"/>
  <c r="AB197" i="2"/>
  <c r="AD161" i="2"/>
  <c r="AF161" i="2"/>
  <c r="AC9" i="2"/>
  <c r="Z8" i="2"/>
  <c r="AD9" i="2"/>
  <c r="AA29" i="2"/>
  <c r="AB17" i="2"/>
  <c r="Z27" i="2"/>
  <c r="AD17" i="2"/>
  <c r="AA13" i="2"/>
  <c r="AC14" i="2"/>
  <c r="AB22" i="2"/>
  <c r="AE149" i="2"/>
  <c r="Z139" i="2"/>
  <c r="AE15" i="2"/>
  <c r="AB15" i="2"/>
  <c r="AC151" i="2"/>
  <c r="AD182" i="2"/>
  <c r="AD190" i="2"/>
  <c r="AC197" i="2"/>
  <c r="AE159" i="2"/>
  <c r="AC160" i="2"/>
  <c r="AF168" i="2"/>
  <c r="Z168" i="2"/>
  <c r="AC188" i="2"/>
  <c r="AC192" i="2"/>
  <c r="Z161" i="2"/>
  <c r="AA187" i="2"/>
  <c r="AC191" i="2"/>
  <c r="AE191" i="2"/>
  <c r="AF10" i="2"/>
  <c r="AD10" i="2"/>
  <c r="AB10" i="2"/>
  <c r="AC10" i="2"/>
  <c r="AE10" i="2"/>
  <c r="Z10" i="2"/>
  <c r="AA10" i="2"/>
  <c r="Z163" i="2"/>
  <c r="AE163" i="2"/>
  <c r="AB163" i="2"/>
  <c r="AD163" i="2"/>
  <c r="AF163" i="2"/>
  <c r="AC163" i="2"/>
  <c r="AA163" i="2"/>
  <c r="Z14" i="2"/>
  <c r="AF14" i="2"/>
  <c r="AB14" i="2"/>
  <c r="AE14" i="2"/>
  <c r="AA14" i="2"/>
  <c r="AC143" i="2"/>
  <c r="AF143" i="2"/>
  <c r="AD143" i="2"/>
  <c r="Z143" i="2"/>
  <c r="AE143" i="2"/>
  <c r="AE7" i="2"/>
  <c r="AE252" i="2" s="1"/>
  <c r="AA7" i="2"/>
  <c r="AA252" i="2" s="1"/>
  <c r="AC7" i="2"/>
  <c r="AC252" i="2" s="1"/>
  <c r="Z7" i="2"/>
  <c r="Z252" i="2" s="1"/>
  <c r="Z11" i="2"/>
  <c r="AF11" i="2"/>
  <c r="AC11" i="2"/>
  <c r="AD11" i="2"/>
  <c r="AA11" i="2"/>
  <c r="AD15" i="2"/>
  <c r="Z15" i="2"/>
  <c r="AA15" i="2"/>
  <c r="AF15" i="2"/>
  <c r="AC15" i="2"/>
  <c r="Z19" i="2"/>
  <c r="AF19" i="2"/>
  <c r="AA19" i="2"/>
  <c r="AD19" i="2"/>
  <c r="AC19" i="2"/>
  <c r="AF23" i="2"/>
  <c r="Z23" i="2"/>
  <c r="AE23" i="2"/>
  <c r="AA23" i="2"/>
  <c r="AD23" i="2"/>
  <c r="AC23" i="2"/>
  <c r="AE28" i="2"/>
  <c r="AB28" i="2"/>
  <c r="Z28" i="2"/>
  <c r="AD28" i="2"/>
  <c r="AC28" i="2"/>
  <c r="AD140" i="2"/>
  <c r="AE140" i="2"/>
  <c r="AB140" i="2"/>
  <c r="AC140" i="2"/>
  <c r="AA140" i="2"/>
  <c r="AB144" i="2"/>
  <c r="AC144" i="2"/>
  <c r="AD144" i="2"/>
  <c r="Z144" i="2"/>
  <c r="AE144" i="2"/>
  <c r="Z148" i="2"/>
  <c r="AA148" i="2"/>
  <c r="AE148" i="2"/>
  <c r="AD148" i="2"/>
  <c r="AC148" i="2"/>
  <c r="AD172" i="2"/>
  <c r="AC172" i="2"/>
  <c r="AF172" i="2"/>
  <c r="AE172" i="2"/>
  <c r="AB172" i="2"/>
  <c r="Z172" i="2"/>
  <c r="Z165" i="2"/>
  <c r="AE165" i="2"/>
  <c r="AD165" i="2"/>
  <c r="AF165" i="2"/>
  <c r="AC165" i="2"/>
  <c r="AB165" i="2"/>
  <c r="AA165" i="2"/>
  <c r="AF25" i="2"/>
  <c r="AB25" i="2"/>
  <c r="Z25" i="2"/>
  <c r="AE25" i="2"/>
  <c r="AA25" i="2"/>
  <c r="AE11" i="2"/>
  <c r="AB23" i="2"/>
  <c r="AD24" i="2"/>
  <c r="Z24" i="2"/>
  <c r="AE24" i="2"/>
  <c r="AC24" i="2"/>
  <c r="AF24" i="2"/>
  <c r="AA24" i="2"/>
  <c r="AF140" i="2"/>
  <c r="AD177" i="2"/>
  <c r="AB177" i="2"/>
  <c r="AC177" i="2"/>
  <c r="AA177" i="2"/>
  <c r="Z177" i="2"/>
  <c r="AF177" i="2"/>
  <c r="AE177" i="2"/>
  <c r="W6" i="2"/>
  <c r="L2" i="2" s="1"/>
  <c r="Z20" i="2"/>
  <c r="AD20" i="2"/>
  <c r="AC20" i="2"/>
  <c r="AF20" i="2"/>
  <c r="AA20" i="2"/>
  <c r="AF147" i="2"/>
  <c r="AB147" i="2"/>
  <c r="AA147" i="2"/>
  <c r="AC147" i="2"/>
  <c r="AD147" i="2"/>
  <c r="AF146" i="2"/>
  <c r="AA146" i="2"/>
  <c r="Z146" i="2"/>
  <c r="AD146" i="2"/>
  <c r="AB146" i="2"/>
  <c r="AE146" i="2"/>
  <c r="AB143" i="2"/>
  <c r="V55" i="1"/>
  <c r="U29" i="12" s="1"/>
  <c r="Y51" i="1"/>
  <c r="Y55" i="1" s="1"/>
  <c r="X29" i="12" s="1"/>
  <c r="AC193" i="2"/>
  <c r="AA193" i="2"/>
  <c r="AB193" i="2"/>
  <c r="AF193" i="2"/>
  <c r="AE193" i="2"/>
  <c r="Z193" i="2"/>
  <c r="AD193" i="2"/>
  <c r="Z185" i="2"/>
  <c r="AF185" i="2"/>
  <c r="AD185" i="2"/>
  <c r="AB185" i="2"/>
  <c r="AE185" i="2"/>
  <c r="AC185" i="2"/>
  <c r="AD197" i="2"/>
  <c r="AA197" i="2"/>
  <c r="AF197" i="2"/>
  <c r="AE197" i="2"/>
  <c r="AD189" i="2"/>
  <c r="AC189" i="2"/>
  <c r="AE189" i="2"/>
  <c r="AA189" i="2"/>
  <c r="Z183" i="2"/>
  <c r="AF183" i="2"/>
  <c r="AB183" i="2"/>
  <c r="AE183" i="2"/>
  <c r="AD183" i="2"/>
  <c r="AC183" i="2"/>
  <c r="AF180" i="2"/>
  <c r="Z180" i="2"/>
  <c r="AC180" i="2"/>
  <c r="AE180" i="2"/>
  <c r="AD180" i="2"/>
  <c r="AE178" i="2"/>
  <c r="Z178" i="2"/>
  <c r="AC178" i="2"/>
  <c r="AB178" i="2"/>
  <c r="AD178" i="2"/>
  <c r="Z175" i="2"/>
  <c r="AE175" i="2"/>
  <c r="AB175" i="2"/>
  <c r="AD175" i="2"/>
  <c r="AC175" i="2"/>
  <c r="AF170" i="2"/>
  <c r="Z170" i="2"/>
  <c r="AE170" i="2"/>
  <c r="AB170" i="2"/>
  <c r="AD170" i="2"/>
  <c r="AB166" i="2"/>
  <c r="AC166" i="2"/>
  <c r="AA166" i="2"/>
  <c r="Z157" i="2"/>
  <c r="AE157" i="2"/>
  <c r="AB157" i="2"/>
  <c r="AD157" i="2"/>
  <c r="AF157" i="2"/>
  <c r="AC157" i="2"/>
  <c r="Z155" i="2"/>
  <c r="AE155" i="2"/>
  <c r="AD155" i="2"/>
  <c r="AF155" i="2"/>
  <c r="AE153" i="2"/>
  <c r="AB153" i="2"/>
  <c r="AE151" i="2"/>
  <c r="AB151" i="2"/>
  <c r="Z16" i="2"/>
  <c r="Z26" i="2"/>
  <c r="AF16" i="2"/>
  <c r="AC13" i="2"/>
  <c r="AD13" i="2"/>
  <c r="AB21" i="2"/>
  <c r="AF21" i="2"/>
  <c r="AF145" i="2"/>
  <c r="AD142" i="2"/>
  <c r="Z142" i="2"/>
  <c r="AA139" i="2"/>
  <c r="AF138" i="2"/>
  <c r="AE186" i="2"/>
  <c r="Z186" i="2"/>
  <c r="AC186" i="2"/>
  <c r="AD186" i="2"/>
  <c r="AB186" i="2"/>
  <c r="AE181" i="2"/>
  <c r="AA181" i="2"/>
  <c r="Z181" i="2"/>
  <c r="AF181" i="2"/>
  <c r="AD181" i="2"/>
  <c r="AA176" i="2"/>
  <c r="Z176" i="2"/>
  <c r="AE176" i="2"/>
  <c r="AF176" i="2"/>
  <c r="AA173" i="2"/>
  <c r="AB173" i="2"/>
  <c r="Z173" i="2"/>
  <c r="AE173" i="2"/>
  <c r="AD173" i="2"/>
  <c r="AC167" i="2"/>
  <c r="AA167" i="2"/>
  <c r="AB167" i="2"/>
  <c r="Z167" i="2"/>
  <c r="AD164" i="2"/>
  <c r="AF164" i="2"/>
  <c r="AB164" i="2"/>
  <c r="AC164" i="2"/>
  <c r="AA164" i="2"/>
  <c r="AA162" i="2"/>
  <c r="Z162" i="2"/>
  <c r="AE162" i="2"/>
  <c r="AB162" i="2"/>
  <c r="AB158" i="2"/>
  <c r="Z158" i="2"/>
  <c r="AE158" i="2"/>
  <c r="AD158" i="2"/>
  <c r="AF158" i="2"/>
  <c r="AC29" i="2"/>
  <c r="AA16" i="2"/>
  <c r="AB26" i="2"/>
  <c r="Z13" i="2"/>
  <c r="Z21" i="2"/>
  <c r="AA142" i="2"/>
  <c r="AB196" i="2"/>
  <c r="AA196" i="2"/>
  <c r="AD196" i="2"/>
  <c r="AE196" i="2"/>
  <c r="AF196" i="2"/>
  <c r="AE190" i="2"/>
  <c r="AA190" i="2"/>
  <c r="AF190" i="2"/>
  <c r="AB190" i="2"/>
  <c r="AD184" i="2"/>
  <c r="AB184" i="2"/>
  <c r="AA184" i="2"/>
  <c r="AF184" i="2"/>
  <c r="AB182" i="2"/>
  <c r="AA182" i="2"/>
  <c r="AF182" i="2"/>
  <c r="AE182" i="2"/>
  <c r="AA179" i="2"/>
  <c r="AE179" i="2"/>
  <c r="Z179" i="2"/>
  <c r="AF179" i="2"/>
  <c r="AD179" i="2"/>
  <c r="AB179" i="2"/>
  <c r="AF175" i="2"/>
  <c r="AF174" i="2"/>
  <c r="AC174" i="2"/>
  <c r="AB174" i="2"/>
  <c r="AA174" i="2"/>
  <c r="AC171" i="2"/>
  <c r="AB171" i="2"/>
  <c r="AA171" i="2"/>
  <c r="Z171" i="2"/>
  <c r="AE171" i="2"/>
  <c r="AC159" i="2"/>
  <c r="AA159" i="2"/>
  <c r="AA156" i="2"/>
  <c r="AB156" i="2"/>
  <c r="Z156" i="2"/>
  <c r="AE156" i="2"/>
  <c r="AD156" i="2"/>
  <c r="AF156" i="2"/>
  <c r="AD154" i="2"/>
  <c r="AB154" i="2"/>
  <c r="AB152" i="2"/>
  <c r="AE152" i="2"/>
  <c r="AE194" i="2"/>
  <c r="AE198" i="2"/>
  <c r="AF198" i="2"/>
  <c r="AB195" i="2"/>
  <c r="AA194" i="2"/>
  <c r="AG253" i="2"/>
  <c r="AG256" i="2"/>
  <c r="AG255" i="2"/>
  <c r="R40" i="1"/>
  <c r="J40" i="1"/>
  <c r="P40" i="1"/>
  <c r="L9" i="7" l="1"/>
  <c r="J9" i="7"/>
  <c r="P9" i="7"/>
  <c r="V65" i="1"/>
  <c r="V70" i="1" s="1"/>
  <c r="U31" i="12" s="1"/>
  <c r="N9" i="7"/>
  <c r="T9" i="7"/>
  <c r="R47" i="1"/>
  <c r="Q28" i="12" s="1"/>
  <c r="AB9" i="18"/>
  <c r="AB928" i="18" s="1"/>
  <c r="R9" i="7"/>
  <c r="P70" i="1"/>
  <c r="O31" i="12" s="1"/>
  <c r="AA9" i="20"/>
  <c r="AA622" i="20" s="1"/>
  <c r="AD10" i="16"/>
  <c r="J10" i="16" s="1"/>
  <c r="H47" i="1"/>
  <c r="H26" i="7" s="1"/>
  <c r="I13" i="14" s="1"/>
  <c r="W9" i="18"/>
  <c r="J70" i="1"/>
  <c r="I31" i="12" s="1"/>
  <c r="X9" i="20"/>
  <c r="X622" i="20" s="1"/>
  <c r="P47" i="1"/>
  <c r="P26" i="7" s="1"/>
  <c r="Q13" i="14" s="1"/>
  <c r="AA9" i="18"/>
  <c r="AA928" i="18" s="1"/>
  <c r="N70" i="1"/>
  <c r="M31" i="12" s="1"/>
  <c r="Z9" i="20"/>
  <c r="Z622" i="20" s="1"/>
  <c r="J47" i="1"/>
  <c r="I28" i="12" s="1"/>
  <c r="X9" i="18"/>
  <c r="X928" i="18" s="1"/>
  <c r="X35" i="1"/>
  <c r="W27" i="12" s="1"/>
  <c r="AF9" i="17"/>
  <c r="AF316" i="17" s="1"/>
  <c r="H70" i="1"/>
  <c r="G31" i="12" s="1"/>
  <c r="W9" i="20"/>
  <c r="R70" i="1"/>
  <c r="Q31" i="12" s="1"/>
  <c r="AB9" i="20"/>
  <c r="AB622" i="20" s="1"/>
  <c r="L47" i="1"/>
  <c r="K28" i="12" s="1"/>
  <c r="Y9" i="18"/>
  <c r="Y928" i="18" s="1"/>
  <c r="T70" i="1"/>
  <c r="S31" i="12" s="1"/>
  <c r="AC9" i="20"/>
  <c r="AC622" i="20" s="1"/>
  <c r="N47" i="1"/>
  <c r="Z9" i="18"/>
  <c r="Z928" i="18" s="1"/>
  <c r="T47" i="1"/>
  <c r="AC9" i="18"/>
  <c r="AC928" i="18" s="1"/>
  <c r="V18" i="1"/>
  <c r="Y18" i="1" s="1"/>
  <c r="L70" i="1"/>
  <c r="K31" i="12" s="1"/>
  <c r="Y9" i="20"/>
  <c r="Y622" i="20" s="1"/>
  <c r="R32" i="1"/>
  <c r="T32" i="1"/>
  <c r="P17" i="1"/>
  <c r="P27" i="1" s="1"/>
  <c r="P13" i="7" s="1"/>
  <c r="J32" i="1"/>
  <c r="R17" i="1"/>
  <c r="R26" i="1" s="1"/>
  <c r="N32" i="1"/>
  <c r="L32" i="1"/>
  <c r="AI257" i="2"/>
  <c r="N17" i="1"/>
  <c r="N27" i="1" s="1"/>
  <c r="N13" i="7" s="1"/>
  <c r="P32" i="1"/>
  <c r="T17" i="1"/>
  <c r="T27" i="1" s="1"/>
  <c r="T13" i="7" s="1"/>
  <c r="AE257" i="2"/>
  <c r="AD257" i="2"/>
  <c r="AC257" i="2"/>
  <c r="AF257" i="2"/>
  <c r="Z254" i="2"/>
  <c r="AG18" i="2"/>
  <c r="AG168" i="2"/>
  <c r="AB257" i="2"/>
  <c r="L17" i="1"/>
  <c r="Y9" i="16" s="1"/>
  <c r="Y1082" i="16" s="1"/>
  <c r="J17" i="1"/>
  <c r="X9" i="16" s="1"/>
  <c r="X1082" i="16" s="1"/>
  <c r="H17" i="1"/>
  <c r="W9" i="16" s="1"/>
  <c r="X17" i="1"/>
  <c r="AG249" i="2"/>
  <c r="AG149" i="2"/>
  <c r="AG17" i="2"/>
  <c r="AA257" i="2"/>
  <c r="AG252" i="2"/>
  <c r="AG188" i="2"/>
  <c r="AI250" i="2"/>
  <c r="AG169" i="2"/>
  <c r="AG146" i="2"/>
  <c r="AG187" i="2"/>
  <c r="AG22" i="2"/>
  <c r="AG27" i="2"/>
  <c r="AG8" i="2"/>
  <c r="AG160" i="2"/>
  <c r="AG194" i="2"/>
  <c r="AG13" i="2"/>
  <c r="AG16" i="2"/>
  <c r="AG161" i="2"/>
  <c r="AG9" i="2"/>
  <c r="AG12" i="2"/>
  <c r="AG191" i="2"/>
  <c r="AG20" i="2"/>
  <c r="AG138" i="2"/>
  <c r="AG147" i="2"/>
  <c r="AD250" i="2"/>
  <c r="AG195" i="2"/>
  <c r="AG145" i="2"/>
  <c r="AG152" i="2"/>
  <c r="AG139" i="2"/>
  <c r="AG197" i="2"/>
  <c r="AG165" i="2"/>
  <c r="AG192" i="2"/>
  <c r="AG141" i="2"/>
  <c r="AG198" i="2"/>
  <c r="AG154" i="2"/>
  <c r="AG159" i="2"/>
  <c r="AG182" i="2"/>
  <c r="AG190" i="2"/>
  <c r="AG21" i="2"/>
  <c r="AG29" i="2"/>
  <c r="AG158" i="2"/>
  <c r="AG162" i="2"/>
  <c r="AG186" i="2"/>
  <c r="AG142" i="2"/>
  <c r="AB250" i="2"/>
  <c r="AG26" i="2"/>
  <c r="AG153" i="2"/>
  <c r="AG166" i="2"/>
  <c r="AG178" i="2"/>
  <c r="AG183" i="2"/>
  <c r="AG193" i="2"/>
  <c r="AG140" i="2"/>
  <c r="AG28" i="2"/>
  <c r="AG150" i="2"/>
  <c r="AG175" i="2"/>
  <c r="AE250" i="2"/>
  <c r="AG156" i="2"/>
  <c r="AG196" i="2"/>
  <c r="AG173" i="2"/>
  <c r="AG155" i="2"/>
  <c r="AG180" i="2"/>
  <c r="AG189" i="2"/>
  <c r="AG177" i="2"/>
  <c r="AG25" i="2"/>
  <c r="AG172" i="2"/>
  <c r="AG144" i="2"/>
  <c r="AG19" i="2"/>
  <c r="AG15" i="2"/>
  <c r="AC250" i="2"/>
  <c r="AG14" i="2"/>
  <c r="AG163" i="2"/>
  <c r="AG7" i="2"/>
  <c r="Z250" i="2"/>
  <c r="AG143" i="2"/>
  <c r="AG164" i="2"/>
  <c r="AG176" i="2"/>
  <c r="AG181" i="2"/>
  <c r="AG151" i="2"/>
  <c r="AG170" i="2"/>
  <c r="AG185" i="2"/>
  <c r="AF250" i="2"/>
  <c r="AG171" i="2"/>
  <c r="AG174" i="2"/>
  <c r="AG179" i="2"/>
  <c r="AG184" i="2"/>
  <c r="AG167" i="2"/>
  <c r="AG157" i="2"/>
  <c r="AG24" i="2"/>
  <c r="AG148" i="2"/>
  <c r="AG23" i="2"/>
  <c r="AG11" i="2"/>
  <c r="AA250" i="2"/>
  <c r="AG10" i="2"/>
  <c r="V40" i="1"/>
  <c r="R26" i="7" l="1"/>
  <c r="S13" i="14" s="1"/>
  <c r="J26" i="7"/>
  <c r="K13" i="14" s="1"/>
  <c r="L26" i="7"/>
  <c r="M13" i="14" s="1"/>
  <c r="Y65" i="1"/>
  <c r="Y70" i="1" s="1"/>
  <c r="X31" i="12" s="1"/>
  <c r="G28" i="12"/>
  <c r="R27" i="1"/>
  <c r="R13" i="7" s="1"/>
  <c r="J35" i="1"/>
  <c r="J18" i="7" s="1"/>
  <c r="J21" i="7" s="1"/>
  <c r="X9" i="17"/>
  <c r="X316" i="17" s="1"/>
  <c r="P26" i="1"/>
  <c r="O26" i="12" s="1"/>
  <c r="AA9" i="16"/>
  <c r="AA1082" i="16" s="1"/>
  <c r="P35" i="1"/>
  <c r="P18" i="7" s="1"/>
  <c r="P21" i="7" s="1"/>
  <c r="AA9" i="17"/>
  <c r="AA316" i="17" s="1"/>
  <c r="T35" i="1"/>
  <c r="S27" i="12" s="1"/>
  <c r="AC9" i="17"/>
  <c r="AC316" i="17" s="1"/>
  <c r="AD9" i="20"/>
  <c r="W622" i="20"/>
  <c r="T8" i="7"/>
  <c r="T10" i="7" s="1"/>
  <c r="U7" i="14" s="1"/>
  <c r="AC9" i="16"/>
  <c r="AC1082" i="16" s="1"/>
  <c r="O28" i="12"/>
  <c r="X26" i="1"/>
  <c r="W26" i="12" s="1"/>
  <c r="W30" i="12" s="1"/>
  <c r="W32" i="12" s="1"/>
  <c r="W17" i="12" s="1"/>
  <c r="AF9" i="16"/>
  <c r="AF1082" i="16" s="1"/>
  <c r="P8" i="7"/>
  <c r="P10" i="7" s="1"/>
  <c r="Q7" i="14" s="1"/>
  <c r="R35" i="1"/>
  <c r="R72" i="1" s="1"/>
  <c r="R73" i="1" s="1"/>
  <c r="AB9" i="17"/>
  <c r="AB316" i="17" s="1"/>
  <c r="W1082" i="16"/>
  <c r="L35" i="1"/>
  <c r="L18" i="7" s="1"/>
  <c r="L21" i="7" s="1"/>
  <c r="Y9" i="17"/>
  <c r="Y316" i="17" s="1"/>
  <c r="S28" i="12"/>
  <c r="T26" i="7"/>
  <c r="U13" i="14" s="1"/>
  <c r="AD9" i="18"/>
  <c r="W928" i="18"/>
  <c r="N26" i="1"/>
  <c r="M26" i="12" s="1"/>
  <c r="Z9" i="16"/>
  <c r="Z1082" i="16" s="1"/>
  <c r="N35" i="1"/>
  <c r="M27" i="12" s="1"/>
  <c r="Z9" i="17"/>
  <c r="Z316" i="17" s="1"/>
  <c r="T26" i="1"/>
  <c r="S26" i="12" s="1"/>
  <c r="N8" i="7"/>
  <c r="N10" i="7" s="1"/>
  <c r="O7" i="14" s="1"/>
  <c r="R8" i="7"/>
  <c r="R10" i="7" s="1"/>
  <c r="S7" i="14" s="1"/>
  <c r="AB9" i="16"/>
  <c r="AB1082" i="16" s="1"/>
  <c r="N26" i="7"/>
  <c r="O13" i="14" s="1"/>
  <c r="M28" i="12"/>
  <c r="N18" i="7"/>
  <c r="N21" i="7" s="1"/>
  <c r="AG254" i="2"/>
  <c r="Q26" i="12"/>
  <c r="H32" i="1"/>
  <c r="Z257" i="2"/>
  <c r="AG257" i="2" s="1"/>
  <c r="L26" i="1"/>
  <c r="H27" i="1"/>
  <c r="H8" i="7"/>
  <c r="J27" i="1"/>
  <c r="J8" i="7"/>
  <c r="J10" i="7" s="1"/>
  <c r="L27" i="1"/>
  <c r="L8" i="7"/>
  <c r="L10" i="7" s="1"/>
  <c r="H26" i="1"/>
  <c r="J26" i="1"/>
  <c r="V17" i="1"/>
  <c r="AG250" i="2"/>
  <c r="V47" i="1"/>
  <c r="U28" i="12" s="1"/>
  <c r="Y40" i="1"/>
  <c r="Y47" i="1" s="1"/>
  <c r="X28" i="12" s="1"/>
  <c r="R62" i="1" l="1"/>
  <c r="R57" i="1" s="1"/>
  <c r="R33" i="7" s="1"/>
  <c r="S16" i="14" s="1"/>
  <c r="T18" i="7"/>
  <c r="T21" i="7" s="1"/>
  <c r="I27" i="12"/>
  <c r="S30" i="12"/>
  <c r="S32" i="12" s="1"/>
  <c r="S17" i="12" s="1"/>
  <c r="K10" i="14"/>
  <c r="P72" i="1"/>
  <c r="P73" i="1" s="1"/>
  <c r="P74" i="1" s="1"/>
  <c r="T72" i="1"/>
  <c r="T73" i="1" s="1"/>
  <c r="T62" i="1"/>
  <c r="T36" i="1" s="1"/>
  <c r="X72" i="1"/>
  <c r="X74" i="1" s="1"/>
  <c r="O10" i="14"/>
  <c r="W13" i="14"/>
  <c r="M30" i="12"/>
  <c r="M32" i="12" s="1"/>
  <c r="M17" i="12" s="1"/>
  <c r="M10" i="14"/>
  <c r="L72" i="1"/>
  <c r="L73" i="1" s="1"/>
  <c r="N62" i="1"/>
  <c r="N59" i="1" s="1"/>
  <c r="K27" i="12"/>
  <c r="N72" i="1"/>
  <c r="N73" i="1" s="1"/>
  <c r="V26" i="7"/>
  <c r="V32" i="1"/>
  <c r="V35" i="1" s="1"/>
  <c r="U27" i="12" s="1"/>
  <c r="W9" i="17"/>
  <c r="H35" i="1"/>
  <c r="H62" i="1" s="1"/>
  <c r="H36" i="1" s="1"/>
  <c r="Q10" i="14"/>
  <c r="J9" i="20"/>
  <c r="J622" i="20" s="1"/>
  <c r="AD622" i="20"/>
  <c r="J9" i="18"/>
  <c r="J928" i="18" s="1"/>
  <c r="AD928" i="18"/>
  <c r="R18" i="7"/>
  <c r="Q27" i="12"/>
  <c r="Q30" i="12" s="1"/>
  <c r="Q32" i="12" s="1"/>
  <c r="Q17" i="12" s="1"/>
  <c r="P62" i="1"/>
  <c r="P59" i="1" s="1"/>
  <c r="O27" i="12"/>
  <c r="O30" i="12" s="1"/>
  <c r="O32" i="12" s="1"/>
  <c r="O17" i="12" s="1"/>
  <c r="AD9" i="16"/>
  <c r="R74" i="1"/>
  <c r="K26" i="12"/>
  <c r="L62" i="1"/>
  <c r="L56" i="1" s="1"/>
  <c r="L13" i="7"/>
  <c r="J13" i="7"/>
  <c r="H13" i="7"/>
  <c r="V26" i="1"/>
  <c r="U26" i="12" s="1"/>
  <c r="V13" i="7"/>
  <c r="K7" i="14"/>
  <c r="M7" i="14"/>
  <c r="H10" i="7"/>
  <c r="V8" i="7"/>
  <c r="J72" i="1"/>
  <c r="J62" i="1"/>
  <c r="I26" i="12"/>
  <c r="G26" i="12"/>
  <c r="Y17" i="1"/>
  <c r="Y26" i="1" s="1"/>
  <c r="X26" i="12" s="1"/>
  <c r="R56" i="1" l="1"/>
  <c r="R58" i="1"/>
  <c r="R34" i="7" s="1"/>
  <c r="S17" i="14" s="1"/>
  <c r="R60" i="1"/>
  <c r="R35" i="7" s="1"/>
  <c r="S19" i="14" s="1"/>
  <c r="R59" i="1"/>
  <c r="R32" i="7" s="1"/>
  <c r="S18" i="14" s="1"/>
  <c r="R36" i="1"/>
  <c r="R17" i="7" s="1"/>
  <c r="S11" i="14" s="1"/>
  <c r="R28" i="1"/>
  <c r="R7" i="7" s="1"/>
  <c r="R11" i="7" s="1"/>
  <c r="R48" i="1"/>
  <c r="R25" i="7" s="1"/>
  <c r="R27" i="7" s="1"/>
  <c r="Y32" i="1"/>
  <c r="Y35" i="1" s="1"/>
  <c r="X27" i="12" s="1"/>
  <c r="X30" i="12" s="1"/>
  <c r="X32" i="12" s="1"/>
  <c r="X17" i="12" s="1"/>
  <c r="T56" i="1"/>
  <c r="T57" i="1"/>
  <c r="T33" i="7" s="1"/>
  <c r="U16" i="14" s="1"/>
  <c r="I30" i="12"/>
  <c r="I32" i="12" s="1"/>
  <c r="I17" i="12" s="1"/>
  <c r="U10" i="14"/>
  <c r="N32" i="7"/>
  <c r="O18" i="14" s="1"/>
  <c r="T60" i="1"/>
  <c r="T35" i="7" s="1"/>
  <c r="U19" i="14" s="1"/>
  <c r="T17" i="7"/>
  <c r="U11" i="14" s="1"/>
  <c r="T58" i="1"/>
  <c r="N36" i="1"/>
  <c r="N17" i="7" s="1"/>
  <c r="N19" i="7" s="1"/>
  <c r="N48" i="1"/>
  <c r="N25" i="7" s="1"/>
  <c r="N27" i="7" s="1"/>
  <c r="N60" i="1"/>
  <c r="N28" i="1"/>
  <c r="N7" i="7" s="1"/>
  <c r="N11" i="7" s="1"/>
  <c r="N57" i="1"/>
  <c r="N33" i="7" s="1"/>
  <c r="O16" i="14" s="1"/>
  <c r="N56" i="1"/>
  <c r="T74" i="1"/>
  <c r="N58" i="1"/>
  <c r="N74" i="1"/>
  <c r="T28" i="1"/>
  <c r="T7" i="7" s="1"/>
  <c r="T11" i="7" s="1"/>
  <c r="T59" i="1"/>
  <c r="P32" i="7"/>
  <c r="Q18" i="14" s="1"/>
  <c r="H18" i="7"/>
  <c r="H21" i="7" s="1"/>
  <c r="T48" i="1"/>
  <c r="T25" i="7" s="1"/>
  <c r="T27" i="7" s="1"/>
  <c r="P28" i="1"/>
  <c r="P7" i="7" s="1"/>
  <c r="P11" i="7" s="1"/>
  <c r="L74" i="1"/>
  <c r="P48" i="1"/>
  <c r="P25" i="7" s="1"/>
  <c r="P27" i="7" s="1"/>
  <c r="K30" i="12"/>
  <c r="K32" i="12" s="1"/>
  <c r="K17" i="12" s="1"/>
  <c r="P36" i="1"/>
  <c r="P17" i="7" s="1"/>
  <c r="Q11" i="14" s="1"/>
  <c r="Q12" i="14" s="1"/>
  <c r="P56" i="1"/>
  <c r="P60" i="1"/>
  <c r="P57" i="1"/>
  <c r="P33" i="7" s="1"/>
  <c r="Q16" i="14" s="1"/>
  <c r="G27" i="12"/>
  <c r="G30" i="12" s="1"/>
  <c r="G32" i="12" s="1"/>
  <c r="G17" i="12" s="1"/>
  <c r="AD1082" i="16"/>
  <c r="J9" i="16"/>
  <c r="J1082" i="16" s="1"/>
  <c r="AD9" i="17"/>
  <c r="W316" i="17"/>
  <c r="H72" i="1"/>
  <c r="H73" i="1" s="1"/>
  <c r="P58" i="1"/>
  <c r="R21" i="7"/>
  <c r="S10" i="14"/>
  <c r="L59" i="1"/>
  <c r="L48" i="1"/>
  <c r="L25" i="7" s="1"/>
  <c r="M14" i="14" s="1"/>
  <c r="M15" i="14" s="1"/>
  <c r="L60" i="1"/>
  <c r="L36" i="1"/>
  <c r="L58" i="1"/>
  <c r="L34" i="7" s="1"/>
  <c r="M17" i="14" s="1"/>
  <c r="L57" i="1"/>
  <c r="L33" i="7" s="1"/>
  <c r="M16" i="14" s="1"/>
  <c r="L28" i="1"/>
  <c r="V72" i="1"/>
  <c r="U30" i="12"/>
  <c r="U32" i="12" s="1"/>
  <c r="U17" i="12" s="1"/>
  <c r="I7" i="14"/>
  <c r="W7" i="14" s="1"/>
  <c r="V10" i="7"/>
  <c r="V9" i="7"/>
  <c r="J48" i="1"/>
  <c r="J57" i="1"/>
  <c r="J60" i="1"/>
  <c r="J56" i="1"/>
  <c r="J58" i="1"/>
  <c r="J36" i="1"/>
  <c r="J59" i="1"/>
  <c r="J28" i="1"/>
  <c r="J73" i="1"/>
  <c r="H57" i="1"/>
  <c r="H58" i="1"/>
  <c r="H48" i="1"/>
  <c r="H28" i="1"/>
  <c r="H59" i="1"/>
  <c r="H56" i="1"/>
  <c r="H60" i="1"/>
  <c r="V62" i="1"/>
  <c r="Y72" i="1" l="1"/>
  <c r="S12" i="14"/>
  <c r="R19" i="7"/>
  <c r="S14" i="14"/>
  <c r="S15" i="14" s="1"/>
  <c r="S8" i="14"/>
  <c r="S9" i="14" s="1"/>
  <c r="U12" i="14"/>
  <c r="S20" i="14"/>
  <c r="T32" i="7"/>
  <c r="U18" i="14" s="1"/>
  <c r="T34" i="7"/>
  <c r="U17" i="14" s="1"/>
  <c r="V18" i="7"/>
  <c r="V21" i="7" s="1"/>
  <c r="I10" i="14"/>
  <c r="W10" i="14" s="1"/>
  <c r="T19" i="7"/>
  <c r="O11" i="14"/>
  <c r="O12" i="14" s="1"/>
  <c r="U14" i="14"/>
  <c r="U15" i="14" s="1"/>
  <c r="N34" i="7"/>
  <c r="O17" i="14" s="1"/>
  <c r="N35" i="7"/>
  <c r="O19" i="14" s="1"/>
  <c r="O8" i="14"/>
  <c r="O9" i="14" s="1"/>
  <c r="Q8" i="14"/>
  <c r="Q9" i="14" s="1"/>
  <c r="U8" i="14"/>
  <c r="U9" i="14" s="1"/>
  <c r="O14" i="14"/>
  <c r="O15" i="14" s="1"/>
  <c r="Q14" i="14"/>
  <c r="Q15" i="14" s="1"/>
  <c r="P35" i="7"/>
  <c r="Q19" i="14" s="1"/>
  <c r="P19" i="7"/>
  <c r="J9" i="17"/>
  <c r="J316" i="17" s="1"/>
  <c r="AD316" i="17"/>
  <c r="P34" i="7"/>
  <c r="R36" i="7"/>
  <c r="R38" i="7" s="1"/>
  <c r="L32" i="7"/>
  <c r="M18" i="14" s="1"/>
  <c r="L27" i="7"/>
  <c r="H33" i="7"/>
  <c r="H34" i="7"/>
  <c r="I17" i="14" s="1"/>
  <c r="J34" i="7"/>
  <c r="K17" i="14" s="1"/>
  <c r="J33" i="7"/>
  <c r="K16" i="14" s="1"/>
  <c r="L35" i="7"/>
  <c r="M19" i="14" s="1"/>
  <c r="H74" i="1"/>
  <c r="H32" i="7"/>
  <c r="I18" i="14" s="1"/>
  <c r="H35" i="7"/>
  <c r="I19" i="14" s="1"/>
  <c r="L7" i="7"/>
  <c r="L17" i="7"/>
  <c r="J74" i="1"/>
  <c r="J32" i="7"/>
  <c r="K18" i="14" s="1"/>
  <c r="J35" i="7"/>
  <c r="K19" i="14" s="1"/>
  <c r="J25" i="7"/>
  <c r="J7" i="7"/>
  <c r="J11" i="7" s="1"/>
  <c r="J17" i="7"/>
  <c r="H7" i="7"/>
  <c r="H11" i="7" s="1"/>
  <c r="H17" i="7"/>
  <c r="I11" i="14" s="1"/>
  <c r="H25" i="7"/>
  <c r="H27" i="7" s="1"/>
  <c r="V58" i="1"/>
  <c r="V57" i="1"/>
  <c r="V59" i="1"/>
  <c r="V60" i="1"/>
  <c r="V56" i="1"/>
  <c r="V36" i="1"/>
  <c r="V48" i="1"/>
  <c r="V28" i="1"/>
  <c r="V73" i="1"/>
  <c r="Y73" i="1" s="1"/>
  <c r="S21" i="14" l="1"/>
  <c r="T36" i="7"/>
  <c r="T38" i="7" s="1"/>
  <c r="U20" i="14"/>
  <c r="O20" i="14"/>
  <c r="O21" i="14" s="1"/>
  <c r="P36" i="7"/>
  <c r="P38" i="7" s="1"/>
  <c r="Q17" i="14"/>
  <c r="Q20" i="14" s="1"/>
  <c r="Q21" i="14" s="1"/>
  <c r="N36" i="7"/>
  <c r="N38" i="7" s="1"/>
  <c r="U21" i="14"/>
  <c r="V74" i="1"/>
  <c r="Y74" i="1" s="1"/>
  <c r="V35" i="7"/>
  <c r="L36" i="7"/>
  <c r="M20" i="14"/>
  <c r="V34" i="7"/>
  <c r="L11" i="7"/>
  <c r="M8" i="14"/>
  <c r="M9" i="14" s="1"/>
  <c r="J36" i="7"/>
  <c r="L19" i="7"/>
  <c r="M11" i="14"/>
  <c r="M12" i="14" s="1"/>
  <c r="H36" i="7"/>
  <c r="V32" i="7"/>
  <c r="V7" i="7"/>
  <c r="V11" i="7" s="1"/>
  <c r="W19" i="14"/>
  <c r="K20" i="14"/>
  <c r="I14" i="14"/>
  <c r="I15" i="14" s="1"/>
  <c r="H19" i="7"/>
  <c r="J19" i="7"/>
  <c r="K11" i="14"/>
  <c r="K12" i="14" s="1"/>
  <c r="J27" i="7"/>
  <c r="K14" i="14"/>
  <c r="K15" i="14" s="1"/>
  <c r="W18" i="14"/>
  <c r="I8" i="14"/>
  <c r="I9" i="14" s="1"/>
  <c r="K8" i="14"/>
  <c r="K9" i="14" s="1"/>
  <c r="V25" i="7"/>
  <c r="V27" i="7" s="1"/>
  <c r="V17" i="7"/>
  <c r="V19" i="7" s="1"/>
  <c r="I16" i="14"/>
  <c r="V33" i="7"/>
  <c r="I12" i="14"/>
  <c r="W17" i="14" l="1"/>
  <c r="L38" i="7"/>
  <c r="M21" i="14"/>
  <c r="V36" i="7"/>
  <c r="W14" i="14"/>
  <c r="W15" i="14"/>
  <c r="W12" i="14"/>
  <c r="W11" i="14"/>
  <c r="K21" i="14"/>
  <c r="W8" i="14"/>
  <c r="J38" i="7"/>
  <c r="H38" i="7"/>
  <c r="W9" i="14"/>
  <c r="W16" i="14"/>
  <c r="I20" i="14"/>
  <c r="W20" i="14" s="1"/>
  <c r="V38" i="7" l="1"/>
  <c r="I21" i="14"/>
  <c r="W21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  <author>ARAYAPRAYOON Piyamon</author>
  </authors>
  <commentList>
    <comment ref="E3" authorId="0" shapeId="0" xr:uid="{7FD48C95-1D8A-4998-B4C9-17FE8072991E}">
      <text>
        <r>
          <rPr>
            <sz val="9"/>
            <rFont val="Tahoma"/>
            <family val="2"/>
          </rPr>
          <t>Data: Formato: dd/mm/aaaa</t>
        </r>
      </text>
    </comment>
    <comment ref="H8" authorId="1" shapeId="0" xr:uid="{00000000-0006-0000-0000-000002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J8" authorId="1" shapeId="0" xr:uid="{00000000-0006-0000-0000-000003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L8" authorId="1" shapeId="0" xr:uid="{00000000-0006-0000-0000-000004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N8" authorId="1" shapeId="0" xr:uid="{00000000-0006-0000-0000-000005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P8" authorId="1" shapeId="0" xr:uid="{00000000-0006-0000-0000-000006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R8" authorId="1" shapeId="0" xr:uid="{00000000-0006-0000-0000-000007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T8" authorId="1" shapeId="0" xr:uid="{00000000-0006-0000-0000-000008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H11" authorId="1" shapeId="0" xr:uid="{65782028-E319-4BB0-8FA4-2428926E4B96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J11" authorId="1" shapeId="0" xr:uid="{BB7229C6-214D-43FC-B9AF-D2967A7AA3F9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L11" authorId="1" shapeId="0" xr:uid="{843CFD53-B2EF-4900-BD4B-6E1F9F2AD153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N11" authorId="1" shapeId="0" xr:uid="{B1E58112-6028-44A6-946A-B9740F609CC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P11" authorId="1" shapeId="0" xr:uid="{296744E6-B907-40C2-84D7-15AE41C9D658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R11" authorId="1" shapeId="0" xr:uid="{E117F669-5723-46CA-B944-FC29DDD860C4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T11" authorId="1" shapeId="0" xr:uid="{ACF41DF7-325D-444C-9D74-7127531C0C67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H12" authorId="1" shapeId="0" xr:uid="{493053DA-18AD-4308-9439-10003F55308F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J12" authorId="1" shapeId="0" xr:uid="{796F0423-05A2-41CC-A739-AA5C78DD626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L12" authorId="1" shapeId="0" xr:uid="{DDBF6081-565E-464E-A59E-21894FB2CF31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N12" authorId="1" shapeId="0" xr:uid="{D14864FF-C15B-484C-BB79-C2244CF00631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P12" authorId="1" shapeId="0" xr:uid="{77DD5212-6C74-46A4-B206-1056B579D856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R12" authorId="1" shapeId="0" xr:uid="{7FA33758-C996-4657-AA0D-A21043ABCDD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T12" authorId="1" shapeId="0" xr:uid="{5AB82449-E966-44EA-9C78-4D06342FC288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H15" authorId="1" shapeId="0" xr:uid="{00000000-0006-0000-0000-000010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J15" authorId="1" shapeId="0" xr:uid="{00000000-0006-0000-0000-000011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L15" authorId="1" shapeId="0" xr:uid="{00000000-0006-0000-0000-000012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N15" authorId="1" shapeId="0" xr:uid="{00000000-0006-0000-0000-000013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P15" authorId="1" shapeId="0" xr:uid="{00000000-0006-0000-0000-000014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R15" authorId="1" shapeId="0" xr:uid="{00000000-0006-0000-0000-000015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T15" authorId="1" shapeId="0" xr:uid="{00000000-0006-0000-0000-000016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V15" authorId="1" shapeId="0" xr:uid="{00000000-0006-0000-0000-000017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X15" authorId="1" shapeId="0" xr:uid="{00000000-0006-0000-0000-000018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Y15" authorId="1" shapeId="0" xr:uid="{00000000-0006-0000-0000-000019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B27" authorId="0" shapeId="0" xr:uid="{A6619DE3-90E6-4CF2-AD4F-B4EA3E817DA0}">
      <text>
        <r>
          <rPr>
            <sz val="9"/>
            <rFont val="Tahoma"/>
            <family val="2"/>
          </rPr>
          <t>Esta taxa/TM não contabiliza os custos inseridos nesta folha em relação às linhas não baseadas em TM sob a modalidade de Comida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03382052-69E5-49AF-9928-1CE0C7C8C602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H6" authorId="0" shapeId="0" xr:uid="{36F98357-7162-4607-A05D-154FD019AECB}">
      <text>
        <r>
          <rPr>
            <sz val="9"/>
            <color indexed="81"/>
            <rFont val="Tahoma"/>
            <family val="2"/>
          </rPr>
          <t>Deixe a célula em branco se não aplicável</t>
        </r>
      </text>
    </comment>
    <comment ref="A8" authorId="0" shapeId="0" xr:uid="{CE457D2C-EB81-417F-A417-76BD02F0F079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2" authorId="0" shapeId="0" xr:uid="{F4DA2E8C-59CB-42DC-9845-CBDF9D4F7374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5" authorId="0" shapeId="0" xr:uid="{737AF970-4A28-40F2-BDF2-17792DB3BDB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8" authorId="0" shapeId="0" xr:uid="{09B21042-977C-4A87-A7B6-9A1333FFC30E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1" authorId="0" shapeId="0" xr:uid="{86C551D5-7004-4A37-B79B-D98DBF28C8A5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34" authorId="0" shapeId="0" xr:uid="{65D8E1A8-9955-40A2-B300-B1C4E2FF77FF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787" authorId="0" shapeId="0" xr:uid="{FD6F5216-45E6-4CED-9E0F-C53613188883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940" authorId="0" shapeId="0" xr:uid="{A163C7F2-F128-4D1F-9F04-89AF0F414C6C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82" authorId="0" shapeId="0" xr:uid="{0D101368-4E1B-4B8A-A2A7-0438BF9DBC7C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B50C2F51-38E6-4F4F-BE60-6DB88B67DA78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H6" authorId="0" shapeId="0" xr:uid="{1DD146D9-D4BD-43DF-9FAE-C5F3DEAC6DDF}">
      <text>
        <r>
          <rPr>
            <sz val="9"/>
            <color indexed="81"/>
            <rFont val="Tahoma"/>
            <family val="2"/>
          </rPr>
          <t>Deixe a célula em branco se não aplicável</t>
        </r>
      </text>
    </comment>
    <comment ref="A8" authorId="0" shapeId="0" xr:uid="{71AF4F6D-46EE-48B6-BFB8-B6076DC8760D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CEA26780-E2C3-4ECB-8356-3253CCDE4C9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BC8B01C9-4EDB-4B92-86CB-B6CFEF9937BD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16" authorId="0" shapeId="0" xr:uid="{944F8454-683B-45FF-B5AB-5217BB4A77B9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D5FDB973-8296-4D7D-8BE4-FECC82411301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H6" authorId="0" shapeId="0" xr:uid="{4296AD59-857D-4C3D-9389-C439E90C5D65}">
      <text>
        <r>
          <rPr>
            <sz val="9"/>
            <color indexed="81"/>
            <rFont val="Tahoma"/>
            <family val="2"/>
          </rPr>
          <t>Deixe a célula em branco se não aplicável</t>
        </r>
      </text>
    </comment>
    <comment ref="A8" authorId="0" shapeId="0" xr:uid="{5A228234-81A9-43E4-AE17-2FE2AFFFD1E4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93E12C26-BD57-4FDA-AFAD-A889167FECE3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56CAD530-BBD8-4F16-9B71-C673FB108D0A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7" authorId="0" shapeId="0" xr:uid="{3C654EF2-54FC-4056-A59A-D66B46A97F47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0" authorId="0" shapeId="0" xr:uid="{376D4575-E6EE-46D3-A73E-DCE8D86FECE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33" authorId="0" shapeId="0" xr:uid="{CAE9D2E6-52D6-417F-8F4B-C9FECD7FFED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786" authorId="0" shapeId="0" xr:uid="{BFE1116C-7432-4BCC-A7AC-AAE3C4F20141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928" authorId="0" shapeId="0" xr:uid="{62FA212E-D676-467D-B2BF-366A3C8D9FC8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4934C57F-013B-4077-B00B-0388C8DD4D2E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H6" authorId="0" shapeId="0" xr:uid="{CE2F8CDD-1A25-4C7C-90AE-6A507A647516}">
      <text>
        <r>
          <rPr>
            <sz val="9"/>
            <color indexed="81"/>
            <rFont val="Tahoma"/>
            <family val="2"/>
          </rPr>
          <t>Deixe a célula em branco se não aplicável</t>
        </r>
      </text>
    </comment>
    <comment ref="A8" authorId="0" shapeId="0" xr:uid="{99E336D1-9C74-4EA2-AF25-C07C7F9C9365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19" authorId="0" shapeId="0" xr:uid="{F9FBDB51-A205-437F-8BF3-7BA51153FE7E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2" authorId="0" shapeId="0" xr:uid="{B650E3DF-9342-4845-AAAD-B8B3EA1617C1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5" authorId="0" shapeId="0" xr:uid="{4E406012-4566-4CBA-AAE3-A5F2FB22157C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78" authorId="0" shapeId="0" xr:uid="{E1B67CEB-5D54-427B-98B0-1B527A8F5A07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0" authorId="0" shapeId="0" xr:uid="{BF87A8E1-03D8-43D2-99F8-34E2EA332240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E3447755-50AD-4800-BB17-9C4D1EFF3290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H6" authorId="0" shapeId="0" xr:uid="{A3FF4234-B453-4B05-B6EF-FCC4B23345E0}">
      <text>
        <r>
          <rPr>
            <sz val="9"/>
            <color indexed="81"/>
            <rFont val="Tahoma"/>
            <family val="2"/>
          </rPr>
          <t>Deixe a célula em branco se não aplicável</t>
        </r>
      </text>
    </comment>
    <comment ref="A8" authorId="0" shapeId="0" xr:uid="{13CD818E-AE01-4B1D-BF8B-A98F928615FF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171BD61A-C6F0-440A-915B-82A77DA2BF76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6F053D1A-2426-4A48-B90E-EF251ABBA60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7" authorId="0" shapeId="0" xr:uid="{24EDAFC1-39B9-4531-A5C9-859BCF64FB3B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0" authorId="0" shapeId="0" xr:uid="{E7E97434-12F3-43F9-AE93-3E5D005F9A5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2" authorId="0" shapeId="0" xr:uid="{D0249600-91B8-470E-9366-63A335743272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B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Additional rows are available and hidden here below in case additional entry is required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E13" authorId="0" shapeId="0" xr:uid="{2E5BC7B7-EB29-4154-8148-BB8D7505BDAA}">
      <text>
        <r>
          <rPr>
            <b/>
            <sz val="9"/>
            <rFont val="Tahoma"/>
            <family val="2"/>
          </rPr>
          <t>de acordo com o inserido na folha de orçamento 'FLA Budget'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13" authorId="0" shapeId="0" xr:uid="{EEA585C3-4313-42AB-B011-CFFECE7976F3}">
      <text>
        <r>
          <rPr>
            <sz val="9"/>
            <color indexed="81"/>
            <rFont val="Tahoma"/>
            <family val="2"/>
          </rPr>
          <t>This rate / MT does not account for Non MT based costs as per sheet</t>
        </r>
        <r>
          <rPr>
            <b/>
            <sz val="9"/>
            <color indexed="81"/>
            <rFont val="Tahoma"/>
            <family val="2"/>
          </rPr>
          <t xml:space="preserve"> 'FLA Budget'</t>
        </r>
        <r>
          <rPr>
            <sz val="9"/>
            <color indexed="81"/>
            <rFont val="Tahoma"/>
            <family val="2"/>
          </rPr>
          <t xml:space="preserve"> (Food modality)</t>
        </r>
      </text>
    </comment>
  </commentList>
</comments>
</file>

<file path=xl/sharedStrings.xml><?xml version="1.0" encoding="utf-8"?>
<sst xmlns="http://schemas.openxmlformats.org/spreadsheetml/2006/main" count="502" uniqueCount="338">
  <si>
    <t>TOTAL</t>
  </si>
  <si>
    <t>Total</t>
  </si>
  <si>
    <t>$</t>
  </si>
  <si>
    <t>a</t>
  </si>
  <si>
    <t>b</t>
  </si>
  <si>
    <t>TOTAL %</t>
  </si>
  <si>
    <t>Alloc not 100%</t>
  </si>
  <si>
    <t>Total:</t>
  </si>
  <si>
    <t>Staff_Alloc</t>
  </si>
  <si>
    <t>Gender Protection and Inclusion (GPI) Planned Costs</t>
  </si>
  <si>
    <t>CBT and Commodity Voucher Transfer Modality</t>
  </si>
  <si>
    <t>Implementation</t>
  </si>
  <si>
    <t>Assessment Costs - Contracted Services</t>
  </si>
  <si>
    <t>As per entry in Section IV. (line 'Assessment') PLUS Apportionment of budget in Section V. and VI. *</t>
  </si>
  <si>
    <t>Evaluation Costs - Contracted Services</t>
  </si>
  <si>
    <t>As per entry in Section IV. (line 'Evaluation') PLUS Apportionment of budget in Section V. and VI. *</t>
  </si>
  <si>
    <t>Monitoring Costs - Contracted Services</t>
  </si>
  <si>
    <t>As per entry in Section IV. (line 'Monitoring') PLUS Apportionment of budget in Section V. and VI. *</t>
  </si>
  <si>
    <t>Activity management costs - Contracted Services</t>
  </si>
  <si>
    <t>As per entry in Section IV. (line ''Other Contracted Services') PLUS Apportionment of budget in Section V. and VI. *</t>
  </si>
  <si>
    <t>WINGS Commitment Mapping ----- For WFP Internal Use only</t>
  </si>
  <si>
    <t xml:space="preserve">This sheet map the costs inserted in the 'FLA Budget' and 'Staff Breakdown' worksheets to the Cost Categories, Material Group and GL code according to the new cost structure </t>
  </si>
  <si>
    <t xml:space="preserve">FLA Commitment and expenditure items under Service Outline Agreement Creation </t>
  </si>
  <si>
    <t>Value in USD</t>
  </si>
  <si>
    <t xml:space="preserve"> FLA BUDGET ITEM </t>
  </si>
  <si>
    <t xml:space="preserve"> CPB - High Level Cost Category </t>
  </si>
  <si>
    <t xml:space="preserve"> Commitment Item Description</t>
  </si>
  <si>
    <t xml:space="preserve">Material Group </t>
  </si>
  <si>
    <t xml:space="preserve"> Cost Category </t>
  </si>
  <si>
    <t xml:space="preserve"> GL account </t>
  </si>
  <si>
    <t xml:space="preserve"> GL description </t>
  </si>
  <si>
    <t xml:space="preserve"> Section </t>
  </si>
  <si>
    <t xml:space="preserve"> Description </t>
  </si>
  <si>
    <t xml:space="preserve">I </t>
  </si>
  <si>
    <t xml:space="preserve">Food Transfer Modality </t>
  </si>
  <si>
    <t>Food</t>
  </si>
  <si>
    <t>CPC Delivery and Distribution: FLA (NGO) Expenses</t>
  </si>
  <si>
    <t>D001002</t>
  </si>
  <si>
    <t>FL</t>
  </si>
  <si>
    <t>Distribution: FLA (NGO) Expenses</t>
  </si>
  <si>
    <t>CPC Fixed costs: FLA (NGO) Expenses</t>
  </si>
  <si>
    <t>P002001</t>
  </si>
  <si>
    <t>Other FLA (NGO) Expenses</t>
  </si>
  <si>
    <t xml:space="preserve">Total Food Transfer </t>
  </si>
  <si>
    <t>II</t>
  </si>
  <si>
    <t xml:space="preserve">CBT &amp; Commodity Voucher Transfer Modality </t>
  </si>
  <si>
    <t>CBT &amp; CV</t>
  </si>
  <si>
    <t>CBT Delivery and Distribution costs: FLA (NGO) Exp</t>
  </si>
  <si>
    <t>CD</t>
  </si>
  <si>
    <t>CBT Fixed costs: FLA (NGO) Expenses</t>
  </si>
  <si>
    <t xml:space="preserve">Total CBT &amp; Commodity Voucher Transfer </t>
  </si>
  <si>
    <t>III</t>
  </si>
  <si>
    <t xml:space="preserve">CS Transfer Modality </t>
  </si>
  <si>
    <t>Capacity Strengthening</t>
  </si>
  <si>
    <t>CS Delivery and Distribution costs: FLA (NGO) Expe</t>
  </si>
  <si>
    <t>SB</t>
  </si>
  <si>
    <t>CS Fixed costs: FLA (NGO) Expenses</t>
  </si>
  <si>
    <t xml:space="preserve">Total CS Transfer </t>
  </si>
  <si>
    <t>Other FLA/MOU Exp: Cont Serv Evaluation</t>
  </si>
  <si>
    <t>P001005</t>
  </si>
  <si>
    <t>IE</t>
  </si>
  <si>
    <t>Other FLA/MOU Exp: Cont Serv Monitoring</t>
  </si>
  <si>
    <t>P001004</t>
  </si>
  <si>
    <t>IF</t>
  </si>
  <si>
    <t>Other FLA/MOU Exp: Cont Serv Ass/Pre-Appraisal</t>
  </si>
  <si>
    <t>P001007</t>
  </si>
  <si>
    <t>ID</t>
  </si>
  <si>
    <t>Other FLA/MOU Exp: Beneficiaries Mngm Expenditures</t>
  </si>
  <si>
    <t>P002003</t>
  </si>
  <si>
    <t>IA</t>
  </si>
  <si>
    <t>Total Implementation</t>
  </si>
  <si>
    <t>V + VI</t>
  </si>
  <si>
    <t>CP Direct Support Costs + Management Fee</t>
  </si>
  <si>
    <t>IV + V + VI</t>
  </si>
  <si>
    <t>Technical/Specialist Services +  CP Direct Support Costs + Management Fee</t>
  </si>
  <si>
    <t>De</t>
  </si>
  <si>
    <t>Budget Consolidation      ----- For WFP Internal Use only</t>
  </si>
  <si>
    <t>This output sheet aggregates the costs inserted in the 'FLA Budget' and 'Staff Breakdown' worksheets in accordance to the revised format of the WFP Country Portfolio Budget Template</t>
  </si>
  <si>
    <t>Food Transfer Modality</t>
  </si>
  <si>
    <t>Fixed costs</t>
  </si>
  <si>
    <t>Delivery and Distribution Costs (MT based)</t>
  </si>
  <si>
    <t>Delivery and Distribution Costs (Non MT based)</t>
  </si>
  <si>
    <t>Delivery and Distribution Costs (Total)</t>
  </si>
  <si>
    <t>Total Cooperating Partner costs</t>
  </si>
  <si>
    <t>Delivery and Distribution Costs - rate/MT</t>
  </si>
  <si>
    <t>Apportionment of budget in Section V. and VI. *</t>
  </si>
  <si>
    <t>As per entry in Section I., MT based costs</t>
  </si>
  <si>
    <t>As per entry in Section I., Non MT based costs</t>
  </si>
  <si>
    <t>As per entry in Section I.</t>
  </si>
  <si>
    <t>Delivery and Distribution Costs</t>
  </si>
  <si>
    <t xml:space="preserve">Delivery and Distribution Costs  - % of CBT  and Commodity Voucher Transfer value </t>
  </si>
  <si>
    <t>As per entry in Section II.</t>
  </si>
  <si>
    <t>CS Transfer Modality</t>
  </si>
  <si>
    <t>As per entry in Section III.</t>
  </si>
  <si>
    <t>Grand total</t>
  </si>
  <si>
    <t>* Costs in Sections V. and VI. have been apportioned among the Food, CBT/CV, CS and 'Implementation' based on the value entered against the four mentioned cost categories in sections I. to IV.</t>
  </si>
  <si>
    <t>Período</t>
  </si>
  <si>
    <t>Lugar de destino</t>
  </si>
  <si>
    <t>Transporte</t>
  </si>
  <si>
    <t>NOTA:</t>
  </si>
  <si>
    <t>Actividade 1</t>
  </si>
  <si>
    <t>Actividade 2</t>
  </si>
  <si>
    <t>Actividade 3</t>
  </si>
  <si>
    <t>Actividade 4</t>
  </si>
  <si>
    <t>Actividade 5</t>
  </si>
  <si>
    <t>Actividade 6</t>
  </si>
  <si>
    <t>Actividade 7</t>
  </si>
  <si>
    <t>Actividade 8</t>
  </si>
  <si>
    <t>Actividade 9</t>
  </si>
  <si>
    <t>Actividade 10</t>
  </si>
  <si>
    <t>Actividade 11</t>
  </si>
  <si>
    <t>Actividade 12</t>
  </si>
  <si>
    <t>Actividade 13</t>
  </si>
  <si>
    <t>Actividade 14</t>
  </si>
  <si>
    <t>Actividade 15</t>
  </si>
  <si>
    <t>Actividade 16</t>
  </si>
  <si>
    <t>Actividade 17</t>
  </si>
  <si>
    <t>Actividade 18</t>
  </si>
  <si>
    <t>Actividade 19</t>
  </si>
  <si>
    <t>Actividade 20</t>
  </si>
  <si>
    <t>Actividade 21</t>
  </si>
  <si>
    <t>Actividade 22</t>
  </si>
  <si>
    <t>Actividade 23</t>
  </si>
  <si>
    <t>Actividade 24</t>
  </si>
  <si>
    <t>Actividade 25</t>
  </si>
  <si>
    <t>Parceiro</t>
  </si>
  <si>
    <t xml:space="preserve">ONG Int. ABC </t>
  </si>
  <si>
    <t>Até</t>
  </si>
  <si>
    <t># de meses</t>
  </si>
  <si>
    <t>PC</t>
  </si>
  <si>
    <t>Comida - Valor de Transferência</t>
  </si>
  <si>
    <t>Comida - Toneladas Métricas</t>
  </si>
  <si>
    <t xml:space="preserve"> ------ Custos/Despesas do Parceiro de Cooperação</t>
  </si>
  <si>
    <t>I.  Modalidade de Transferência de Comida</t>
  </si>
  <si>
    <t>Salários do Pessoal (baseado em TM)</t>
  </si>
  <si>
    <t>(introduzir dados na componente "Detalhes do Pessoal")</t>
  </si>
  <si>
    <t>Salários do Pessoal (não baseado em TM)</t>
  </si>
  <si>
    <t>Outras despesas relacionadas com o pessoal (baseado em TM)</t>
  </si>
  <si>
    <t>Outras despesas relacionadas com o pessoal (não baseado em TM)</t>
  </si>
  <si>
    <t>Transporte (baseado em TM)</t>
  </si>
  <si>
    <t>Armazenamento (baseado em TM)</t>
  </si>
  <si>
    <t>Armazenamento (não baseado em TM)</t>
  </si>
  <si>
    <t>Gestão da Comida e Serviços de Transformação (baseado em TM)</t>
  </si>
  <si>
    <t>Gestão da Comida e Serviços de Transformação (não baseado em TM)</t>
  </si>
  <si>
    <t>Total da modalidade de Transferência de Comida</t>
  </si>
  <si>
    <t>Taxa por TM</t>
  </si>
  <si>
    <t>Secção I. VS Subtotal das Secções I. a IV. (%)</t>
  </si>
  <si>
    <t>Na folha 'Notas Técnicas' informação sobre custos/despesas que se enquadram nas linhas referentes a Modalidade de Transfência de comida</t>
  </si>
  <si>
    <t>Salários do Pessoal</t>
  </si>
  <si>
    <t>Outras despesas relacionadas com o pessoal</t>
  </si>
  <si>
    <t xml:space="preserve">Outros custos de entregas </t>
  </si>
  <si>
    <t>Secção II. VS Subtotal das Secções I. a IV. (%)</t>
  </si>
  <si>
    <t>III.  Modalidade da Transferência do Fortalecimento da Capacidade (FC)</t>
  </si>
  <si>
    <t>Equipamentos e Fornecimentos/Bens</t>
  </si>
  <si>
    <t>Serviços contratados</t>
  </si>
  <si>
    <t>Formações/Capacitações, Reuniões, Workshops</t>
  </si>
  <si>
    <t>Transporte de Equipamentos e custos relacionados</t>
  </si>
  <si>
    <t>Outros custos</t>
  </si>
  <si>
    <t>Total da Modalidade da Transferência do Fortalecimento da Capacidade</t>
  </si>
  <si>
    <t>Secção III. VS Subtotal das Secções I. a IV. (%)</t>
  </si>
  <si>
    <t>Na folha 'Notas Técnicas' informação sobre custos/despesas que se enquadram nas linhas referentes a Modalidade de Transfência de FC</t>
  </si>
  <si>
    <t>IV. Serviços Técnicos/Especializados</t>
  </si>
  <si>
    <t>Custos de Avaliação</t>
  </si>
  <si>
    <t>Na folha 'Notas Técnicas' informação sobre custos/despesas que se enquadram nas linhas referentes a  Secção IV.</t>
  </si>
  <si>
    <t>Custos de Monitorização</t>
  </si>
  <si>
    <t>Custos de Estudos (Avaliações)</t>
  </si>
  <si>
    <t>Outros Serviços Contratados</t>
  </si>
  <si>
    <t>Total de Serviços Técnicos/Especializados</t>
  </si>
  <si>
    <t>Secção IV. VS Subtotal das Secções I. a IV. (%)</t>
  </si>
  <si>
    <t>Avaliacao VS Subtotal Seccao I. to IV. (%)</t>
  </si>
  <si>
    <t>Monitoria VS Subtotal Seccao I. to IV. (%)</t>
  </si>
  <si>
    <t>Estudos (avaliações) VS Subtotal Seccao I. to IV. (%)</t>
  </si>
  <si>
    <t>Outros Servicos Contratados VS Subtotal Sections I. to IV. (%)</t>
  </si>
  <si>
    <t>Subtotal das Secções I. to IV.</t>
  </si>
  <si>
    <t>V.  Custos Diretos de Apoio ao PC</t>
  </si>
  <si>
    <t>Arrendamento de Escritórios e Despesas correntes</t>
  </si>
  <si>
    <t>Meios circulantes e Despesas correntes</t>
  </si>
  <si>
    <t>Total de Custos de Apoio Direto ao PC</t>
  </si>
  <si>
    <t>Na folha 'Notas Técnicas' informação sobre custos/despesas que se enquadram nas linhas referentes a Secção V.</t>
  </si>
  <si>
    <t>Total dos Custos Diretos do Parceiro de Cooperação (I + II + III + IV + V)</t>
  </si>
  <si>
    <t>VI.  Taxa de Gestão</t>
  </si>
  <si>
    <t>Total dos Custos do Parceiro de Cooperação (de I a VI)</t>
  </si>
  <si>
    <t>Pelo:  Programa das Nações Unidas para a Alimentação</t>
  </si>
  <si>
    <t>Pelo: Parceiro</t>
  </si>
  <si>
    <t>Nome</t>
  </si>
  <si>
    <t>Função/Cargo</t>
  </si>
  <si>
    <t xml:space="preserve">Data </t>
  </si>
  <si>
    <t xml:space="preserve">Custos detalhados de Pessoal  </t>
  </si>
  <si>
    <t>Função</t>
  </si>
  <si>
    <t>N.º do Trabalhador</t>
  </si>
  <si>
    <t>Provincia</t>
  </si>
  <si>
    <t>Distrito</t>
  </si>
  <si>
    <t>Mês de Início</t>
  </si>
  <si>
    <t>Mês de Término</t>
  </si>
  <si>
    <t># Meses.</t>
  </si>
  <si>
    <t>Custo/Mês</t>
  </si>
  <si>
    <t xml:space="preserve">Valor Total </t>
  </si>
  <si>
    <t>Categoria de Alocação do Custo do Trabalhador</t>
  </si>
  <si>
    <t>Alocação da Atividade do Trabalhador (%)</t>
  </si>
  <si>
    <t>Coparticipação do Parceiro</t>
  </si>
  <si>
    <t>Para ilustrar os cálculos dos custos do trabalhador:</t>
  </si>
  <si>
    <r>
      <t xml:space="preserve">* </t>
    </r>
    <r>
      <rPr>
        <b/>
        <sz val="9"/>
        <rFont val="Arial"/>
        <family val="2"/>
      </rPr>
      <t xml:space="preserve">NOTA </t>
    </r>
    <r>
      <rPr>
        <sz val="9"/>
        <rFont val="Arial"/>
        <family val="2"/>
      </rPr>
      <t>em</t>
    </r>
    <r>
      <rPr>
        <b/>
        <sz val="9"/>
        <rFont val="Arial"/>
        <family val="2"/>
      </rPr>
      <t xml:space="preserve"> "Comida - Custos de transferência, secção I. (não baseados em TM)" </t>
    </r>
    <r>
      <rPr>
        <sz val="9"/>
        <rFont val="Arial"/>
        <family val="2"/>
      </rPr>
      <t>Alocação da Categoria de Custos de Pessoal: Esta alocação por categoria de custos deve ser selecionada para os custos salariais do Pessoal na modalidade Comida que não integrem a taxa por categoria de pagamento por tonelada métrica.</t>
    </r>
  </si>
  <si>
    <t>Comida - Custos variáveis, Secção I. (baseados em TM)</t>
  </si>
  <si>
    <t>Comida - Custos de Transferência, secção I. (não baseados em TM*)</t>
  </si>
  <si>
    <t>FC – Custos de Transferência, secção III.</t>
  </si>
  <si>
    <t>PC Custos Diretos de Apoio, Secção V.</t>
  </si>
  <si>
    <t>Escritório do País</t>
  </si>
  <si>
    <t xml:space="preserve">Sub-escritório </t>
  </si>
  <si>
    <t>I. Modalidade de transferência de Comida</t>
  </si>
  <si>
    <t xml:space="preserve">A maioria das despesas sob a modalidade Comida podem ser segregadas entre as que são baseadas em TM e as que não podem ser consideradas como tal. 
As despesas não baseadas em TM não integram a taxa da categoria de pagamento por tonelada métrica. </t>
  </si>
  <si>
    <r>
      <rPr>
        <b/>
        <sz val="11"/>
        <color rgb="FF1F497D"/>
        <rFont val="Calibri"/>
        <family val="2"/>
      </rPr>
      <t>Não baseadas em TM</t>
    </r>
    <r>
      <rPr>
        <sz val="11"/>
        <color rgb="FF1F497D"/>
        <rFont val="Calibri"/>
        <family val="2"/>
      </rPr>
      <t xml:space="preserve">
Estas colunas fornecem informações sobre as despesas que devem ser consideradas como náo baseadas em TM</t>
    </r>
  </si>
  <si>
    <t xml:space="preserve">Salários do pessoal      </t>
  </si>
  <si>
    <t>Custos de Salários com pessoal relacionado dietamente com a distribuição de comida (com exceção do trabalho eventual/sazonal que deve ser registado na rubrica orçamental "Armazenamento". Os custos salariais de qualquer outro funcionário que trabalha na Transferência de Comida devem ser inseridos aqui).</t>
  </si>
  <si>
    <t>Pessoal contratado pelo PC com contratos a longo prazo que continuará a ser ​​obrigado a manter as suas funções, independentemente de os alimentos estarem ou não a ser distribuídos (por exemplo, responsável pelo programa, responsável pelo acompanhamento e avaliação, gestor de armazém, coordenador de operações)</t>
  </si>
  <si>
    <t>Despesas de Viagens</t>
  </si>
  <si>
    <t>Despesas relacionadas com pessoal planeadas na modalidade de Comida como não TM</t>
  </si>
  <si>
    <t>Formações, reuniões ou seminários</t>
  </si>
  <si>
    <t>Segurança do pessoal</t>
  </si>
  <si>
    <t>Outras despesas com o pessoal</t>
  </si>
  <si>
    <t>Aluguer de camiões</t>
  </si>
  <si>
    <t>n/a 
As despesas de transporte só podem ser baseadas em TM</t>
  </si>
  <si>
    <t>Despesas de manutenção dos camiões</t>
  </si>
  <si>
    <t>Transportes Contratados</t>
  </si>
  <si>
    <t>Outras Despesas com Transportes</t>
  </si>
  <si>
    <t>Armazenamento</t>
  </si>
  <si>
    <t>Gestão de mão de obra eventual</t>
  </si>
  <si>
    <t>Despesas de armazenamento não relacionadas com a quantidade de TM armazenada (ou seja, renda mensal/anual, fumigação, NFI)</t>
  </si>
  <si>
    <t>Arrendamento de armazém</t>
  </si>
  <si>
    <t>Paletes</t>
  </si>
  <si>
    <t>Limpeza</t>
  </si>
  <si>
    <t>Fumigação</t>
  </si>
  <si>
    <t>Outros custos de armazenamento</t>
  </si>
  <si>
    <t>Serviços de Gestão de Comida e Transformação</t>
  </si>
  <si>
    <t>Fornecimento de sacos/latas/bidões vazios, etc.</t>
  </si>
  <si>
    <t>Despesas de gestão dos géneros alimentícios que são fixas e não estão relacionadas com a quantidade de géneros alimentícios geridos (ou seja, equipamento informático, ferramentas, empilhadoras/macacos, etiquetas adesivas)</t>
  </si>
  <si>
    <t>Equipamento informático para acompanhamento de bens</t>
  </si>
  <si>
    <t>Outras despesas de gestão de comida</t>
  </si>
  <si>
    <t>* A base dos custos alocados sob este elemento de custo deve ser o número de funcionários planificados nesta categoria de custo.
* A base dos custos alocados ão abrigo deste elemento de custo deve ser o número de funcionários previstos nesta categoria de custo.
* A base dos custos alocados ão abrigo deste elemento de custo deve ser o número de funcionários previstos nesta categoria de custo.</t>
  </si>
  <si>
    <t>Despesas de viagens</t>
  </si>
  <si>
    <t>Formação</t>
  </si>
  <si>
    <t>Hardware e software de TI diretamente relacionados com o mecanismo de entrega (que inclui a configuração e operação de mecanismos de entrega de CBT)**</t>
  </si>
  <si>
    <t>Consumíveis directamente relacionados ão mecanismo de Entrega (por exemplo, impressão de senhas/cupões, consumíveis como log-books, cartões de débito, etc.) **</t>
  </si>
  <si>
    <r>
      <t>Taxas de serviços comerciais (</t>
    </r>
    <r>
      <rPr>
        <i/>
        <sz val="11"/>
        <color rgb="FF222222"/>
        <rFont val="Calibri"/>
        <family val="2"/>
      </rPr>
      <t>que incluem prestadores de serviços comerciais como TI / telecomunicações, bancos, agentes de caixa, retalhistas e empresas de segurança; e equipamentos</t>
    </r>
    <r>
      <rPr>
        <sz val="11"/>
        <color rgb="FF222222"/>
        <rFont val="Calibri"/>
        <family val="2"/>
      </rPr>
      <t>).</t>
    </r>
  </si>
  <si>
    <t xml:space="preserve">Custos de distribuição </t>
  </si>
  <si>
    <t>*A base da alocação de custos ao abrigo deste elemento de custo deve ser o número de funcionários previstos nesta categoria de custos.</t>
  </si>
  <si>
    <t xml:space="preserve">** Deve incluir custos diretamente relacionados com este mecanismo de Entrega. Os custos de 'hardware e software de TI' e 'Consumíveis' que estão relacionados com os custos directos de Apoio ão PC fixos devem ser capturados na secção V. </t>
  </si>
  <si>
    <t>III.  Fortalecimento da Capacidade (FC) da Modalidade de Transferência</t>
  </si>
  <si>
    <t>Custos com o pessoal que trabalha no âmbito da modalidade de transferenência Fortalecimento de Capacidade (peritos/especilistas e outro pessoal)</t>
  </si>
  <si>
    <t>Custos de suprimentos diretamente relacionados com as atividades de FC</t>
  </si>
  <si>
    <t>Serviços terceirizados</t>
  </si>
  <si>
    <t xml:space="preserve">Cobre custos relacionados com reuniões ou workshops desde que estes estejam relacionados com fortalecimento de capacidade local/nacional </t>
  </si>
  <si>
    <t>Custos de transporte incorrido na entrega de equipamento (NFI's)</t>
  </si>
  <si>
    <t>Outros custos de FC</t>
  </si>
  <si>
    <t>NOTE:</t>
  </si>
  <si>
    <t xml:space="preserve">** Os custos referentes a 'Equipamentos e Suprimentos' que estao relacionados ao ustos de Apoio Direto ao PC devem ser inseridos na secçao V. </t>
  </si>
  <si>
    <t>IV. Serviços Técnicos e de Especialistas</t>
  </si>
  <si>
    <r>
      <t>Avaliação</t>
    </r>
    <r>
      <rPr>
        <sz val="11"/>
        <color rgb="FF000000"/>
        <rFont val="Calibri"/>
        <family val="2"/>
      </rPr>
      <t xml:space="preserve">
Custos relacionados com gestão e implementacão de avaliações de forma descentralizada (subcontratada) incluindo custos de workshops, impressões e traducão dos relatorios de avaliacão .</t>
    </r>
  </si>
  <si>
    <t>Custos de pessoal e custos relacionados com pessoal envolvido nas atividades de Avaliação deverão ser incluidos neste campo (e não da folha "Detalhes do Pessoal", incluindo outros custos de pessoal de avaliação e despesas de viagem.</t>
  </si>
  <si>
    <t xml:space="preserve">Equipamento de TI/Comunicação </t>
  </si>
  <si>
    <t>Custos de veiculos</t>
  </si>
  <si>
    <t>Outros custos de avaliação</t>
  </si>
  <si>
    <t>Custos de pessoal e custos relacionados com pessoal envolvido nas atividades de Monitoria deverão ser incluidos neste campo (e não na folha "Detalhes do Pessoal", incluindo outros custos de pessoal de monitoria e despesas de viagem.</t>
  </si>
  <si>
    <t xml:space="preserve">Outros custos de monitoria </t>
  </si>
  <si>
    <r>
      <t>Custos de Monitorização</t>
    </r>
    <r>
      <rPr>
        <sz val="11"/>
        <color rgb="FF000000"/>
        <rFont val="Calibri"/>
        <family val="2"/>
      </rPr>
      <t xml:space="preserve">
Custos de monitoria e monitoria pós-distribuição de comida/baseadas em dinheiro conduzidas por parceiros subcontratados devido a constrangimentos de capacidade ou acesso.</t>
    </r>
  </si>
  <si>
    <t xml:space="preserve">Outros Servicos Contratados </t>
  </si>
  <si>
    <t>Outros custos i.e. seleção, sensibilização, registo, manutenção, e feedback e gestão de bases de dados de beneficiarios</t>
  </si>
  <si>
    <r>
      <t>Estudos (avaliações)</t>
    </r>
    <r>
      <rPr>
        <sz val="11"/>
        <color rgb="FF000000"/>
        <rFont val="Calibri"/>
        <family val="2"/>
      </rPr>
      <t xml:space="preserve">
Custos de outras ONG's, tais como custos relacionados com estudos não-periodicos especificos a determinada actividade (i.e. estudos para determinar pontos de distribuição, estudos de mercado relacionados com a actividade. etc.)</t>
    </r>
  </si>
  <si>
    <t>Custos de pessoal e custos relacionados com pessoal envolvido nas atividades de Estudos (avaliações) deverão ser incluidos neste campo (e não da folha "Detalhes do Pessoal", incluindo outros custos de pessoal de Estudos (avaliações).</t>
  </si>
  <si>
    <t>Outros custos de Estudos (avaliações) relacionados com o servico prestado (i.e. Equipamento TI/Comunicação, custos de transporte/veiculos, outros custos).</t>
  </si>
  <si>
    <t xml:space="preserve">V.  Custos de Apoio Direto ao PC </t>
  </si>
  <si>
    <t>Salários do pessoal</t>
  </si>
  <si>
    <t>Salários do pessoal no Escritório Nacional do PC que faz a supervisão e apoio a todas as atividades, como por exemplo, a Administração e a Gestão do Programa.</t>
  </si>
  <si>
    <t>Treinamento/formação</t>
  </si>
  <si>
    <t>Arrendamento de Escritórios &amp; Despesas correntes</t>
  </si>
  <si>
    <t>Arrendamento de instalações</t>
  </si>
  <si>
    <t>Utilities</t>
  </si>
  <si>
    <t>Taxas de comunicação</t>
  </si>
  <si>
    <t>Despesas com viaturas ligeiras</t>
  </si>
  <si>
    <t>Viaturas ligeiras</t>
  </si>
  <si>
    <t>Outras despesas com meios circulantes/viaturas</t>
  </si>
  <si>
    <t>Material de escritório</t>
  </si>
  <si>
    <t>Segurança do Escritório</t>
  </si>
  <si>
    <t>Computadores e equipamento de comunicação</t>
  </si>
  <si>
    <t>Apetrechos/Mobiliário de Escritório e outro equipamento.</t>
  </si>
  <si>
    <t>Modalidades</t>
  </si>
  <si>
    <t>Método de Cálculo</t>
  </si>
  <si>
    <t>I. Modalidade de Transferência de Comida</t>
  </si>
  <si>
    <r>
      <t xml:space="preserve">​Para despesa baseada em TM ---&gt;​​ </t>
    </r>
    <r>
      <rPr>
        <sz val="11"/>
        <rFont val="Calibri"/>
        <family val="2"/>
      </rPr>
      <t>Taxa por tonelada métrica: TM distribuídas X taxa por TM</t>
    </r>
  </si>
  <si>
    <r>
      <rPr>
        <b/>
        <sz val="11"/>
        <rFont val="Calibri"/>
        <family val="2"/>
      </rPr>
      <t xml:space="preserve">Para despesa não baseada em TM ---&gt; </t>
    </r>
    <r>
      <rPr>
        <sz val="11"/>
        <rFont val="Calibri"/>
        <family val="2"/>
      </rPr>
      <t>Baseada em despesas reais *</t>
    </r>
  </si>
  <si>
    <t>III.  Modalidade de Transferência de FC</t>
  </si>
  <si>
    <t>Custo real dos serviços conforme a factura ou declaração enviada</t>
  </si>
  <si>
    <t>IV. Serviços Técnicos/de Especialistas</t>
  </si>
  <si>
    <t>VI. Taxa de Gestão</t>
  </si>
  <si>
    <t>7% do total do montante pagável pelos Custos Diretos de Apoio do Parceiro de Cooperação</t>
  </si>
  <si>
    <t>* Despesa de serviço real de acordo com a fatura ou declaração enviada para todas as despesas da modalidade Comida planeadas como despesas "não baseadas em TM" (sendo despesas que não integram a taxa de categoria de pagamento por tonelada métrica)</t>
  </si>
  <si>
    <t>Moeda</t>
  </si>
  <si>
    <t>Custos Planificados para o Gênero VS Total dos Custos Diretos de Apoio ao PC</t>
  </si>
  <si>
    <t xml:space="preserve">Total do Orçamento do FLA em conformidade com os dados introduzidos na folha 'Orçamento do FLA' </t>
  </si>
  <si>
    <t>Total Modalidade de Transferência de Comida (Secção I.)</t>
  </si>
  <si>
    <t>Total da Modalidade de TC (Secção III.)</t>
  </si>
  <si>
    <t>Total dos Serviços Técnicos/Especialistas (Secção IV.)</t>
  </si>
  <si>
    <t>Subtotal Secção I. a IV.</t>
  </si>
  <si>
    <t>Total dos Custos Diretos do PC (Secção V.)</t>
  </si>
  <si>
    <t>Esta planilha é para inserir os custos planejados relacionados à modalidade de transferência de alimentos, excluindo salários da equipe – que devem ser inseridos na planilha ‘Staff breakdown’. As informações sobre tonelagem de alimentos e valor da transferência devem ser inseridas na planilha ‘FLA budget</t>
  </si>
  <si>
    <t>Alocação de Custos por Atividade (%)</t>
  </si>
  <si>
    <t>Descrição do Custo</t>
  </si>
  <si>
    <t>Nome da Localização</t>
  </si>
  <si>
    <t xml:space="preserve">Tipo de Unidade </t>
  </si>
  <si>
    <t>Quantidade</t>
  </si>
  <si>
    <t>Custo Unitário</t>
  </si>
  <si>
    <t>Esta planilha é para inserir os custos planejados relacionados à modalidade de transferência CBT e Voucher de Mercadoria, excluindo salários da equipe – que devem ser inseridos na planilha ‘Staff breakdown’. As informações sobre ‘CBT e Voucher de Mercadoria - Valor da Transferência’ devem ser inseridas na planilha ‘FLA budget</t>
  </si>
  <si>
    <t>Esta planilha é para inserir os custos planejados relacionados à modalidade de transferência para Fortalecimento de Capacidades, excluindo salários da equipe – que devem ser inseridos na planilha ‘Staff breakdown</t>
  </si>
  <si>
    <t>Esta planilha é para inserir os custos planejados relacionados a Serviços Técnicos/Especializados, incluindo salários da equipe – que devem ser incluídos nos itens de linha relevantes (ou seja, Avaliação, Monitoramento, Avaliação, Outros Serviços Contratados)</t>
  </si>
  <si>
    <t>Esta planilha é para inserir os custos planejados sob ‘Custos Diretos de Apoio do CP’ (considerados como custos fixos do CP gerenciados no nível do Escritório do País), excluindo salários da equipe – que devem ser inseridos na planilha ‘Staff breakdown</t>
  </si>
  <si>
    <t>Senha de Produto - Valor da Transferência</t>
  </si>
  <si>
    <t>CBT e Senha de Produto - Valor da Transferência</t>
  </si>
  <si>
    <t>Total da Modalidade de Transferência CBT e Voucher de Produto</t>
  </si>
  <si>
    <t>Custos de equipamento diretamente relacionados com a modalidade FC, equipamento/artigos não alimentares associados às modalidades Comida e CBT/Transferência de Senhas de Produtos que serão entregues diretamente ao Governo, às comunidades ou aos beneficiários</t>
  </si>
  <si>
    <t>II. Modalidade de Transferência CBT e Senhas de Produto</t>
  </si>
  <si>
    <t>Dinheiro e Senha de Valor - Valor da Transferência</t>
  </si>
  <si>
    <t>Financiado pelo PMA</t>
  </si>
  <si>
    <t>TOTAL PMA</t>
  </si>
  <si>
    <t>Despesas com pessoal no Escritório Nacional e Outros escritórios, a serem financiados pelo PMA</t>
  </si>
  <si>
    <t>Na folha 'Notas Técnicas' informação sobre custos/despesas que se enquadram nas linhas referentes a Modalidade de Transferência CBT e Senhas de Produto</t>
  </si>
  <si>
    <t>CBT e Voucher de Mercadoria – Custos de Transferência, seção II.</t>
  </si>
  <si>
    <r>
      <t xml:space="preserve">Custo com os salários do pessoal que trabalha na modalidade CBT e Senhas de Produtos, incluindo pessoal directamente envolvido com o movimento de CBT para os beneficiários </t>
    </r>
    <r>
      <rPr>
        <i/>
        <sz val="11"/>
        <rFont val="Calibri"/>
        <family val="2"/>
      </rPr>
      <t>(Todos os funcionários que trabalham na modalidade CBT, incluindo o pessoal da Distribuição, devem ser orçamentados nesta linha).</t>
    </r>
  </si>
  <si>
    <t xml:space="preserve">Nota:  Importante sublinhar que a monitoria das atividades de distribuição de comida/CBT/Senhas de Produtos devem ser alocadas nas seccões I e II desta folha de orçamento. De mesmo modo, quando o parceiro implementa atividades relacionadas com fortalecimento de capacidades ao Governo na ausência de capacidade Nacional (sendo o Governo o beneficiário primário), os custos deverão ser alocados na secção III (FC).  </t>
  </si>
  <si>
    <t>Outras despesas relacionadas com o pessoal*</t>
  </si>
  <si>
    <t xml:space="preserve">Outras despesas de entregas </t>
  </si>
  <si>
    <t>Equipamentos e Fornecimentos/Bens **</t>
  </si>
  <si>
    <t xml:space="preserve">GPI Planned cost por Atividade para o período do FLA </t>
  </si>
  <si>
    <t>Total da Modalidade de Transferência CBT e Senhas de Produto (Secção II.)</t>
  </si>
  <si>
    <t>Note: this w/s is NOT translated in Portuguese since for WFP Internal Use only</t>
  </si>
  <si>
    <t>Observações, se aplicável</t>
  </si>
  <si>
    <r>
      <t xml:space="preserve">Nº de meses </t>
    </r>
    <r>
      <rPr>
        <i/>
        <sz val="9"/>
        <rFont val="Arial"/>
        <family val="2"/>
      </rPr>
      <t>(se aplicável)</t>
    </r>
  </si>
  <si>
    <t>c</t>
  </si>
  <si>
    <t>d = a * b * c</t>
  </si>
  <si>
    <t>Orçamento do FLA -  Versão de abril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</si>
</sst>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#,##0_ &quot;MT&quot;"/>
    <numFmt numFmtId="167" formatCode="_-[$$-409]* #,##0_ ;_-[$$-409]* \-#,##0\ ;_-[$$-409]* &quot;-&quot;??_ ;_-@_ "/>
    <numFmt numFmtId="168" formatCode="[$₹-445]\ #,##0;[$₹-445]\ \-#,##0"/>
    <numFmt numFmtId="169" formatCode="[$-C09]dd\-mmm\-yy;@"/>
    <numFmt numFmtId="170" formatCode="_-* #,##0.0_-;\-* #,##0.0_-;_-* &quot;-&quot;??_-;_-@_-"/>
    <numFmt numFmtId="171" formatCode="General_)"/>
  </numFmts>
  <fonts count="8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9"/>
      <color rgb="FFFF0000"/>
      <name val="Arial"/>
      <family val="2"/>
    </font>
    <font>
      <b/>
      <sz val="9"/>
      <color theme="3"/>
      <name val="Arial"/>
      <family val="2"/>
    </font>
    <font>
      <sz val="9"/>
      <color indexed="81"/>
      <name val="Tahoma"/>
      <family val="2"/>
    </font>
    <font>
      <sz val="9"/>
      <color rgb="FFC00000"/>
      <name val="Arial"/>
      <family val="2"/>
    </font>
    <font>
      <i/>
      <sz val="9"/>
      <name val="Arial"/>
      <family val="2"/>
    </font>
    <font>
      <i/>
      <sz val="9"/>
      <color theme="0"/>
      <name val="Arial"/>
      <family val="2"/>
    </font>
    <font>
      <b/>
      <i/>
      <sz val="9"/>
      <name val="Arial"/>
      <family val="2"/>
    </font>
    <font>
      <b/>
      <sz val="10"/>
      <name val="Arial"/>
      <family val="2"/>
    </font>
    <font>
      <b/>
      <sz val="9"/>
      <color theme="0" tint="-4.9989318521683403E-2"/>
      <name val="Arial"/>
      <family val="2"/>
    </font>
    <font>
      <sz val="9"/>
      <color theme="0" tint="-4.9989318521683403E-2"/>
      <name val="Arial"/>
      <family val="2"/>
    </font>
    <font>
      <b/>
      <sz val="9"/>
      <color rgb="FFC00000"/>
      <name val="Arial"/>
      <family val="2"/>
    </font>
    <font>
      <b/>
      <sz val="10"/>
      <color rgb="FFFF0000"/>
      <name val="Arial"/>
      <family val="2"/>
    </font>
    <font>
      <sz val="10"/>
      <color rgb="FFC00000"/>
      <name val="Arial"/>
      <family val="2"/>
    </font>
    <font>
      <sz val="8"/>
      <color rgb="FFC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i/>
      <sz val="10"/>
      <name val="Calibri"/>
      <family val="2"/>
      <scheme val="minor"/>
    </font>
    <font>
      <b/>
      <sz val="8"/>
      <name val="Arial"/>
      <family val="2"/>
    </font>
    <font>
      <i/>
      <sz val="8"/>
      <name val="Arial"/>
      <family val="2"/>
    </font>
    <font>
      <b/>
      <sz val="9"/>
      <color indexed="81"/>
      <name val="Tahoma"/>
      <family val="2"/>
    </font>
    <font>
      <b/>
      <sz val="14"/>
      <color theme="3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i/>
      <sz val="8"/>
      <color rgb="FFC00000"/>
      <name val="Arial"/>
      <family val="2"/>
    </font>
    <font>
      <sz val="9"/>
      <color rgb="FFFF0000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0"/>
      <color rgb="FF996600"/>
      <name val="Arial"/>
      <family val="2"/>
    </font>
    <font>
      <b/>
      <sz val="12"/>
      <name val="Arial"/>
      <family val="2"/>
    </font>
    <font>
      <b/>
      <sz val="10"/>
      <color indexed="81"/>
      <name val="Tahom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12"/>
      <name val="Arial"/>
      <family val="2"/>
    </font>
    <font>
      <sz val="11"/>
      <color indexed="8"/>
      <name val="Arial"/>
      <family val="2"/>
    </font>
    <font>
      <b/>
      <sz val="11"/>
      <color indexed="12"/>
      <name val="Arial"/>
      <family val="2"/>
    </font>
    <font>
      <b/>
      <sz val="11"/>
      <color rgb="FFFF0000"/>
      <name val="Arial"/>
      <family val="2"/>
    </font>
    <font>
      <i/>
      <sz val="9"/>
      <color indexed="8"/>
      <name val="Arial"/>
      <family val="2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FF0000"/>
      <name val="Calibri"/>
      <family val="2"/>
      <scheme val="minor"/>
    </font>
    <font>
      <b/>
      <sz val="8"/>
      <color rgb="FF000000"/>
      <name val="Arial"/>
      <family val="2"/>
      <charset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Arial"/>
      <family val="2"/>
    </font>
    <font>
      <sz val="9"/>
      <name val="Tahoma"/>
      <family val="2"/>
    </font>
    <font>
      <b/>
      <i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1F497D"/>
      <name val="Calibri"/>
      <family val="2"/>
    </font>
    <font>
      <sz val="11"/>
      <color rgb="FF1F497D"/>
      <name val="Calibri"/>
      <family val="2"/>
    </font>
    <font>
      <sz val="11"/>
      <color rgb="FF000000"/>
      <name val="Calibri"/>
      <family val="2"/>
    </font>
    <font>
      <i/>
      <sz val="10"/>
      <color rgb="FF000000"/>
      <name val="Calibri"/>
      <family val="2"/>
    </font>
    <font>
      <sz val="11"/>
      <color rgb="FF222222"/>
      <name val="Calibri"/>
      <family val="2"/>
    </font>
    <font>
      <i/>
      <sz val="11"/>
      <color rgb="FF222222"/>
      <name val="Calibri"/>
      <family val="2"/>
    </font>
    <font>
      <b/>
      <sz val="11"/>
      <name val="Calibri"/>
      <family val="2"/>
    </font>
    <font>
      <i/>
      <sz val="10"/>
      <name val="Calibri"/>
      <family val="2"/>
    </font>
    <font>
      <i/>
      <sz val="8"/>
      <color rgb="FF000000"/>
      <name val="Arial"/>
      <family val="2"/>
    </font>
    <font>
      <b/>
      <sz val="9"/>
      <name val="Tahoma"/>
      <family val="2"/>
    </font>
    <font>
      <b/>
      <i/>
      <sz val="10"/>
      <color rgb="FF1F497D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4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FFFFFF"/>
        <bgColor rgb="FFF2F2F2"/>
      </patternFill>
    </fill>
    <fill>
      <patternFill patternType="solid">
        <fgColor rgb="FFC6D9F1"/>
        <bgColor rgb="FFD9D9D9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D8D8D8"/>
        <bgColor rgb="FFFFFFFF"/>
      </patternFill>
    </fill>
    <fill>
      <patternFill patternType="solid">
        <fgColor rgb="FF16365C"/>
        <bgColor rgb="FFFFFFFF"/>
      </patternFill>
    </fill>
    <fill>
      <patternFill patternType="solid">
        <fgColor rgb="FFC5D9F1"/>
        <bgColor rgb="FFFFFFFF"/>
      </patternFill>
    </fill>
    <fill>
      <patternFill patternType="solid">
        <fgColor rgb="FFC4BD97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theme="0"/>
        <bgColor rgb="FFFFFFFF"/>
      </patternFill>
    </fill>
  </fills>
  <borders count="19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theme="0" tint="-0.34998626667073579"/>
      </bottom>
      <diagonal/>
    </border>
    <border>
      <left style="thin">
        <color auto="1"/>
      </left>
      <right style="thin">
        <color auto="1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hair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hair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auto="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auto="1"/>
      </top>
      <bottom style="thin">
        <color theme="0" tint="-0.2499465926084170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thin">
        <color indexed="64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auto="1"/>
      </right>
      <top style="thin">
        <color theme="0" tint="-0.24994659260841701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auto="1"/>
      </right>
      <top style="thin">
        <color indexed="64"/>
      </top>
      <bottom style="hair">
        <color indexed="62"/>
      </bottom>
      <diagonal/>
    </border>
    <border>
      <left style="thin">
        <color theme="0" tint="-0.24994659260841701"/>
      </left>
      <right style="thin">
        <color auto="1"/>
      </right>
      <top style="hair">
        <color auto="1"/>
      </top>
      <bottom style="hair">
        <color indexed="62"/>
      </bottom>
      <diagonal/>
    </border>
    <border>
      <left style="thin">
        <color theme="0" tint="-0.2499465926084170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theme="0" tint="-0.2499465926084170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BFBFB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BFBFBF"/>
      </top>
      <bottom style="thin">
        <color rgb="FF000000"/>
      </bottom>
      <diagonal/>
    </border>
    <border>
      <left/>
      <right style="thin">
        <color rgb="FF000000"/>
      </right>
      <top style="thin">
        <color rgb="FFBFBFB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A5A5A5"/>
      </bottom>
      <diagonal/>
    </border>
    <border>
      <left/>
      <right/>
      <top style="medium">
        <color rgb="FF000000"/>
      </top>
      <bottom style="thin">
        <color rgb="FFA5A5A5"/>
      </bottom>
      <diagonal/>
    </border>
    <border>
      <left/>
      <right style="medium">
        <color rgb="FF000000"/>
      </right>
      <top style="medium">
        <color rgb="FF000000"/>
      </top>
      <bottom style="thin">
        <color rgb="FFA5A5A5"/>
      </bottom>
      <diagonal/>
    </border>
    <border>
      <left style="medium">
        <color rgb="FF000000"/>
      </left>
      <right/>
      <top style="thin">
        <color rgb="FFA5A5A5"/>
      </top>
      <bottom style="medium">
        <color rgb="FF000000"/>
      </bottom>
      <diagonal/>
    </border>
    <border>
      <left/>
      <right/>
      <top style="thin">
        <color rgb="FFA5A5A5"/>
      </top>
      <bottom style="medium">
        <color rgb="FF000000"/>
      </bottom>
      <diagonal/>
    </border>
    <border>
      <left/>
      <right style="medium">
        <color rgb="FF000000"/>
      </right>
      <top style="thin">
        <color rgb="FFA5A5A5"/>
      </top>
      <bottom style="medium">
        <color rgb="FF000000"/>
      </bottom>
      <diagonal/>
    </border>
    <border>
      <left style="thin">
        <color rgb="FFFFFFFF"/>
      </left>
      <right style="medium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FFFFFF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theme="0"/>
      </right>
      <top style="medium">
        <color rgb="FF000000"/>
      </top>
      <bottom style="medium">
        <color rgb="FF000000"/>
      </bottom>
      <diagonal/>
    </border>
    <border>
      <left style="medium">
        <color theme="0"/>
      </left>
      <right style="thin">
        <color rgb="FFFFFFFF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A5A5A5"/>
      </left>
      <right/>
      <top style="thin">
        <color rgb="FFA5A5A5"/>
      </top>
      <bottom/>
      <diagonal/>
    </border>
    <border>
      <left/>
      <right/>
      <top style="thin">
        <color rgb="FFA5A5A5"/>
      </top>
      <bottom/>
      <diagonal/>
    </border>
    <border>
      <left/>
      <right style="thin">
        <color rgb="FFA5A5A5"/>
      </right>
      <top style="thin">
        <color rgb="FFA5A5A5"/>
      </top>
      <bottom/>
      <diagonal/>
    </border>
    <border>
      <left style="thin">
        <color rgb="FFA5A5A5"/>
      </left>
      <right/>
      <top/>
      <bottom/>
      <diagonal/>
    </border>
    <border>
      <left/>
      <right style="thin">
        <color rgb="FFA5A5A5"/>
      </right>
      <top/>
      <bottom/>
      <diagonal/>
    </border>
    <border>
      <left style="thin">
        <color rgb="FFA5A5A5"/>
      </left>
      <right/>
      <top/>
      <bottom style="thin">
        <color rgb="FFA5A5A5"/>
      </bottom>
      <diagonal/>
    </border>
    <border>
      <left/>
      <right/>
      <top/>
      <bottom style="thin">
        <color rgb="FFA5A5A5"/>
      </bottom>
      <diagonal/>
    </border>
    <border>
      <left/>
      <right style="thin">
        <color rgb="FFA5A5A5"/>
      </right>
      <top/>
      <bottom style="thin">
        <color rgb="FFA5A5A5"/>
      </bottom>
      <diagonal/>
    </border>
    <border>
      <left/>
      <right style="thin">
        <color rgb="FFBFBFBF"/>
      </right>
      <top style="thin">
        <color rgb="FF000000"/>
      </top>
      <bottom style="thin">
        <color rgb="FF000000"/>
      </bottom>
      <diagonal/>
    </border>
    <border>
      <left style="thin">
        <color rgb="FFA5A5A5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BFBFB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auto="1"/>
      </right>
      <top style="thin">
        <color rgb="FF000000"/>
      </top>
      <bottom style="thin">
        <color indexed="64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1" fillId="8" borderId="89" applyNumberFormat="0" applyAlignment="0">
      <protection locked="0"/>
    </xf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783">
    <xf numFmtId="0" fontId="0" fillId="0" borderId="0" xfId="0"/>
    <xf numFmtId="0" fontId="7" fillId="6" borderId="0" xfId="0" applyFont="1" applyFill="1" applyAlignment="1" applyProtection="1">
      <alignment vertical="center"/>
      <protection locked="0"/>
    </xf>
    <xf numFmtId="165" fontId="7" fillId="6" borderId="0" xfId="2" applyNumberFormat="1" applyFont="1" applyFill="1" applyAlignment="1" applyProtection="1">
      <alignment vertical="center"/>
      <protection locked="0"/>
    </xf>
    <xf numFmtId="0" fontId="7" fillId="6" borderId="0" xfId="0" applyFont="1" applyFill="1" applyProtection="1">
      <protection locked="0"/>
    </xf>
    <xf numFmtId="165" fontId="7" fillId="6" borderId="0" xfId="2" applyNumberFormat="1" applyFont="1" applyFill="1" applyBorder="1" applyAlignment="1" applyProtection="1">
      <alignment vertical="center"/>
      <protection locked="0"/>
    </xf>
    <xf numFmtId="165" fontId="6" fillId="10" borderId="1" xfId="2" applyNumberFormat="1" applyFont="1" applyFill="1" applyBorder="1" applyAlignment="1" applyProtection="1">
      <alignment horizontal="center" vertical="center"/>
    </xf>
    <xf numFmtId="165" fontId="6" fillId="10" borderId="4" xfId="2" applyNumberFormat="1" applyFont="1" applyFill="1" applyBorder="1" applyAlignment="1" applyProtection="1">
      <alignment horizontal="center" vertical="center"/>
    </xf>
    <xf numFmtId="165" fontId="6" fillId="10" borderId="11" xfId="2" applyNumberFormat="1" applyFont="1" applyFill="1" applyBorder="1" applyAlignment="1" applyProtection="1">
      <alignment horizontal="center" vertical="center"/>
    </xf>
    <xf numFmtId="165" fontId="6" fillId="9" borderId="1" xfId="2" applyNumberFormat="1" applyFont="1" applyFill="1" applyBorder="1" applyAlignment="1" applyProtection="1">
      <alignment horizontal="center" vertical="center"/>
    </xf>
    <xf numFmtId="165" fontId="6" fillId="9" borderId="4" xfId="2" applyNumberFormat="1" applyFont="1" applyFill="1" applyBorder="1" applyAlignment="1" applyProtection="1">
      <alignment horizontal="center" vertical="center"/>
    </xf>
    <xf numFmtId="0" fontId="7" fillId="0" borderId="0" xfId="0" applyFont="1" applyProtection="1">
      <protection locked="0"/>
    </xf>
    <xf numFmtId="0" fontId="7" fillId="6" borderId="0" xfId="0" applyFont="1" applyFill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2" borderId="0" xfId="0" applyFont="1" applyFill="1" applyProtection="1">
      <protection locked="0"/>
    </xf>
    <xf numFmtId="0" fontId="7" fillId="6" borderId="0" xfId="0" applyFont="1" applyFill="1" applyAlignment="1" applyProtection="1">
      <alignment horizont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0" fontId="7" fillId="7" borderId="0" xfId="0" applyFont="1" applyFill="1" applyProtection="1">
      <protection locked="0"/>
    </xf>
    <xf numFmtId="0" fontId="7" fillId="6" borderId="0" xfId="0" applyFont="1" applyFill="1" applyAlignment="1" applyProtection="1">
      <alignment horizontal="center" wrapText="1"/>
      <protection locked="0"/>
    </xf>
    <xf numFmtId="0" fontId="7" fillId="2" borderId="0" xfId="0" applyFont="1" applyFill="1" applyAlignment="1" applyProtection="1">
      <alignment horizontal="center"/>
      <protection locked="0"/>
    </xf>
    <xf numFmtId="165" fontId="6" fillId="2" borderId="0" xfId="2" applyNumberFormat="1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165" fontId="7" fillId="6" borderId="0" xfId="2" applyNumberFormat="1" applyFont="1" applyFill="1" applyProtection="1">
      <protection locked="0"/>
    </xf>
    <xf numFmtId="165" fontId="7" fillId="6" borderId="0" xfId="2" applyNumberFormat="1" applyFont="1" applyFill="1" applyAlignment="1" applyProtection="1">
      <alignment horizontal="center" wrapText="1"/>
      <protection locked="0"/>
    </xf>
    <xf numFmtId="0" fontId="6" fillId="2" borderId="0" xfId="0" applyFont="1" applyFill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165" fontId="7" fillId="6" borderId="0" xfId="2" applyNumberFormat="1" applyFont="1" applyFill="1" applyProtection="1"/>
    <xf numFmtId="165" fontId="7" fillId="6" borderId="0" xfId="2" applyNumberFormat="1" applyFont="1" applyFill="1" applyAlignment="1" applyProtection="1">
      <alignment horizontal="center" wrapText="1"/>
    </xf>
    <xf numFmtId="0" fontId="7" fillId="2" borderId="0" xfId="0" applyFont="1" applyFill="1" applyAlignment="1">
      <alignment horizontal="center"/>
    </xf>
    <xf numFmtId="165" fontId="7" fillId="2" borderId="0" xfId="0" applyNumberFormat="1" applyFont="1" applyFill="1" applyAlignment="1">
      <alignment horizontal="center"/>
    </xf>
    <xf numFmtId="0" fontId="7" fillId="6" borderId="0" xfId="0" applyFont="1" applyFill="1" applyAlignment="1">
      <alignment horizontal="center"/>
    </xf>
    <xf numFmtId="165" fontId="7" fillId="9" borderId="1" xfId="2" applyNumberFormat="1" applyFont="1" applyFill="1" applyBorder="1" applyAlignment="1" applyProtection="1">
      <alignment vertical="center"/>
    </xf>
    <xf numFmtId="0" fontId="14" fillId="6" borderId="0" xfId="0" applyFont="1" applyFill="1" applyProtection="1">
      <protection locked="0"/>
    </xf>
    <xf numFmtId="165" fontId="7" fillId="6" borderId="0" xfId="2" applyNumberFormat="1" applyFont="1" applyFill="1" applyBorder="1" applyAlignment="1" applyProtection="1">
      <alignment vertical="center"/>
    </xf>
    <xf numFmtId="9" fontId="7" fillId="11" borderId="0" xfId="3" applyFont="1" applyFill="1" applyBorder="1" applyAlignment="1" applyProtection="1">
      <alignment vertical="center"/>
    </xf>
    <xf numFmtId="165" fontId="7" fillId="11" borderId="1" xfId="2" applyNumberFormat="1" applyFont="1" applyFill="1" applyBorder="1" applyAlignment="1" applyProtection="1">
      <alignment vertical="center"/>
    </xf>
    <xf numFmtId="165" fontId="7" fillId="9" borderId="15" xfId="2" applyNumberFormat="1" applyFont="1" applyFill="1" applyBorder="1" applyAlignment="1" applyProtection="1">
      <alignment vertical="center"/>
    </xf>
    <xf numFmtId="9" fontId="7" fillId="11" borderId="10" xfId="3" applyFont="1" applyFill="1" applyBorder="1" applyAlignment="1" applyProtection="1">
      <alignment vertical="center"/>
    </xf>
    <xf numFmtId="165" fontId="7" fillId="11" borderId="15" xfId="2" applyNumberFormat="1" applyFont="1" applyFill="1" applyBorder="1" applyAlignment="1" applyProtection="1">
      <alignment vertical="center"/>
    </xf>
    <xf numFmtId="0" fontId="7" fillId="6" borderId="0" xfId="0" applyFont="1" applyFill="1" applyAlignment="1" applyProtection="1">
      <alignment wrapText="1"/>
      <protection locked="0"/>
    </xf>
    <xf numFmtId="9" fontId="14" fillId="11" borderId="0" xfId="3" applyFont="1" applyFill="1" applyBorder="1" applyAlignment="1" applyProtection="1">
      <alignment vertical="center"/>
    </xf>
    <xf numFmtId="165" fontId="14" fillId="6" borderId="0" xfId="2" applyNumberFormat="1" applyFont="1" applyFill="1" applyBorder="1" applyAlignment="1" applyProtection="1">
      <alignment vertical="center"/>
    </xf>
    <xf numFmtId="0" fontId="6" fillId="2" borderId="0" xfId="0" quotePrefix="1" applyFont="1" applyFill="1" applyAlignment="1" applyProtection="1">
      <alignment vertical="center"/>
      <protection locked="0"/>
    </xf>
    <xf numFmtId="9" fontId="7" fillId="11" borderId="28" xfId="3" applyFont="1" applyFill="1" applyBorder="1" applyAlignment="1" applyProtection="1">
      <alignment vertical="center"/>
    </xf>
    <xf numFmtId="9" fontId="14" fillId="11" borderId="10" xfId="3" applyFont="1" applyFill="1" applyBorder="1" applyAlignment="1" applyProtection="1">
      <alignment vertical="center"/>
    </xf>
    <xf numFmtId="0" fontId="7" fillId="6" borderId="0" xfId="0" applyFont="1" applyFill="1"/>
    <xf numFmtId="0" fontId="7" fillId="6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43" fontId="6" fillId="6" borderId="0" xfId="1" applyFont="1" applyFill="1" applyBorder="1" applyAlignment="1" applyProtection="1">
      <alignment horizontal="right" vertical="center"/>
    </xf>
    <xf numFmtId="43" fontId="6" fillId="6" borderId="5" xfId="1" applyFont="1" applyFill="1" applyBorder="1" applyAlignment="1" applyProtection="1">
      <alignment horizontal="center" vertical="center"/>
    </xf>
    <xf numFmtId="43" fontId="6" fillId="6" borderId="0" xfId="1" applyFont="1" applyFill="1" applyBorder="1" applyAlignment="1" applyProtection="1">
      <alignment horizontal="center" vertical="center"/>
    </xf>
    <xf numFmtId="43" fontId="6" fillId="2" borderId="0" xfId="1" applyFont="1" applyFill="1" applyBorder="1" applyAlignment="1" applyProtection="1">
      <alignment horizontal="right" vertical="center"/>
    </xf>
    <xf numFmtId="43" fontId="6" fillId="2" borderId="0" xfId="1" applyFont="1" applyFill="1" applyBorder="1" applyAlignment="1" applyProtection="1">
      <alignment horizontal="center" vertical="center"/>
    </xf>
    <xf numFmtId="43" fontId="6" fillId="0" borderId="0" xfId="1" applyFont="1" applyFill="1" applyBorder="1" applyAlignment="1" applyProtection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7" fillId="0" borderId="12" xfId="0" applyFont="1" applyBorder="1"/>
    <xf numFmtId="165" fontId="7" fillId="0" borderId="13" xfId="2" applyNumberFormat="1" applyFont="1" applyFill="1" applyBorder="1" applyAlignment="1" applyProtection="1">
      <alignment vertical="center"/>
    </xf>
    <xf numFmtId="0" fontId="6" fillId="6" borderId="0" xfId="0" applyFont="1" applyFill="1" applyAlignment="1">
      <alignment horizontal="center" vertical="center"/>
    </xf>
    <xf numFmtId="166" fontId="7" fillId="6" borderId="0" xfId="2" applyNumberFormat="1" applyFont="1" applyFill="1" applyBorder="1" applyAlignment="1" applyProtection="1">
      <alignment vertical="center"/>
    </xf>
    <xf numFmtId="165" fontId="7" fillId="6" borderId="13" xfId="2" applyNumberFormat="1" applyFont="1" applyFill="1" applyBorder="1" applyAlignment="1" applyProtection="1">
      <alignment vertical="center"/>
    </xf>
    <xf numFmtId="166" fontId="7" fillId="6" borderId="10" xfId="2" applyNumberFormat="1" applyFont="1" applyFill="1" applyBorder="1" applyAlignment="1" applyProtection="1">
      <alignment vertical="center"/>
    </xf>
    <xf numFmtId="165" fontId="7" fillId="6" borderId="14" xfId="2" applyNumberFormat="1" applyFont="1" applyFill="1" applyBorder="1" applyAlignment="1" applyProtection="1">
      <alignment vertical="center"/>
    </xf>
    <xf numFmtId="0" fontId="7" fillId="6" borderId="10" xfId="0" applyFont="1" applyFill="1" applyBorder="1" applyAlignment="1">
      <alignment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165" fontId="10" fillId="0" borderId="0" xfId="2" applyNumberFormat="1" applyFont="1" applyFill="1" applyBorder="1" applyAlignment="1" applyProtection="1">
      <alignment horizontal="center" vertical="center"/>
    </xf>
    <xf numFmtId="165" fontId="7" fillId="0" borderId="0" xfId="2" applyNumberFormat="1" applyFont="1" applyAlignment="1" applyProtection="1">
      <alignment vertical="center"/>
    </xf>
    <xf numFmtId="165" fontId="7" fillId="6" borderId="0" xfId="2" applyNumberFormat="1" applyFont="1" applyFill="1" applyAlignment="1" applyProtection="1">
      <alignment vertical="center"/>
    </xf>
    <xf numFmtId="165" fontId="7" fillId="6" borderId="10" xfId="2" applyNumberFormat="1" applyFont="1" applyFill="1" applyBorder="1" applyAlignment="1" applyProtection="1">
      <alignment vertical="center"/>
    </xf>
    <xf numFmtId="165" fontId="7" fillId="0" borderId="16" xfId="2" applyNumberFormat="1" applyFont="1" applyBorder="1" applyAlignment="1" applyProtection="1">
      <alignment vertical="center"/>
    </xf>
    <xf numFmtId="165" fontId="7" fillId="0" borderId="17" xfId="2" applyNumberFormat="1" applyFont="1" applyBorder="1" applyAlignment="1" applyProtection="1">
      <alignment vertical="center"/>
    </xf>
    <xf numFmtId="165" fontId="7" fillId="0" borderId="18" xfId="2" applyNumberFormat="1" applyFont="1" applyBorder="1" applyAlignment="1" applyProtection="1">
      <alignment vertical="center"/>
    </xf>
    <xf numFmtId="165" fontId="7" fillId="0" borderId="21" xfId="2" applyNumberFormat="1" applyFont="1" applyBorder="1" applyAlignment="1" applyProtection="1">
      <alignment vertical="center"/>
    </xf>
    <xf numFmtId="165" fontId="7" fillId="0" borderId="22" xfId="2" applyNumberFormat="1" applyFont="1" applyBorder="1" applyAlignment="1" applyProtection="1">
      <alignment vertical="center"/>
    </xf>
    <xf numFmtId="165" fontId="10" fillId="0" borderId="23" xfId="2" applyNumberFormat="1" applyFont="1" applyFill="1" applyBorder="1" applyAlignment="1" applyProtection="1">
      <alignment horizontal="center" vertical="center"/>
    </xf>
    <xf numFmtId="0" fontId="7" fillId="6" borderId="23" xfId="0" applyFont="1" applyFill="1" applyBorder="1" applyAlignment="1">
      <alignment vertical="center"/>
    </xf>
    <xf numFmtId="165" fontId="7" fillId="0" borderId="23" xfId="2" applyNumberFormat="1" applyFont="1" applyBorder="1" applyAlignment="1" applyProtection="1">
      <alignment vertical="center"/>
    </xf>
    <xf numFmtId="0" fontId="7" fillId="6" borderId="24" xfId="0" applyFont="1" applyFill="1" applyBorder="1" applyAlignment="1">
      <alignment vertical="center"/>
    </xf>
    <xf numFmtId="0" fontId="15" fillId="6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vertical="center"/>
    </xf>
    <xf numFmtId="0" fontId="14" fillId="6" borderId="0" xfId="0" applyFont="1" applyFill="1"/>
    <xf numFmtId="165" fontId="14" fillId="6" borderId="0" xfId="2" applyNumberFormat="1" applyFont="1" applyFill="1" applyAlignment="1" applyProtection="1">
      <alignment vertical="center"/>
    </xf>
    <xf numFmtId="165" fontId="7" fillId="6" borderId="24" xfId="2" applyNumberFormat="1" applyFont="1" applyFill="1" applyBorder="1" applyAlignment="1" applyProtection="1">
      <alignment vertical="center"/>
    </xf>
    <xf numFmtId="0" fontId="7" fillId="0" borderId="0" xfId="0" applyFont="1"/>
    <xf numFmtId="165" fontId="6" fillId="0" borderId="7" xfId="2" applyNumberFormat="1" applyFont="1" applyFill="1" applyBorder="1" applyAlignment="1" applyProtection="1">
      <alignment horizontal="center" vertical="center"/>
    </xf>
    <xf numFmtId="165" fontId="6" fillId="0" borderId="6" xfId="2" applyNumberFormat="1" applyFont="1" applyFill="1" applyBorder="1" applyAlignment="1" applyProtection="1">
      <alignment horizontal="center" vertical="center"/>
    </xf>
    <xf numFmtId="0" fontId="7" fillId="2" borderId="0" xfId="0" applyFont="1" applyFill="1"/>
    <xf numFmtId="0" fontId="7" fillId="6" borderId="10" xfId="0" applyFont="1" applyFill="1" applyBorder="1"/>
    <xf numFmtId="0" fontId="6" fillId="6" borderId="7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6" fillId="9" borderId="15" xfId="2" applyNumberFormat="1" applyFont="1" applyFill="1" applyBorder="1" applyAlignment="1" applyProtection="1">
      <alignment horizontal="center" vertical="center"/>
    </xf>
    <xf numFmtId="165" fontId="6" fillId="0" borderId="11" xfId="2" applyNumberFormat="1" applyFont="1" applyFill="1" applyBorder="1" applyAlignment="1" applyProtection="1">
      <alignment horizontal="center" vertical="center"/>
    </xf>
    <xf numFmtId="165" fontId="6" fillId="10" borderId="15" xfId="2" applyNumberFormat="1" applyFont="1" applyFill="1" applyBorder="1" applyAlignment="1" applyProtection="1">
      <alignment horizontal="center" vertical="center"/>
    </xf>
    <xf numFmtId="164" fontId="7" fillId="6" borderId="0" xfId="2" applyFont="1" applyFill="1" applyBorder="1" applyProtection="1"/>
    <xf numFmtId="164" fontId="7" fillId="6" borderId="0" xfId="2" applyFont="1" applyFill="1" applyProtection="1"/>
    <xf numFmtId="0" fontId="7" fillId="8" borderId="29" xfId="0" applyFont="1" applyFill="1" applyBorder="1" applyAlignment="1" applyProtection="1">
      <alignment horizontal="left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165" fontId="7" fillId="8" borderId="30" xfId="2" applyNumberFormat="1" applyFont="1" applyFill="1" applyBorder="1" applyAlignment="1" applyProtection="1">
      <alignment horizontal="right" vertical="center"/>
      <protection locked="0"/>
    </xf>
    <xf numFmtId="165" fontId="7" fillId="9" borderId="30" xfId="2" applyNumberFormat="1" applyFont="1" applyFill="1" applyBorder="1" applyAlignment="1" applyProtection="1">
      <alignment horizontal="right" vertical="center"/>
    </xf>
    <xf numFmtId="9" fontId="7" fillId="8" borderId="30" xfId="3" applyFont="1" applyFill="1" applyBorder="1" applyAlignment="1" applyProtection="1">
      <alignment horizontal="center" vertical="center"/>
      <protection locked="0"/>
    </xf>
    <xf numFmtId="0" fontId="7" fillId="8" borderId="31" xfId="0" applyFont="1" applyFill="1" applyBorder="1" applyAlignment="1" applyProtection="1">
      <alignment horizontal="left"/>
      <protection locked="0"/>
    </xf>
    <xf numFmtId="0" fontId="7" fillId="8" borderId="32" xfId="0" applyFont="1" applyFill="1" applyBorder="1" applyAlignment="1" applyProtection="1">
      <alignment horizontal="center" vertical="center"/>
      <protection locked="0"/>
    </xf>
    <xf numFmtId="165" fontId="7" fillId="8" borderId="32" xfId="2" applyNumberFormat="1" applyFont="1" applyFill="1" applyBorder="1" applyAlignment="1" applyProtection="1">
      <alignment horizontal="right" vertical="center"/>
      <protection locked="0"/>
    </xf>
    <xf numFmtId="165" fontId="7" fillId="9" borderId="32" xfId="2" applyNumberFormat="1" applyFont="1" applyFill="1" applyBorder="1" applyAlignment="1" applyProtection="1">
      <alignment horizontal="right" vertical="center"/>
    </xf>
    <xf numFmtId="9" fontId="7" fillId="8" borderId="32" xfId="3" applyFont="1" applyFill="1" applyBorder="1" applyAlignment="1" applyProtection="1">
      <alignment horizontal="center" vertical="center"/>
      <protection locked="0"/>
    </xf>
    <xf numFmtId="0" fontId="7" fillId="8" borderId="33" xfId="0" applyFont="1" applyFill="1" applyBorder="1" applyAlignment="1" applyProtection="1">
      <alignment horizontal="left"/>
      <protection locked="0"/>
    </xf>
    <xf numFmtId="0" fontId="7" fillId="8" borderId="34" xfId="0" applyFont="1" applyFill="1" applyBorder="1" applyAlignment="1" applyProtection="1">
      <alignment horizontal="center" vertical="center"/>
      <protection locked="0"/>
    </xf>
    <xf numFmtId="165" fontId="7" fillId="8" borderId="34" xfId="2" applyNumberFormat="1" applyFont="1" applyFill="1" applyBorder="1" applyAlignment="1" applyProtection="1">
      <alignment horizontal="right" vertical="center"/>
      <protection locked="0"/>
    </xf>
    <xf numFmtId="165" fontId="7" fillId="9" borderId="34" xfId="2" applyNumberFormat="1" applyFont="1" applyFill="1" applyBorder="1" applyAlignment="1" applyProtection="1">
      <alignment horizontal="right" vertical="center"/>
    </xf>
    <xf numFmtId="9" fontId="7" fillId="8" borderId="34" xfId="3" applyFont="1" applyFill="1" applyBorder="1" applyAlignment="1" applyProtection="1">
      <alignment horizontal="center" vertical="center"/>
      <protection locked="0"/>
    </xf>
    <xf numFmtId="9" fontId="7" fillId="8" borderId="38" xfId="3" applyFont="1" applyFill="1" applyBorder="1" applyAlignment="1" applyProtection="1">
      <alignment horizontal="center" vertical="center"/>
      <protection locked="0"/>
    </xf>
    <xf numFmtId="9" fontId="7" fillId="8" borderId="39" xfId="3" applyFont="1" applyFill="1" applyBorder="1" applyAlignment="1" applyProtection="1">
      <alignment horizontal="center" vertical="center"/>
      <protection locked="0"/>
    </xf>
    <xf numFmtId="9" fontId="7" fillId="8" borderId="40" xfId="3" applyFont="1" applyFill="1" applyBorder="1" applyAlignment="1" applyProtection="1">
      <alignment horizontal="center" vertical="center"/>
      <protection locked="0"/>
    </xf>
    <xf numFmtId="165" fontId="7" fillId="0" borderId="39" xfId="2" applyNumberFormat="1" applyFont="1" applyFill="1" applyBorder="1" applyAlignment="1" applyProtection="1">
      <alignment horizontal="right" wrapText="1"/>
    </xf>
    <xf numFmtId="165" fontId="7" fillId="0" borderId="32" xfId="2" applyNumberFormat="1" applyFont="1" applyFill="1" applyBorder="1" applyAlignment="1" applyProtection="1">
      <alignment horizontal="right" wrapText="1"/>
    </xf>
    <xf numFmtId="165" fontId="7" fillId="0" borderId="40" xfId="2" applyNumberFormat="1" applyFont="1" applyFill="1" applyBorder="1" applyAlignment="1" applyProtection="1">
      <alignment horizontal="right" wrapText="1"/>
    </xf>
    <xf numFmtId="165" fontId="7" fillId="0" borderId="34" xfId="2" applyNumberFormat="1" applyFont="1" applyFill="1" applyBorder="1" applyAlignment="1" applyProtection="1">
      <alignment horizontal="right" wrapText="1"/>
    </xf>
    <xf numFmtId="165" fontId="7" fillId="0" borderId="44" xfId="2" applyNumberFormat="1" applyFont="1" applyFill="1" applyBorder="1" applyAlignment="1" applyProtection="1">
      <alignment horizontal="center" wrapText="1"/>
    </xf>
    <xf numFmtId="165" fontId="7" fillId="0" borderId="45" xfId="2" applyNumberFormat="1" applyFont="1" applyFill="1" applyBorder="1" applyAlignment="1" applyProtection="1">
      <alignment horizontal="right" wrapText="1"/>
    </xf>
    <xf numFmtId="165" fontId="7" fillId="0" borderId="36" xfId="2" applyNumberFormat="1" applyFont="1" applyFill="1" applyBorder="1" applyAlignment="1" applyProtection="1">
      <alignment horizontal="right" wrapText="1"/>
    </xf>
    <xf numFmtId="165" fontId="7" fillId="0" borderId="37" xfId="2" applyNumberFormat="1" applyFont="1" applyFill="1" applyBorder="1" applyAlignment="1" applyProtection="1">
      <alignment horizontal="right" wrapText="1"/>
    </xf>
    <xf numFmtId="165" fontId="7" fillId="0" borderId="42" xfId="2" applyNumberFormat="1" applyFont="1" applyFill="1" applyBorder="1" applyAlignment="1" applyProtection="1">
      <alignment horizontal="center" wrapText="1"/>
    </xf>
    <xf numFmtId="165" fontId="7" fillId="0" borderId="43" xfId="2" applyNumberFormat="1" applyFont="1" applyFill="1" applyBorder="1" applyAlignment="1" applyProtection="1">
      <alignment horizontal="center" wrapText="1"/>
    </xf>
    <xf numFmtId="165" fontId="7" fillId="9" borderId="48" xfId="2" applyNumberFormat="1" applyFont="1" applyFill="1" applyBorder="1" applyAlignment="1" applyProtection="1">
      <alignment vertical="center"/>
    </xf>
    <xf numFmtId="165" fontId="7" fillId="9" borderId="49" xfId="2" applyNumberFormat="1" applyFont="1" applyFill="1" applyBorder="1" applyAlignment="1" applyProtection="1">
      <alignment vertical="center"/>
    </xf>
    <xf numFmtId="165" fontId="7" fillId="9" borderId="46" xfId="2" applyNumberFormat="1" applyFont="1" applyFill="1" applyBorder="1" applyAlignment="1" applyProtection="1">
      <alignment vertical="center"/>
    </xf>
    <xf numFmtId="165" fontId="7" fillId="6" borderId="48" xfId="2" applyNumberFormat="1" applyFont="1" applyFill="1" applyBorder="1" applyAlignment="1" applyProtection="1">
      <alignment vertical="center"/>
    </xf>
    <xf numFmtId="0" fontId="6" fillId="6" borderId="9" xfId="0" applyFont="1" applyFill="1" applyBorder="1"/>
    <xf numFmtId="0" fontId="4" fillId="6" borderId="0" xfId="0" applyFont="1" applyFill="1" applyProtection="1">
      <protection locked="0"/>
    </xf>
    <xf numFmtId="0" fontId="4" fillId="6" borderId="0" xfId="0" applyFont="1" applyFill="1"/>
    <xf numFmtId="0" fontId="4" fillId="6" borderId="0" xfId="0" applyFont="1" applyFill="1" applyAlignment="1">
      <alignment horizontal="center"/>
    </xf>
    <xf numFmtId="0" fontId="4" fillId="6" borderId="0" xfId="0" applyFont="1" applyFill="1" applyAlignment="1" applyProtection="1">
      <alignment horizontal="center"/>
      <protection locked="0"/>
    </xf>
    <xf numFmtId="0" fontId="6" fillId="6" borderId="3" xfId="0" applyFont="1" applyFill="1" applyBorder="1" applyAlignment="1">
      <alignment vertical="center"/>
    </xf>
    <xf numFmtId="0" fontId="6" fillId="6" borderId="9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9" fillId="6" borderId="0" xfId="0" applyFont="1" applyFill="1" applyAlignment="1">
      <alignment horizontal="center" vertical="center" textRotation="90"/>
    </xf>
    <xf numFmtId="167" fontId="7" fillId="8" borderId="32" xfId="2" applyNumberFormat="1" applyFont="1" applyFill="1" applyBorder="1" applyAlignment="1" applyProtection="1">
      <alignment vertical="center"/>
      <protection locked="0"/>
    </xf>
    <xf numFmtId="166" fontId="7" fillId="8" borderId="32" xfId="2" applyNumberFormat="1" applyFont="1" applyFill="1" applyBorder="1" applyAlignment="1" applyProtection="1">
      <alignment vertical="center"/>
      <protection locked="0"/>
    </xf>
    <xf numFmtId="168" fontId="7" fillId="8" borderId="32" xfId="2" applyNumberFormat="1" applyFont="1" applyFill="1" applyBorder="1" applyAlignment="1" applyProtection="1">
      <alignment vertical="center"/>
      <protection locked="0"/>
    </xf>
    <xf numFmtId="43" fontId="7" fillId="8" borderId="32" xfId="1" applyFont="1" applyFill="1" applyBorder="1" applyAlignment="1" applyProtection="1">
      <alignment horizontal="center" vertical="center"/>
      <protection locked="0"/>
    </xf>
    <xf numFmtId="43" fontId="6" fillId="0" borderId="4" xfId="1" applyFont="1" applyFill="1" applyBorder="1" applyAlignment="1" applyProtection="1">
      <alignment horizontal="center" vertical="center"/>
    </xf>
    <xf numFmtId="43" fontId="6" fillId="2" borderId="1" xfId="1" applyFont="1" applyFill="1" applyBorder="1" applyAlignment="1" applyProtection="1">
      <alignment horizontal="center" vertical="center"/>
    </xf>
    <xf numFmtId="43" fontId="6" fillId="6" borderId="28" xfId="1" applyFont="1" applyFill="1" applyBorder="1" applyAlignment="1" applyProtection="1">
      <alignment horizontal="right" vertical="center"/>
    </xf>
    <xf numFmtId="165" fontId="7" fillId="9" borderId="39" xfId="2" applyNumberFormat="1" applyFont="1" applyFill="1" applyBorder="1" applyAlignment="1" applyProtection="1">
      <alignment vertical="center"/>
    </xf>
    <xf numFmtId="43" fontId="7" fillId="8" borderId="39" xfId="1" applyFont="1" applyFill="1" applyBorder="1" applyAlignment="1" applyProtection="1">
      <alignment horizontal="center" vertical="center"/>
      <protection locked="0"/>
    </xf>
    <xf numFmtId="167" fontId="7" fillId="9" borderId="39" xfId="2" applyNumberFormat="1" applyFont="1" applyFill="1" applyBorder="1" applyAlignment="1" applyProtection="1">
      <alignment vertical="center"/>
    </xf>
    <xf numFmtId="166" fontId="7" fillId="9" borderId="39" xfId="2" applyNumberFormat="1" applyFont="1" applyFill="1" applyBorder="1" applyAlignment="1" applyProtection="1">
      <alignment vertical="center"/>
    </xf>
    <xf numFmtId="0" fontId="17" fillId="4" borderId="0" xfId="0" applyFont="1" applyFill="1"/>
    <xf numFmtId="0" fontId="7" fillId="6" borderId="0" xfId="0" applyFont="1" applyFill="1" applyAlignment="1">
      <alignment horizontal="center" wrapText="1"/>
    </xf>
    <xf numFmtId="165" fontId="7" fillId="8" borderId="35" xfId="2" applyNumberFormat="1" applyFont="1" applyFill="1" applyBorder="1" applyAlignment="1" applyProtection="1">
      <alignment horizontal="left" vertical="center"/>
      <protection locked="0"/>
    </xf>
    <xf numFmtId="165" fontId="7" fillId="8" borderId="36" xfId="2" applyNumberFormat="1" applyFont="1" applyFill="1" applyBorder="1" applyAlignment="1" applyProtection="1">
      <alignment horizontal="left" vertical="center"/>
      <protection locked="0"/>
    </xf>
    <xf numFmtId="165" fontId="7" fillId="8" borderId="37" xfId="2" applyNumberFormat="1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>
      <alignment horizontal="center" vertical="center"/>
    </xf>
    <xf numFmtId="0" fontId="19" fillId="11" borderId="0" xfId="0" applyFont="1" applyFill="1"/>
    <xf numFmtId="9" fontId="7" fillId="9" borderId="42" xfId="3" applyFont="1" applyFill="1" applyBorder="1" applyAlignment="1" applyProtection="1">
      <alignment horizontal="center" vertical="center"/>
    </xf>
    <xf numFmtId="9" fontId="7" fillId="9" borderId="43" xfId="3" applyFont="1" applyFill="1" applyBorder="1" applyAlignment="1" applyProtection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7" fillId="7" borderId="0" xfId="0" applyFont="1" applyFill="1"/>
    <xf numFmtId="0" fontId="6" fillId="2" borderId="0" xfId="0" applyFont="1" applyFill="1" applyAlignment="1">
      <alignment horizontal="left" wrapText="1"/>
    </xf>
    <xf numFmtId="0" fontId="0" fillId="6" borderId="0" xfId="0" applyFill="1" applyProtection="1">
      <protection locked="0"/>
    </xf>
    <xf numFmtId="0" fontId="0" fillId="6" borderId="0" xfId="0" applyFill="1"/>
    <xf numFmtId="165" fontId="7" fillId="6" borderId="16" xfId="2" applyNumberFormat="1" applyFont="1" applyFill="1" applyBorder="1" applyAlignment="1" applyProtection="1">
      <alignment vertical="center"/>
    </xf>
    <xf numFmtId="165" fontId="7" fillId="6" borderId="17" xfId="2" applyNumberFormat="1" applyFont="1" applyFill="1" applyBorder="1" applyAlignment="1" applyProtection="1">
      <alignment vertical="center"/>
    </xf>
    <xf numFmtId="165" fontId="7" fillId="6" borderId="18" xfId="2" applyNumberFormat="1" applyFont="1" applyFill="1" applyBorder="1" applyAlignment="1" applyProtection="1">
      <alignment vertical="center"/>
    </xf>
    <xf numFmtId="165" fontId="7" fillId="0" borderId="47" xfId="2" applyNumberFormat="1" applyFont="1" applyFill="1" applyBorder="1" applyAlignment="1" applyProtection="1">
      <alignment horizontal="right" wrapText="1"/>
    </xf>
    <xf numFmtId="165" fontId="7" fillId="0" borderId="51" xfId="2" applyNumberFormat="1" applyFont="1" applyFill="1" applyBorder="1" applyAlignment="1" applyProtection="1">
      <alignment horizontal="right" wrapText="1"/>
    </xf>
    <xf numFmtId="0" fontId="22" fillId="6" borderId="0" xfId="0" applyFont="1" applyFill="1"/>
    <xf numFmtId="0" fontId="13" fillId="6" borderId="0" xfId="0" applyFont="1" applyFill="1"/>
    <xf numFmtId="164" fontId="13" fillId="6" borderId="0" xfId="2" applyFont="1" applyFill="1" applyBorder="1" applyProtection="1"/>
    <xf numFmtId="164" fontId="13" fillId="6" borderId="0" xfId="2" applyFont="1" applyFill="1" applyProtection="1"/>
    <xf numFmtId="0" fontId="13" fillId="6" borderId="0" xfId="0" applyFont="1" applyFill="1" applyProtection="1">
      <protection locked="0"/>
    </xf>
    <xf numFmtId="0" fontId="22" fillId="6" borderId="0" xfId="0" applyFont="1" applyFill="1" applyProtection="1">
      <protection locked="0"/>
    </xf>
    <xf numFmtId="165" fontId="7" fillId="9" borderId="25" xfId="2" applyNumberFormat="1" applyFont="1" applyFill="1" applyBorder="1" applyProtection="1"/>
    <xf numFmtId="165" fontId="7" fillId="6" borderId="0" xfId="2" applyNumberFormat="1" applyFont="1" applyFill="1" applyBorder="1" applyProtection="1"/>
    <xf numFmtId="165" fontId="13" fillId="6" borderId="0" xfId="2" applyNumberFormat="1" applyFont="1" applyFill="1" applyBorder="1" applyProtection="1"/>
    <xf numFmtId="165" fontId="7" fillId="9" borderId="26" xfId="2" applyNumberFormat="1" applyFont="1" applyFill="1" applyBorder="1" applyProtection="1"/>
    <xf numFmtId="165" fontId="6" fillId="9" borderId="50" xfId="2" applyNumberFormat="1" applyFont="1" applyFill="1" applyBorder="1" applyProtection="1"/>
    <xf numFmtId="165" fontId="6" fillId="6" borderId="9" xfId="2" applyNumberFormat="1" applyFont="1" applyFill="1" applyBorder="1" applyProtection="1"/>
    <xf numFmtId="165" fontId="20" fillId="6" borderId="9" xfId="2" applyNumberFormat="1" applyFont="1" applyFill="1" applyBorder="1" applyProtection="1"/>
    <xf numFmtId="165" fontId="6" fillId="9" borderId="15" xfId="2" applyNumberFormat="1" applyFont="1" applyFill="1" applyBorder="1" applyProtection="1"/>
    <xf numFmtId="169" fontId="7" fillId="8" borderId="30" xfId="0" applyNumberFormat="1" applyFont="1" applyFill="1" applyBorder="1" applyAlignment="1" applyProtection="1">
      <alignment horizontal="center" vertical="center"/>
      <protection locked="0"/>
    </xf>
    <xf numFmtId="169" fontId="7" fillId="8" borderId="32" xfId="0" applyNumberFormat="1" applyFont="1" applyFill="1" applyBorder="1" applyAlignment="1" applyProtection="1">
      <alignment horizontal="center" vertical="center"/>
      <protection locked="0"/>
    </xf>
    <xf numFmtId="169" fontId="7" fillId="8" borderId="34" xfId="0" applyNumberFormat="1" applyFont="1" applyFill="1" applyBorder="1" applyAlignment="1" applyProtection="1">
      <alignment horizontal="center" vertical="center"/>
      <protection locked="0"/>
    </xf>
    <xf numFmtId="170" fontId="7" fillId="9" borderId="30" xfId="2" applyNumberFormat="1" applyFont="1" applyFill="1" applyBorder="1" applyAlignment="1" applyProtection="1">
      <alignment horizontal="center" vertical="center"/>
    </xf>
    <xf numFmtId="170" fontId="7" fillId="9" borderId="32" xfId="2" applyNumberFormat="1" applyFont="1" applyFill="1" applyBorder="1" applyAlignment="1" applyProtection="1">
      <alignment horizontal="center" vertical="center"/>
    </xf>
    <xf numFmtId="170" fontId="7" fillId="9" borderId="34" xfId="2" applyNumberFormat="1" applyFont="1" applyFill="1" applyBorder="1" applyAlignment="1" applyProtection="1">
      <alignment horizontal="center" vertical="center"/>
    </xf>
    <xf numFmtId="0" fontId="7" fillId="8" borderId="30" xfId="0" applyFont="1" applyFill="1" applyBorder="1" applyAlignment="1" applyProtection="1">
      <alignment horizontal="left" vertical="center"/>
      <protection locked="0"/>
    </xf>
    <xf numFmtId="0" fontId="7" fillId="8" borderId="32" xfId="0" applyFont="1" applyFill="1" applyBorder="1" applyAlignment="1" applyProtection="1">
      <alignment horizontal="left" vertical="center"/>
      <protection locked="0"/>
    </xf>
    <xf numFmtId="0" fontId="7" fillId="8" borderId="34" xfId="0" applyFont="1" applyFill="1" applyBorder="1" applyAlignment="1" applyProtection="1">
      <alignment horizontal="left" vertical="center"/>
      <protection locked="0"/>
    </xf>
    <xf numFmtId="0" fontId="7" fillId="6" borderId="0" xfId="0" applyFont="1" applyFill="1" applyAlignment="1">
      <alignment horizontal="right" vertical="center"/>
    </xf>
    <xf numFmtId="0" fontId="14" fillId="6" borderId="0" xfId="0" applyFont="1" applyFill="1" applyAlignment="1">
      <alignment horizontal="right"/>
    </xf>
    <xf numFmtId="0" fontId="4" fillId="11" borderId="36" xfId="0" applyFont="1" applyFill="1" applyBorder="1" applyAlignment="1">
      <alignment vertical="center"/>
    </xf>
    <xf numFmtId="0" fontId="4" fillId="11" borderId="47" xfId="0" applyFont="1" applyFill="1" applyBorder="1" applyAlignment="1">
      <alignment vertical="center"/>
    </xf>
    <xf numFmtId="0" fontId="4" fillId="11" borderId="47" xfId="0" applyFont="1" applyFill="1" applyBorder="1"/>
    <xf numFmtId="164" fontId="4" fillId="11" borderId="47" xfId="2" applyFont="1" applyFill="1" applyBorder="1" applyProtection="1"/>
    <xf numFmtId="164" fontId="23" fillId="11" borderId="47" xfId="2" applyFont="1" applyFill="1" applyBorder="1" applyProtection="1"/>
    <xf numFmtId="164" fontId="4" fillId="11" borderId="59" xfId="2" applyFont="1" applyFill="1" applyBorder="1" applyProtection="1"/>
    <xf numFmtId="9" fontId="4" fillId="11" borderId="47" xfId="3" applyFont="1" applyFill="1" applyBorder="1" applyProtection="1"/>
    <xf numFmtId="9" fontId="23" fillId="11" borderId="47" xfId="3" applyFont="1" applyFill="1" applyBorder="1" applyProtection="1"/>
    <xf numFmtId="9" fontId="4" fillId="11" borderId="59" xfId="3" applyFont="1" applyFill="1" applyBorder="1" applyProtection="1"/>
    <xf numFmtId="0" fontId="25" fillId="0" borderId="0" xfId="5" applyFont="1" applyAlignment="1" applyProtection="1">
      <alignment vertical="top" wrapText="1"/>
      <protection locked="0"/>
    </xf>
    <xf numFmtId="0" fontId="25" fillId="6" borderId="0" xfId="5" applyFont="1" applyFill="1" applyAlignment="1" applyProtection="1">
      <alignment horizontal="left" vertical="top" wrapText="1"/>
      <protection locked="0"/>
    </xf>
    <xf numFmtId="0" fontId="27" fillId="6" borderId="0" xfId="5" applyFont="1" applyFill="1" applyAlignment="1">
      <alignment horizontal="left" vertical="top" wrapText="1"/>
    </xf>
    <xf numFmtId="0" fontId="25" fillId="6" borderId="0" xfId="5" applyFont="1" applyFill="1" applyAlignment="1">
      <alignment horizontal="left"/>
    </xf>
    <xf numFmtId="0" fontId="25" fillId="0" borderId="0" xfId="5" applyFont="1" applyAlignment="1">
      <alignment vertical="top" wrapText="1"/>
    </xf>
    <xf numFmtId="43" fontId="6" fillId="2" borderId="1" xfId="1" applyFont="1" applyFill="1" applyBorder="1" applyAlignment="1" applyProtection="1">
      <alignment horizontal="center" vertical="center"/>
      <protection locked="0"/>
    </xf>
    <xf numFmtId="43" fontId="6" fillId="2" borderId="60" xfId="1" applyFont="1" applyFill="1" applyBorder="1" applyAlignment="1" applyProtection="1">
      <alignment horizontal="right" vertical="center"/>
    </xf>
    <xf numFmtId="43" fontId="6" fillId="2" borderId="61" xfId="1" applyFont="1" applyFill="1" applyBorder="1" applyAlignment="1" applyProtection="1">
      <alignment horizontal="right" vertical="center"/>
    </xf>
    <xf numFmtId="43" fontId="6" fillId="2" borderId="62" xfId="1" applyFont="1" applyFill="1" applyBorder="1" applyAlignment="1" applyProtection="1">
      <alignment horizontal="right" vertical="center"/>
    </xf>
    <xf numFmtId="0" fontId="7" fillId="6" borderId="66" xfId="0" applyFont="1" applyFill="1" applyBorder="1" applyAlignment="1">
      <alignment horizontal="left" vertical="center"/>
    </xf>
    <xf numFmtId="165" fontId="7" fillId="9" borderId="32" xfId="2" applyNumberFormat="1" applyFont="1" applyFill="1" applyBorder="1" applyAlignment="1" applyProtection="1">
      <alignment vertical="center"/>
    </xf>
    <xf numFmtId="165" fontId="4" fillId="11" borderId="67" xfId="2" applyNumberFormat="1" applyFont="1" applyFill="1" applyBorder="1" applyAlignment="1" applyProtection="1">
      <alignment vertical="center"/>
    </xf>
    <xf numFmtId="165" fontId="4" fillId="6" borderId="0" xfId="2" applyNumberFormat="1" applyFont="1" applyFill="1" applyBorder="1" applyAlignment="1" applyProtection="1">
      <alignment vertical="center"/>
    </xf>
    <xf numFmtId="165" fontId="4" fillId="11" borderId="71" xfId="2" applyNumberFormat="1" applyFont="1" applyFill="1" applyBorder="1" applyAlignment="1" applyProtection="1">
      <alignment vertical="center"/>
    </xf>
    <xf numFmtId="165" fontId="4" fillId="6" borderId="0" xfId="2" applyNumberFormat="1" applyFont="1" applyFill="1" applyAlignment="1" applyProtection="1">
      <alignment vertical="center"/>
    </xf>
    <xf numFmtId="0" fontId="4" fillId="0" borderId="0" xfId="0" applyFont="1" applyProtection="1">
      <protection locked="0"/>
    </xf>
    <xf numFmtId="165" fontId="4" fillId="11" borderId="69" xfId="2" applyNumberFormat="1" applyFont="1" applyFill="1" applyBorder="1" applyAlignment="1" applyProtection="1">
      <alignment vertical="center"/>
    </xf>
    <xf numFmtId="165" fontId="4" fillId="11" borderId="72" xfId="2" applyNumberFormat="1" applyFont="1" applyFill="1" applyBorder="1" applyAlignment="1" applyProtection="1">
      <alignment vertical="center"/>
    </xf>
    <xf numFmtId="165" fontId="4" fillId="11" borderId="70" xfId="2" applyNumberFormat="1" applyFont="1" applyFill="1" applyBorder="1" applyAlignment="1" applyProtection="1">
      <alignment vertical="center"/>
    </xf>
    <xf numFmtId="165" fontId="4" fillId="11" borderId="73" xfId="2" applyNumberFormat="1" applyFont="1" applyFill="1" applyBorder="1" applyAlignment="1" applyProtection="1">
      <alignment vertical="center"/>
    </xf>
    <xf numFmtId="165" fontId="4" fillId="11" borderId="15" xfId="2" applyNumberFormat="1" applyFont="1" applyFill="1" applyBorder="1" applyAlignment="1" applyProtection="1">
      <alignment vertical="center"/>
    </xf>
    <xf numFmtId="165" fontId="4" fillId="11" borderId="1" xfId="2" applyNumberFormat="1" applyFont="1" applyFill="1" applyBorder="1" applyAlignment="1" applyProtection="1">
      <alignment vertical="center"/>
    </xf>
    <xf numFmtId="0" fontId="4" fillId="6" borderId="0" xfId="0" applyFont="1" applyFill="1" applyAlignment="1">
      <alignment horizontal="left" vertical="center"/>
    </xf>
    <xf numFmtId="0" fontId="28" fillId="6" borderId="0" xfId="0" applyFont="1" applyFill="1" applyAlignment="1">
      <alignment horizontal="left" vertical="center"/>
    </xf>
    <xf numFmtId="43" fontId="28" fillId="6" borderId="0" xfId="1" applyFont="1" applyFill="1" applyBorder="1" applyAlignment="1" applyProtection="1">
      <alignment horizontal="right" vertical="center"/>
    </xf>
    <xf numFmtId="0" fontId="4" fillId="0" borderId="53" xfId="0" applyFont="1" applyBorder="1" applyAlignment="1">
      <alignment vertical="center"/>
    </xf>
    <xf numFmtId="0" fontId="29" fillId="0" borderId="54" xfId="0" applyFont="1" applyBorder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28" fillId="6" borderId="55" xfId="0" applyFont="1" applyFill="1" applyBorder="1" applyAlignment="1">
      <alignment horizontal="left" vertical="center"/>
    </xf>
    <xf numFmtId="0" fontId="29" fillId="6" borderId="56" xfId="0" applyFont="1" applyFill="1" applyBorder="1" applyAlignment="1">
      <alignment horizontal="right" vertical="center"/>
    </xf>
    <xf numFmtId="169" fontId="4" fillId="13" borderId="42" xfId="0" applyNumberFormat="1" applyFont="1" applyFill="1" applyBorder="1" applyAlignment="1">
      <alignment horizontal="center" vertical="center"/>
    </xf>
    <xf numFmtId="0" fontId="28" fillId="13" borderId="43" xfId="0" applyFont="1" applyFill="1" applyBorder="1" applyAlignment="1">
      <alignment horizontal="center" vertical="center"/>
    </xf>
    <xf numFmtId="0" fontId="29" fillId="6" borderId="24" xfId="0" applyFont="1" applyFill="1" applyBorder="1" applyAlignment="1">
      <alignment horizontal="right" vertical="center"/>
    </xf>
    <xf numFmtId="0" fontId="7" fillId="0" borderId="63" xfId="0" applyFont="1" applyBorder="1"/>
    <xf numFmtId="0" fontId="7" fillId="0" borderId="64" xfId="0" applyFont="1" applyBorder="1"/>
    <xf numFmtId="0" fontId="7" fillId="0" borderId="65" xfId="0" applyFont="1" applyBorder="1"/>
    <xf numFmtId="43" fontId="29" fillId="6" borderId="0" xfId="1" applyFont="1" applyFill="1" applyBorder="1" applyAlignment="1" applyProtection="1">
      <alignment horizontal="center" vertical="center"/>
    </xf>
    <xf numFmtId="43" fontId="6" fillId="2" borderId="21" xfId="1" applyFont="1" applyFill="1" applyBorder="1" applyAlignment="1" applyProtection="1">
      <alignment horizontal="right" vertical="center"/>
    </xf>
    <xf numFmtId="43" fontId="6" fillId="2" borderId="22" xfId="1" applyFont="1" applyFill="1" applyBorder="1" applyAlignment="1" applyProtection="1">
      <alignment horizontal="right" vertical="center"/>
    </xf>
    <xf numFmtId="43" fontId="6" fillId="2" borderId="74" xfId="1" applyFont="1" applyFill="1" applyBorder="1" applyAlignment="1" applyProtection="1">
      <alignment horizontal="right" vertical="center"/>
    </xf>
    <xf numFmtId="43" fontId="31" fillId="2" borderId="21" xfId="1" applyFont="1" applyFill="1" applyBorder="1" applyAlignment="1" applyProtection="1">
      <alignment horizontal="left" vertical="center"/>
    </xf>
    <xf numFmtId="165" fontId="28" fillId="11" borderId="15" xfId="2" applyNumberFormat="1" applyFont="1" applyFill="1" applyBorder="1" applyAlignment="1" applyProtection="1">
      <alignment vertical="center"/>
    </xf>
    <xf numFmtId="165" fontId="28" fillId="6" borderId="0" xfId="2" applyNumberFormat="1" applyFont="1" applyFill="1" applyBorder="1" applyAlignment="1" applyProtection="1">
      <alignment vertical="center"/>
    </xf>
    <xf numFmtId="165" fontId="28" fillId="11" borderId="1" xfId="2" applyNumberFormat="1" applyFont="1" applyFill="1" applyBorder="1" applyAlignment="1" applyProtection="1">
      <alignment vertical="center"/>
    </xf>
    <xf numFmtId="165" fontId="28" fillId="6" borderId="0" xfId="2" applyNumberFormat="1" applyFont="1" applyFill="1" applyAlignment="1" applyProtection="1">
      <alignment vertical="center"/>
    </xf>
    <xf numFmtId="165" fontId="7" fillId="9" borderId="75" xfId="2" applyNumberFormat="1" applyFont="1" applyFill="1" applyBorder="1" applyAlignment="1" applyProtection="1">
      <alignment vertical="center"/>
    </xf>
    <xf numFmtId="165" fontId="7" fillId="9" borderId="77" xfId="2" applyNumberFormat="1" applyFont="1" applyFill="1" applyBorder="1" applyAlignment="1" applyProtection="1">
      <alignment vertical="center"/>
    </xf>
    <xf numFmtId="165" fontId="7" fillId="5" borderId="78" xfId="2" applyNumberFormat="1" applyFont="1" applyFill="1" applyBorder="1" applyAlignment="1" applyProtection="1">
      <alignment vertical="center"/>
    </xf>
    <xf numFmtId="165" fontId="7" fillId="5" borderId="76" xfId="2" applyNumberFormat="1" applyFont="1" applyFill="1" applyBorder="1" applyAlignment="1" applyProtection="1">
      <alignment vertical="center"/>
    </xf>
    <xf numFmtId="164" fontId="14" fillId="9" borderId="76" xfId="2" applyFont="1" applyFill="1" applyBorder="1" applyAlignment="1" applyProtection="1">
      <alignment vertical="center"/>
    </xf>
    <xf numFmtId="164" fontId="14" fillId="6" borderId="0" xfId="2" applyFont="1" applyFill="1" applyBorder="1" applyAlignment="1" applyProtection="1">
      <alignment vertical="center"/>
    </xf>
    <xf numFmtId="164" fontId="14" fillId="6" borderId="0" xfId="2" applyFont="1" applyFill="1" applyAlignment="1" applyProtection="1">
      <alignment vertical="center"/>
    </xf>
    <xf numFmtId="0" fontId="3" fillId="0" borderId="0" xfId="0" applyFont="1"/>
    <xf numFmtId="9" fontId="7" fillId="9" borderId="84" xfId="3" applyFont="1" applyFill="1" applyBorder="1" applyAlignment="1" applyProtection="1">
      <alignment horizontal="center" vertical="center"/>
    </xf>
    <xf numFmtId="9" fontId="7" fillId="8" borderId="35" xfId="3" applyFont="1" applyFill="1" applyBorder="1" applyAlignment="1" applyProtection="1">
      <alignment horizontal="center" vertical="center"/>
      <protection locked="0"/>
    </xf>
    <xf numFmtId="9" fontId="7" fillId="8" borderId="36" xfId="3" applyFont="1" applyFill="1" applyBorder="1" applyAlignment="1" applyProtection="1">
      <alignment horizontal="center" vertical="center"/>
      <protection locked="0"/>
    </xf>
    <xf numFmtId="9" fontId="7" fillId="8" borderId="37" xfId="3" applyFont="1" applyFill="1" applyBorder="1" applyAlignment="1" applyProtection="1">
      <alignment horizontal="center" vertical="center"/>
      <protection locked="0"/>
    </xf>
    <xf numFmtId="9" fontId="7" fillId="8" borderId="85" xfId="3" applyFont="1" applyFill="1" applyBorder="1" applyAlignment="1" applyProtection="1">
      <alignment horizontal="center" vertical="center"/>
      <protection locked="0"/>
    </xf>
    <xf numFmtId="9" fontId="7" fillId="8" borderId="59" xfId="3" applyFont="1" applyFill="1" applyBorder="1" applyAlignment="1" applyProtection="1">
      <alignment horizontal="center" vertical="center"/>
      <protection locked="0"/>
    </xf>
    <xf numFmtId="9" fontId="7" fillId="8" borderId="86" xfId="3" applyFont="1" applyFill="1" applyBorder="1" applyAlignment="1" applyProtection="1">
      <alignment horizontal="center" vertical="center"/>
      <protection locked="0"/>
    </xf>
    <xf numFmtId="9" fontId="7" fillId="14" borderId="52" xfId="3" applyFont="1" applyFill="1" applyBorder="1" applyAlignment="1" applyProtection="1">
      <alignment horizontal="center" vertical="center"/>
    </xf>
    <xf numFmtId="0" fontId="17" fillId="6" borderId="0" xfId="5" applyFont="1" applyFill="1" applyAlignment="1">
      <alignment vertical="center"/>
    </xf>
    <xf numFmtId="0" fontId="3" fillId="6" borderId="0" xfId="5" applyFill="1" applyAlignment="1">
      <alignment vertical="center"/>
    </xf>
    <xf numFmtId="0" fontId="22" fillId="6" borderId="0" xfId="5" applyFont="1" applyFill="1" applyAlignment="1">
      <alignment vertical="center"/>
    </xf>
    <xf numFmtId="0" fontId="32" fillId="0" borderId="0" xfId="6" applyFont="1" applyAlignment="1" applyProtection="1">
      <alignment vertical="center"/>
      <protection locked="0"/>
    </xf>
    <xf numFmtId="0" fontId="32" fillId="0" borderId="0" xfId="6" applyFont="1" applyAlignment="1" applyProtection="1">
      <alignment vertical="center" wrapText="1"/>
      <protection locked="0"/>
    </xf>
    <xf numFmtId="0" fontId="32" fillId="0" borderId="0" xfId="6" applyFont="1" applyAlignment="1">
      <alignment vertical="center"/>
    </xf>
    <xf numFmtId="0" fontId="32" fillId="0" borderId="0" xfId="6" applyFont="1" applyAlignment="1">
      <alignment vertical="center" wrapText="1"/>
    </xf>
    <xf numFmtId="0" fontId="36" fillId="0" borderId="0" xfId="6" applyFont="1" applyAlignment="1">
      <alignment vertical="center"/>
    </xf>
    <xf numFmtId="0" fontId="36" fillId="0" borderId="0" xfId="6" applyFont="1" applyAlignment="1" applyProtection="1">
      <alignment vertical="center"/>
      <protection locked="0"/>
    </xf>
    <xf numFmtId="165" fontId="6" fillId="6" borderId="52" xfId="4" applyNumberFormat="1" applyFont="1" applyFill="1" applyBorder="1" applyAlignment="1" applyProtection="1">
      <alignment vertical="center" wrapText="1"/>
    </xf>
    <xf numFmtId="0" fontId="29" fillId="6" borderId="0" xfId="0" applyFont="1" applyFill="1"/>
    <xf numFmtId="165" fontId="29" fillId="9" borderId="26" xfId="2" applyNumberFormat="1" applyFont="1" applyFill="1" applyBorder="1" applyProtection="1"/>
    <xf numFmtId="165" fontId="29" fillId="6" borderId="0" xfId="2" applyNumberFormat="1" applyFont="1" applyFill="1" applyBorder="1" applyProtection="1"/>
    <xf numFmtId="165" fontId="29" fillId="6" borderId="0" xfId="2" applyNumberFormat="1" applyFont="1" applyFill="1" applyBorder="1" applyAlignment="1" applyProtection="1">
      <alignment vertical="center"/>
    </xf>
    <xf numFmtId="165" fontId="29" fillId="6" borderId="0" xfId="2" applyNumberFormat="1" applyFont="1" applyFill="1" applyAlignment="1" applyProtection="1">
      <alignment vertical="center"/>
    </xf>
    <xf numFmtId="165" fontId="37" fillId="6" borderId="0" xfId="2" applyNumberFormat="1" applyFont="1" applyFill="1" applyBorder="1" applyProtection="1"/>
    <xf numFmtId="0" fontId="29" fillId="6" borderId="0" xfId="0" applyFont="1" applyFill="1" applyProtection="1">
      <protection locked="0"/>
    </xf>
    <xf numFmtId="0" fontId="29" fillId="6" borderId="0" xfId="0" applyFont="1" applyFill="1" applyAlignment="1" applyProtection="1">
      <alignment horizontal="center"/>
      <protection locked="0"/>
    </xf>
    <xf numFmtId="0" fontId="25" fillId="6" borderId="0" xfId="5" applyFont="1" applyFill="1" applyAlignment="1" applyProtection="1">
      <alignment vertical="top" wrapText="1"/>
      <protection locked="0"/>
    </xf>
    <xf numFmtId="0" fontId="7" fillId="0" borderId="21" xfId="2" quotePrefix="1" applyNumberFormat="1" applyFont="1" applyBorder="1" applyAlignment="1" applyProtection="1">
      <alignment vertical="center"/>
    </xf>
    <xf numFmtId="0" fontId="13" fillId="6" borderId="0" xfId="0" quotePrefix="1" applyFont="1" applyFill="1" applyProtection="1">
      <protection locked="0"/>
    </xf>
    <xf numFmtId="0" fontId="32" fillId="0" borderId="0" xfId="6" quotePrefix="1" applyFont="1" applyAlignment="1" applyProtection="1">
      <alignment vertical="center"/>
      <protection locked="0"/>
    </xf>
    <xf numFmtId="165" fontId="7" fillId="0" borderId="96" xfId="4" applyNumberFormat="1" applyFont="1" applyFill="1" applyBorder="1" applyAlignment="1" applyProtection="1">
      <alignment horizontal="center" vertical="center" wrapText="1"/>
    </xf>
    <xf numFmtId="165" fontId="7" fillId="0" borderId="97" xfId="4" applyNumberFormat="1" applyFont="1" applyFill="1" applyBorder="1" applyAlignment="1" applyProtection="1">
      <alignment horizontal="center" vertical="center" wrapText="1"/>
    </xf>
    <xf numFmtId="165" fontId="7" fillId="0" borderId="98" xfId="4" applyNumberFormat="1" applyFont="1" applyFill="1" applyBorder="1" applyAlignment="1" applyProtection="1">
      <alignment horizontal="center" vertical="center" wrapText="1"/>
    </xf>
    <xf numFmtId="9" fontId="7" fillId="9" borderId="107" xfId="11" applyFont="1" applyFill="1" applyBorder="1" applyAlignment="1" applyProtection="1">
      <alignment horizontal="center" wrapText="1"/>
    </xf>
    <xf numFmtId="9" fontId="7" fillId="9" borderId="42" xfId="11" applyFont="1" applyFill="1" applyBorder="1" applyAlignment="1" applyProtection="1">
      <alignment horizontal="center" wrapText="1"/>
    </xf>
    <xf numFmtId="9" fontId="7" fillId="9" borderId="108" xfId="11" applyFont="1" applyFill="1" applyBorder="1" applyAlignment="1" applyProtection="1">
      <alignment horizontal="center" wrapText="1"/>
    </xf>
    <xf numFmtId="0" fontId="44" fillId="2" borderId="0" xfId="5" applyFont="1" applyFill="1" applyAlignment="1" applyProtection="1">
      <alignment horizontal="center" wrapText="1"/>
      <protection locked="0"/>
    </xf>
    <xf numFmtId="0" fontId="44" fillId="2" borderId="0" xfId="5" applyFont="1" applyFill="1" applyProtection="1">
      <protection locked="0"/>
    </xf>
    <xf numFmtId="0" fontId="44" fillId="2" borderId="0" xfId="5" applyFont="1" applyFill="1" applyAlignment="1" applyProtection="1">
      <alignment vertical="center"/>
      <protection locked="0"/>
    </xf>
    <xf numFmtId="0" fontId="45" fillId="2" borderId="0" xfId="5" applyFont="1" applyFill="1" applyProtection="1">
      <protection locked="0"/>
    </xf>
    <xf numFmtId="0" fontId="47" fillId="0" borderId="0" xfId="5" applyFont="1" applyAlignment="1" applyProtection="1">
      <alignment vertical="center"/>
      <protection locked="0"/>
    </xf>
    <xf numFmtId="0" fontId="44" fillId="6" borderId="0" xfId="5" applyFont="1" applyFill="1" applyProtection="1">
      <protection locked="0"/>
    </xf>
    <xf numFmtId="0" fontId="44" fillId="0" borderId="0" xfId="5" applyFont="1" applyAlignment="1" applyProtection="1">
      <alignment vertical="center"/>
      <protection locked="0"/>
    </xf>
    <xf numFmtId="3" fontId="44" fillId="8" borderId="111" xfId="5" applyNumberFormat="1" applyFont="1" applyFill="1" applyBorder="1" applyAlignment="1" applyProtection="1">
      <alignment horizontal="center" vertical="center"/>
      <protection locked="0"/>
    </xf>
    <xf numFmtId="9" fontId="7" fillId="8" borderId="116" xfId="11" applyFont="1" applyFill="1" applyBorder="1" applyAlignment="1" applyProtection="1">
      <alignment horizontal="center" wrapText="1"/>
      <protection locked="0"/>
    </xf>
    <xf numFmtId="9" fontId="7" fillId="8" borderId="111" xfId="11" applyFont="1" applyFill="1" applyBorder="1" applyAlignment="1" applyProtection="1">
      <alignment horizontal="center" wrapText="1"/>
      <protection locked="0"/>
    </xf>
    <xf numFmtId="9" fontId="7" fillId="8" borderId="112" xfId="11" applyFont="1" applyFill="1" applyBorder="1" applyAlignment="1" applyProtection="1">
      <alignment horizontal="center" wrapText="1"/>
      <protection locked="0"/>
    </xf>
    <xf numFmtId="9" fontId="7" fillId="8" borderId="109" xfId="11" applyFont="1" applyFill="1" applyBorder="1" applyAlignment="1" applyProtection="1">
      <alignment horizontal="center" wrapText="1"/>
      <protection locked="0"/>
    </xf>
    <xf numFmtId="0" fontId="44" fillId="8" borderId="32" xfId="5" applyFont="1" applyFill="1" applyBorder="1" applyAlignment="1" applyProtection="1">
      <alignment horizontal="center" vertical="center"/>
      <protection locked="0"/>
    </xf>
    <xf numFmtId="3" fontId="44" fillId="8" borderId="32" xfId="5" applyNumberFormat="1" applyFont="1" applyFill="1" applyBorder="1" applyAlignment="1" applyProtection="1">
      <alignment horizontal="center" vertical="center"/>
      <protection locked="0"/>
    </xf>
    <xf numFmtId="9" fontId="7" fillId="8" borderId="39" xfId="11" applyFont="1" applyFill="1" applyBorder="1" applyAlignment="1" applyProtection="1">
      <alignment horizontal="center" wrapText="1"/>
      <protection locked="0"/>
    </xf>
    <xf numFmtId="9" fontId="7" fillId="8" borderId="32" xfId="11" applyFont="1" applyFill="1" applyBorder="1" applyAlignment="1" applyProtection="1">
      <alignment horizontal="center" wrapText="1"/>
      <protection locked="0"/>
    </xf>
    <xf numFmtId="9" fontId="7" fillId="8" borderId="113" xfId="11" applyFont="1" applyFill="1" applyBorder="1" applyAlignment="1" applyProtection="1">
      <alignment horizontal="center" wrapText="1"/>
      <protection locked="0"/>
    </xf>
    <xf numFmtId="9" fontId="7" fillId="8" borderId="47" xfId="11" applyFont="1" applyFill="1" applyBorder="1" applyAlignment="1" applyProtection="1">
      <alignment horizontal="center" wrapText="1"/>
      <protection locked="0"/>
    </xf>
    <xf numFmtId="0" fontId="44" fillId="8" borderId="114" xfId="5" applyFont="1" applyFill="1" applyBorder="1" applyAlignment="1" applyProtection="1">
      <alignment horizontal="center" vertical="center"/>
      <protection locked="0"/>
    </xf>
    <xf numFmtId="3" fontId="44" fillId="8" borderId="114" xfId="5" applyNumberFormat="1" applyFont="1" applyFill="1" applyBorder="1" applyAlignment="1" applyProtection="1">
      <alignment horizontal="center" vertical="center"/>
      <protection locked="0"/>
    </xf>
    <xf numFmtId="9" fontId="7" fillId="8" borderId="117" xfId="11" applyFont="1" applyFill="1" applyBorder="1" applyAlignment="1" applyProtection="1">
      <alignment horizontal="center" wrapText="1"/>
      <protection locked="0"/>
    </xf>
    <xf numFmtId="9" fontId="7" fillId="8" borderId="114" xfId="11" applyFont="1" applyFill="1" applyBorder="1" applyAlignment="1" applyProtection="1">
      <alignment horizontal="center" wrapText="1"/>
      <protection locked="0"/>
    </xf>
    <xf numFmtId="9" fontId="7" fillId="8" borderId="115" xfId="11" applyFont="1" applyFill="1" applyBorder="1" applyAlignment="1" applyProtection="1">
      <alignment horizontal="center" wrapText="1"/>
      <protection locked="0"/>
    </xf>
    <xf numFmtId="9" fontId="7" fillId="8" borderId="110" xfId="11" applyFont="1" applyFill="1" applyBorder="1" applyAlignment="1" applyProtection="1">
      <alignment horizontal="center" wrapText="1"/>
      <protection locked="0"/>
    </xf>
    <xf numFmtId="0" fontId="46" fillId="0" borderId="0" xfId="5" applyFont="1" applyAlignment="1" applyProtection="1">
      <alignment vertical="center"/>
      <protection locked="0"/>
    </xf>
    <xf numFmtId="0" fontId="44" fillId="2" borderId="0" xfId="5" applyFont="1" applyFill="1" applyAlignment="1" applyProtection="1">
      <alignment horizontal="center" vertical="center"/>
      <protection locked="0"/>
    </xf>
    <xf numFmtId="0" fontId="44" fillId="2" borderId="0" xfId="5" applyFont="1" applyFill="1" applyAlignment="1" applyProtection="1">
      <alignment horizontal="center" vertical="center" wrapText="1"/>
      <protection locked="0"/>
    </xf>
    <xf numFmtId="0" fontId="45" fillId="2" borderId="0" xfId="5" applyFont="1" applyFill="1" applyAlignment="1" applyProtection="1">
      <alignment vertical="center"/>
      <protection locked="0"/>
    </xf>
    <xf numFmtId="0" fontId="44" fillId="0" borderId="0" xfId="5" applyFont="1" applyProtection="1">
      <protection locked="0"/>
    </xf>
    <xf numFmtId="0" fontId="44" fillId="0" borderId="0" xfId="5" applyFont="1" applyAlignment="1" applyProtection="1">
      <alignment horizontal="center"/>
      <protection locked="0"/>
    </xf>
    <xf numFmtId="0" fontId="44" fillId="0" borderId="0" xfId="5" applyFont="1" applyAlignment="1" applyProtection="1">
      <alignment horizontal="center" vertical="center"/>
      <protection locked="0"/>
    </xf>
    <xf numFmtId="0" fontId="44" fillId="2" borderId="0" xfId="5" applyFont="1" applyFill="1" applyAlignment="1">
      <alignment horizontal="center" wrapText="1"/>
    </xf>
    <xf numFmtId="0" fontId="44" fillId="2" borderId="0" xfId="5" applyFont="1" applyFill="1"/>
    <xf numFmtId="3" fontId="44" fillId="2" borderId="0" xfId="5" applyNumberFormat="1" applyFont="1" applyFill="1" applyAlignment="1">
      <alignment vertical="center"/>
    </xf>
    <xf numFmtId="0" fontId="44" fillId="2" borderId="0" xfId="5" applyFont="1" applyFill="1" applyAlignment="1">
      <alignment vertical="center"/>
    </xf>
    <xf numFmtId="0" fontId="45" fillId="2" borderId="0" xfId="5" applyFont="1" applyFill="1"/>
    <xf numFmtId="0" fontId="47" fillId="0" borderId="0" xfId="5" applyFont="1" applyAlignment="1">
      <alignment horizontal="center" vertical="center" wrapText="1"/>
    </xf>
    <xf numFmtId="0" fontId="47" fillId="0" borderId="0" xfId="5" applyFont="1" applyAlignment="1">
      <alignment vertical="center"/>
    </xf>
    <xf numFmtId="0" fontId="47" fillId="2" borderId="0" xfId="5" applyFont="1" applyFill="1" applyAlignment="1">
      <alignment vertical="center"/>
    </xf>
    <xf numFmtId="0" fontId="44" fillId="6" borderId="0" xfId="5" applyFont="1" applyFill="1" applyAlignment="1">
      <alignment horizontal="center" wrapText="1"/>
    </xf>
    <xf numFmtId="0" fontId="44" fillId="6" borderId="0" xfId="5" applyFont="1" applyFill="1"/>
    <xf numFmtId="0" fontId="45" fillId="6" borderId="0" xfId="5" applyFont="1" applyFill="1"/>
    <xf numFmtId="0" fontId="45" fillId="2" borderId="0" xfId="5" applyFont="1" applyFill="1" applyAlignment="1">
      <alignment horizontal="center" vertical="center" wrapText="1"/>
    </xf>
    <xf numFmtId="0" fontId="44" fillId="11" borderId="0" xfId="5" applyFont="1" applyFill="1" applyAlignment="1">
      <alignment horizontal="center" wrapText="1"/>
    </xf>
    <xf numFmtId="0" fontId="44" fillId="0" borderId="0" xfId="5" applyFont="1" applyAlignment="1">
      <alignment horizontal="center" vertical="center" wrapText="1"/>
    </xf>
    <xf numFmtId="0" fontId="44" fillId="0" borderId="0" xfId="5" applyFont="1" applyAlignment="1">
      <alignment vertical="center"/>
    </xf>
    <xf numFmtId="0" fontId="7" fillId="6" borderId="0" xfId="5" applyFont="1" applyFill="1"/>
    <xf numFmtId="0" fontId="46" fillId="0" borderId="0" xfId="5" applyFont="1" applyAlignment="1">
      <alignment horizontal="center" vertical="center" wrapText="1"/>
    </xf>
    <xf numFmtId="0" fontId="46" fillId="0" borderId="0" xfId="5" applyFont="1" applyAlignment="1">
      <alignment vertical="center"/>
    </xf>
    <xf numFmtId="0" fontId="46" fillId="2" borderId="0" xfId="5" applyFont="1" applyFill="1" applyAlignment="1">
      <alignment vertical="center"/>
    </xf>
    <xf numFmtId="0" fontId="44" fillId="2" borderId="0" xfId="5" applyFont="1" applyFill="1" applyAlignment="1">
      <alignment horizontal="center" vertical="center"/>
    </xf>
    <xf numFmtId="0" fontId="44" fillId="2" borderId="0" xfId="5" applyFont="1" applyFill="1" applyAlignment="1">
      <alignment horizontal="center" vertical="center" wrapText="1"/>
    </xf>
    <xf numFmtId="0" fontId="45" fillId="2" borderId="0" xfId="5" applyFont="1" applyFill="1" applyAlignment="1">
      <alignment vertical="center"/>
    </xf>
    <xf numFmtId="165" fontId="44" fillId="9" borderId="107" xfId="12" applyNumberFormat="1" applyFont="1" applyFill="1" applyBorder="1" applyAlignment="1" applyProtection="1">
      <alignment horizontal="right" vertical="center"/>
    </xf>
    <xf numFmtId="165" fontId="44" fillId="9" borderId="42" xfId="12" applyNumberFormat="1" applyFont="1" applyFill="1" applyBorder="1" applyAlignment="1" applyProtection="1">
      <alignment horizontal="right" vertical="center"/>
    </xf>
    <xf numFmtId="165" fontId="44" fillId="9" borderId="108" xfId="12" applyNumberFormat="1" applyFont="1" applyFill="1" applyBorder="1" applyAlignment="1" applyProtection="1">
      <alignment horizontal="right" vertical="center"/>
    </xf>
    <xf numFmtId="165" fontId="7" fillId="9" borderId="116" xfId="4" applyNumberFormat="1" applyFont="1" applyFill="1" applyBorder="1" applyAlignment="1" applyProtection="1">
      <alignment horizontal="right" wrapText="1"/>
    </xf>
    <xf numFmtId="165" fontId="7" fillId="9" borderId="111" xfId="4" applyNumberFormat="1" applyFont="1" applyFill="1" applyBorder="1" applyAlignment="1" applyProtection="1">
      <alignment horizontal="right" wrapText="1"/>
    </xf>
    <xf numFmtId="165" fontId="6" fillId="9" borderId="112" xfId="4" applyNumberFormat="1" applyFont="1" applyFill="1" applyBorder="1" applyAlignment="1" applyProtection="1">
      <alignment horizontal="right" wrapText="1"/>
    </xf>
    <xf numFmtId="165" fontId="7" fillId="9" borderId="39" xfId="4" applyNumberFormat="1" applyFont="1" applyFill="1" applyBorder="1" applyAlignment="1" applyProtection="1">
      <alignment horizontal="right" wrapText="1"/>
    </xf>
    <xf numFmtId="165" fontId="7" fillId="9" borderId="32" xfId="4" applyNumberFormat="1" applyFont="1" applyFill="1" applyBorder="1" applyAlignment="1" applyProtection="1">
      <alignment horizontal="right" wrapText="1"/>
    </xf>
    <xf numFmtId="165" fontId="6" fillId="9" borderId="113" xfId="4" applyNumberFormat="1" applyFont="1" applyFill="1" applyBorder="1" applyAlignment="1" applyProtection="1">
      <alignment horizontal="right" wrapText="1"/>
    </xf>
    <xf numFmtId="165" fontId="7" fillId="9" borderId="40" xfId="4" applyNumberFormat="1" applyFont="1" applyFill="1" applyBorder="1" applyAlignment="1" applyProtection="1">
      <alignment horizontal="right" wrapText="1"/>
    </xf>
    <xf numFmtId="165" fontId="7" fillId="9" borderId="34" xfId="4" applyNumberFormat="1" applyFont="1" applyFill="1" applyBorder="1" applyAlignment="1" applyProtection="1">
      <alignment horizontal="right" wrapText="1"/>
    </xf>
    <xf numFmtId="165" fontId="6" fillId="9" borderId="118" xfId="4" applyNumberFormat="1" applyFont="1" applyFill="1" applyBorder="1" applyAlignment="1" applyProtection="1">
      <alignment horizontal="right" wrapText="1"/>
    </xf>
    <xf numFmtId="165" fontId="7" fillId="9" borderId="107" xfId="4" applyNumberFormat="1" applyFont="1" applyFill="1" applyBorder="1" applyAlignment="1" applyProtection="1">
      <alignment horizontal="right" wrapText="1"/>
    </xf>
    <xf numFmtId="165" fontId="7" fillId="9" borderId="42" xfId="4" applyNumberFormat="1" applyFont="1" applyFill="1" applyBorder="1" applyAlignment="1" applyProtection="1">
      <alignment horizontal="right" wrapText="1"/>
    </xf>
    <xf numFmtId="165" fontId="7" fillId="9" borderId="108" xfId="4" applyNumberFormat="1" applyFont="1" applyFill="1" applyBorder="1" applyAlignment="1" applyProtection="1">
      <alignment horizontal="right" wrapText="1"/>
    </xf>
    <xf numFmtId="171" fontId="8" fillId="3" borderId="120" xfId="10" applyNumberFormat="1" applyFont="1" applyFill="1" applyBorder="1" applyAlignment="1" applyProtection="1">
      <alignment horizontal="left" vertical="center"/>
    </xf>
    <xf numFmtId="171" fontId="8" fillId="3" borderId="104" xfId="10" applyNumberFormat="1" applyFont="1" applyFill="1" applyBorder="1" applyAlignment="1" applyProtection="1">
      <alignment horizontal="center" vertical="center"/>
    </xf>
    <xf numFmtId="165" fontId="8" fillId="3" borderId="99" xfId="8" applyNumberFormat="1" applyFont="1" applyFill="1" applyBorder="1" applyAlignment="1" applyProtection="1">
      <alignment horizontal="right" vertical="center"/>
    </xf>
    <xf numFmtId="165" fontId="8" fillId="3" borderId="99" xfId="7" applyNumberFormat="1" applyFont="1" applyFill="1" applyBorder="1" applyAlignment="1" applyProtection="1">
      <alignment horizontal="right" vertical="center"/>
    </xf>
    <xf numFmtId="165" fontId="8" fillId="3" borderId="121" xfId="7" applyNumberFormat="1" applyFont="1" applyFill="1" applyBorder="1" applyAlignment="1" applyProtection="1">
      <alignment horizontal="right" vertical="center"/>
    </xf>
    <xf numFmtId="0" fontId="44" fillId="14" borderId="100" xfId="5" applyFont="1" applyFill="1" applyBorder="1" applyAlignment="1">
      <alignment vertical="center"/>
    </xf>
    <xf numFmtId="0" fontId="44" fillId="14" borderId="95" xfId="5" applyFont="1" applyFill="1" applyBorder="1" applyAlignment="1">
      <alignment horizontal="center" vertical="center"/>
    </xf>
    <xf numFmtId="0" fontId="44" fillId="14" borderId="95" xfId="5" applyFont="1" applyFill="1" applyBorder="1" applyAlignment="1">
      <alignment vertical="center"/>
    </xf>
    <xf numFmtId="0" fontId="44" fillId="14" borderId="95" xfId="5" applyFont="1" applyFill="1" applyBorder="1"/>
    <xf numFmtId="0" fontId="45" fillId="14" borderId="95" xfId="5" applyFont="1" applyFill="1" applyBorder="1"/>
    <xf numFmtId="0" fontId="44" fillId="14" borderId="101" xfId="5" applyFont="1" applyFill="1" applyBorder="1"/>
    <xf numFmtId="0" fontId="17" fillId="4" borderId="100" xfId="5" applyFont="1" applyFill="1" applyBorder="1" applyAlignment="1">
      <alignment vertical="center"/>
    </xf>
    <xf numFmtId="0" fontId="48" fillId="2" borderId="0" xfId="5" applyFont="1" applyFill="1" applyAlignment="1">
      <alignment vertical="center"/>
    </xf>
    <xf numFmtId="171" fontId="40" fillId="3" borderId="100" xfId="10" applyNumberFormat="1" applyFont="1" applyFill="1" applyBorder="1" applyAlignment="1" applyProtection="1">
      <alignment horizontal="left" vertical="center"/>
    </xf>
    <xf numFmtId="171" fontId="15" fillId="3" borderId="95" xfId="10" applyNumberFormat="1" applyFont="1" applyFill="1" applyBorder="1" applyAlignment="1" applyProtection="1">
      <alignment horizontal="left" vertical="center"/>
    </xf>
    <xf numFmtId="171" fontId="40" fillId="3" borderId="95" xfId="10" applyNumberFormat="1" applyFont="1" applyFill="1" applyBorder="1" applyAlignment="1" applyProtection="1">
      <alignment horizontal="center" vertical="center"/>
    </xf>
    <xf numFmtId="165" fontId="40" fillId="3" borderId="106" xfId="8" applyNumberFormat="1" applyFont="1" applyFill="1" applyBorder="1" applyAlignment="1" applyProtection="1">
      <alignment horizontal="right" vertical="center"/>
    </xf>
    <xf numFmtId="165" fontId="40" fillId="3" borderId="106" xfId="7" applyNumberFormat="1" applyFont="1" applyFill="1" applyBorder="1" applyAlignment="1" applyProtection="1">
      <alignment horizontal="right" vertical="center"/>
    </xf>
    <xf numFmtId="165" fontId="40" fillId="3" borderId="122" xfId="7" applyNumberFormat="1" applyFont="1" applyFill="1" applyBorder="1" applyAlignment="1" applyProtection="1">
      <alignment horizontal="right" vertical="center"/>
    </xf>
    <xf numFmtId="9" fontId="7" fillId="3" borderId="79" xfId="11" applyFont="1" applyFill="1" applyBorder="1" applyAlignment="1" applyProtection="1">
      <alignment horizontal="center" wrapText="1"/>
    </xf>
    <xf numFmtId="9" fontId="7" fillId="3" borderId="80" xfId="11" applyFont="1" applyFill="1" applyBorder="1" applyAlignment="1" applyProtection="1">
      <alignment horizontal="center" wrapText="1"/>
    </xf>
    <xf numFmtId="9" fontId="7" fillId="3" borderId="82" xfId="11" applyFont="1" applyFill="1" applyBorder="1" applyAlignment="1" applyProtection="1">
      <alignment horizontal="center" wrapText="1"/>
    </xf>
    <xf numFmtId="9" fontId="7" fillId="3" borderId="81" xfId="11" applyFont="1" applyFill="1" applyBorder="1" applyAlignment="1" applyProtection="1">
      <alignment horizontal="center" wrapText="1"/>
    </xf>
    <xf numFmtId="9" fontId="7" fillId="3" borderId="0" xfId="11" applyFont="1" applyFill="1" applyBorder="1" applyAlignment="1" applyProtection="1">
      <alignment horizontal="center" wrapText="1"/>
    </xf>
    <xf numFmtId="0" fontId="47" fillId="6" borderId="0" xfId="5" applyFont="1" applyFill="1" applyAlignment="1">
      <alignment horizontal="center" vertical="center" wrapText="1"/>
    </xf>
    <xf numFmtId="0" fontId="47" fillId="6" borderId="0" xfId="5" applyFont="1" applyFill="1" applyAlignment="1">
      <alignment vertical="center"/>
    </xf>
    <xf numFmtId="0" fontId="39" fillId="6" borderId="0" xfId="0" applyFont="1" applyFill="1" applyAlignment="1">
      <alignment vertical="center"/>
    </xf>
    <xf numFmtId="0" fontId="47" fillId="6" borderId="0" xfId="5" applyFont="1" applyFill="1" applyAlignment="1" applyProtection="1">
      <alignment vertical="center"/>
      <protection locked="0"/>
    </xf>
    <xf numFmtId="3" fontId="38" fillId="6" borderId="0" xfId="5" applyNumberFormat="1" applyFont="1" applyFill="1" applyAlignment="1">
      <alignment vertical="center"/>
    </xf>
    <xf numFmtId="0" fontId="45" fillId="2" borderId="106" xfId="5" applyFont="1" applyFill="1" applyBorder="1" applyAlignment="1">
      <alignment horizontal="center" vertical="center" wrapText="1"/>
    </xf>
    <xf numFmtId="0" fontId="44" fillId="8" borderId="116" xfId="5" applyFont="1" applyFill="1" applyBorder="1" applyAlignment="1" applyProtection="1">
      <alignment horizontal="left" vertical="center"/>
      <protection locked="0"/>
    </xf>
    <xf numFmtId="0" fontId="44" fillId="8" borderId="39" xfId="5" applyFont="1" applyFill="1" applyBorder="1" applyAlignment="1" applyProtection="1">
      <alignment horizontal="left" vertical="center"/>
      <protection locked="0"/>
    </xf>
    <xf numFmtId="0" fontId="44" fillId="8" borderId="117" xfId="5" applyFont="1" applyFill="1" applyBorder="1" applyAlignment="1" applyProtection="1">
      <alignment horizontal="left" vertical="center"/>
      <protection locked="0"/>
    </xf>
    <xf numFmtId="0" fontId="7" fillId="6" borderId="19" xfId="5" applyFont="1" applyFill="1" applyBorder="1" applyAlignment="1">
      <alignment vertical="center" wrapText="1"/>
    </xf>
    <xf numFmtId="0" fontId="14" fillId="6" borderId="19" xfId="5" applyFont="1" applyFill="1" applyBorder="1" applyAlignment="1">
      <alignment horizontal="center" wrapText="1"/>
    </xf>
    <xf numFmtId="0" fontId="17" fillId="4" borderId="87" xfId="5" applyFont="1" applyFill="1" applyBorder="1" applyAlignment="1">
      <alignment vertical="center"/>
    </xf>
    <xf numFmtId="0" fontId="50" fillId="4" borderId="109" xfId="5" applyFont="1" applyFill="1" applyBorder="1" applyAlignment="1">
      <alignment horizontal="left" vertical="center"/>
    </xf>
    <xf numFmtId="0" fontId="45" fillId="4" borderId="109" xfId="5" applyFont="1" applyFill="1" applyBorder="1" applyAlignment="1">
      <alignment horizontal="center" vertical="center"/>
    </xf>
    <xf numFmtId="0" fontId="44" fillId="4" borderId="109" xfId="5" applyFont="1" applyFill="1" applyBorder="1"/>
    <xf numFmtId="0" fontId="44" fillId="4" borderId="88" xfId="5" applyFont="1" applyFill="1" applyBorder="1"/>
    <xf numFmtId="0" fontId="17" fillId="4" borderId="57" xfId="5" applyFont="1" applyFill="1" applyBorder="1" applyAlignment="1">
      <alignment vertical="center"/>
    </xf>
    <xf numFmtId="0" fontId="50" fillId="4" borderId="51" xfId="5" applyFont="1" applyFill="1" applyBorder="1" applyAlignment="1">
      <alignment horizontal="left" vertical="center"/>
    </xf>
    <xf numFmtId="0" fontId="45" fillId="4" borderId="51" xfId="5" applyFont="1" applyFill="1" applyBorder="1" applyAlignment="1">
      <alignment horizontal="center" vertical="center"/>
    </xf>
    <xf numFmtId="0" fontId="44" fillId="4" borderId="51" xfId="5" applyFont="1" applyFill="1" applyBorder="1"/>
    <xf numFmtId="0" fontId="44" fillId="4" borderId="58" xfId="5" applyFont="1" applyFill="1" applyBorder="1"/>
    <xf numFmtId="165" fontId="44" fillId="4" borderId="87" xfId="12" applyNumberFormat="1" applyFont="1" applyFill="1" applyBorder="1" applyAlignment="1" applyProtection="1">
      <alignment horizontal="right" vertical="center"/>
    </xf>
    <xf numFmtId="165" fontId="44" fillId="4" borderId="57" xfId="12" applyNumberFormat="1" applyFont="1" applyFill="1" applyBorder="1" applyAlignment="1" applyProtection="1">
      <alignment horizontal="right" vertical="center"/>
    </xf>
    <xf numFmtId="0" fontId="6" fillId="5" borderId="95" xfId="0" applyFont="1" applyFill="1" applyBorder="1" applyAlignment="1">
      <alignment horizontal="center" vertical="center"/>
    </xf>
    <xf numFmtId="0" fontId="6" fillId="5" borderId="101" xfId="0" applyFont="1" applyFill="1" applyBorder="1" applyAlignment="1">
      <alignment horizontal="center" vertical="center"/>
    </xf>
    <xf numFmtId="0" fontId="6" fillId="4" borderId="95" xfId="0" applyFont="1" applyFill="1" applyBorder="1" applyAlignment="1">
      <alignment vertical="center"/>
    </xf>
    <xf numFmtId="0" fontId="21" fillId="4" borderId="101" xfId="0" quotePrefix="1" applyFont="1" applyFill="1" applyBorder="1" applyAlignment="1">
      <alignment horizontal="right" vertical="center"/>
    </xf>
    <xf numFmtId="0" fontId="7" fillId="6" borderId="104" xfId="0" applyFont="1" applyFill="1" applyBorder="1" applyAlignment="1">
      <alignment vertical="center"/>
    </xf>
    <xf numFmtId="0" fontId="42" fillId="4" borderId="100" xfId="0" applyFont="1" applyFill="1" applyBorder="1" applyAlignment="1">
      <alignment vertical="center"/>
    </xf>
    <xf numFmtId="0" fontId="39" fillId="4" borderId="95" xfId="0" applyFont="1" applyFill="1" applyBorder="1" applyAlignment="1">
      <alignment vertical="center"/>
    </xf>
    <xf numFmtId="0" fontId="39" fillId="4" borderId="101" xfId="0" applyFont="1" applyFill="1" applyBorder="1" applyAlignment="1">
      <alignment vertical="center"/>
    </xf>
    <xf numFmtId="165" fontId="7" fillId="0" borderId="106" xfId="4" applyNumberFormat="1" applyFont="1" applyFill="1" applyBorder="1" applyAlignment="1" applyProtection="1">
      <alignment horizontal="center" vertical="center" wrapText="1"/>
    </xf>
    <xf numFmtId="165" fontId="6" fillId="0" borderId="106" xfId="4" applyNumberFormat="1" applyFont="1" applyFill="1" applyBorder="1" applyAlignment="1" applyProtection="1">
      <alignment horizontal="center" vertical="center" wrapText="1"/>
    </xf>
    <xf numFmtId="0" fontId="45" fillId="4" borderId="95" xfId="5" applyFont="1" applyFill="1" applyBorder="1" applyAlignment="1">
      <alignment horizontal="center" vertical="center"/>
    </xf>
    <xf numFmtId="0" fontId="44" fillId="4" borderId="95" xfId="5" applyFont="1" applyFill="1" applyBorder="1"/>
    <xf numFmtId="0" fontId="45" fillId="4" borderId="95" xfId="5" applyFont="1" applyFill="1" applyBorder="1"/>
    <xf numFmtId="0" fontId="44" fillId="4" borderId="101" xfId="5" applyFont="1" applyFill="1" applyBorder="1"/>
    <xf numFmtId="0" fontId="49" fillId="4" borderId="95" xfId="0" applyFont="1" applyFill="1" applyBorder="1" applyAlignment="1">
      <alignment vertical="center"/>
    </xf>
    <xf numFmtId="0" fontId="6" fillId="14" borderId="99" xfId="0" applyFont="1" applyFill="1" applyBorder="1" applyAlignment="1">
      <alignment horizontal="center"/>
    </xf>
    <xf numFmtId="165" fontId="7" fillId="0" borderId="96" xfId="2" applyNumberFormat="1" applyFont="1" applyFill="1" applyBorder="1" applyAlignment="1" applyProtection="1">
      <alignment horizontal="center" wrapText="1"/>
    </xf>
    <xf numFmtId="165" fontId="7" fillId="0" borderId="97" xfId="2" applyNumberFormat="1" applyFont="1" applyFill="1" applyBorder="1" applyAlignment="1" applyProtection="1">
      <alignment horizontal="center" wrapText="1"/>
    </xf>
    <xf numFmtId="165" fontId="7" fillId="0" borderId="106" xfId="2" applyNumberFormat="1" applyFont="1" applyFill="1" applyBorder="1" applyAlignment="1" applyProtection="1">
      <alignment horizontal="center" wrapText="1"/>
    </xf>
    <xf numFmtId="9" fontId="7" fillId="14" borderId="103" xfId="3" applyFont="1" applyFill="1" applyBorder="1" applyAlignment="1" applyProtection="1">
      <alignment horizontal="center" vertical="center"/>
    </xf>
    <xf numFmtId="165" fontId="7" fillId="0" borderId="116" xfId="2" applyNumberFormat="1" applyFont="1" applyFill="1" applyBorder="1" applyAlignment="1" applyProtection="1">
      <alignment horizontal="right" wrapText="1"/>
    </xf>
    <xf numFmtId="165" fontId="7" fillId="0" borderId="111" xfId="2" applyNumberFormat="1" applyFont="1" applyFill="1" applyBorder="1" applyAlignment="1" applyProtection="1">
      <alignment horizontal="right" wrapText="1"/>
    </xf>
    <xf numFmtId="165" fontId="7" fillId="0" borderId="109" xfId="2" applyNumberFormat="1" applyFont="1" applyFill="1" applyBorder="1" applyAlignment="1" applyProtection="1">
      <alignment horizontal="right" wrapText="1"/>
    </xf>
    <xf numFmtId="165" fontId="7" fillId="0" borderId="107" xfId="2" applyNumberFormat="1" applyFont="1" applyFill="1" applyBorder="1" applyAlignment="1" applyProtection="1">
      <alignment horizontal="center" wrapText="1"/>
    </xf>
    <xf numFmtId="0" fontId="7" fillId="2" borderId="100" xfId="0" applyFont="1" applyFill="1" applyBorder="1"/>
    <xf numFmtId="0" fontId="7" fillId="9" borderId="95" xfId="0" applyFont="1" applyFill="1" applyBorder="1" applyAlignment="1">
      <alignment vertical="center"/>
    </xf>
    <xf numFmtId="0" fontId="7" fillId="2" borderId="95" xfId="0" applyFont="1" applyFill="1" applyBorder="1" applyAlignment="1">
      <alignment vertical="center"/>
    </xf>
    <xf numFmtId="165" fontId="7" fillId="2" borderId="95" xfId="2" applyNumberFormat="1" applyFont="1" applyFill="1" applyBorder="1" applyAlignment="1" applyProtection="1">
      <alignment vertical="center"/>
    </xf>
    <xf numFmtId="165" fontId="7" fillId="9" borderId="95" xfId="2" applyNumberFormat="1" applyFont="1" applyFill="1" applyBorder="1" applyAlignment="1" applyProtection="1">
      <alignment vertical="center"/>
    </xf>
    <xf numFmtId="165" fontId="7" fillId="2" borderId="101" xfId="2" applyNumberFormat="1" applyFont="1" applyFill="1" applyBorder="1" applyAlignment="1" applyProtection="1">
      <alignment vertical="center"/>
    </xf>
    <xf numFmtId="165" fontId="11" fillId="9" borderId="100" xfId="2" applyNumberFormat="1" applyFont="1" applyFill="1" applyBorder="1" applyProtection="1"/>
    <xf numFmtId="165" fontId="11" fillId="9" borderId="95" xfId="2" applyNumberFormat="1" applyFont="1" applyFill="1" applyBorder="1" applyProtection="1"/>
    <xf numFmtId="165" fontId="11" fillId="9" borderId="106" xfId="2" applyNumberFormat="1" applyFont="1" applyFill="1" applyBorder="1" applyProtection="1"/>
    <xf numFmtId="0" fontId="24" fillId="0" borderId="99" xfId="0" applyFont="1" applyBorder="1" applyAlignment="1">
      <alignment vertical="center" wrapText="1"/>
    </xf>
    <xf numFmtId="169" fontId="4" fillId="13" borderId="107" xfId="0" applyNumberFormat="1" applyFont="1" applyFill="1" applyBorder="1" applyAlignment="1">
      <alignment horizontal="center" vertical="center"/>
    </xf>
    <xf numFmtId="0" fontId="6" fillId="6" borderId="104" xfId="0" applyFont="1" applyFill="1" applyBorder="1" applyAlignment="1">
      <alignment vertical="center"/>
    </xf>
    <xf numFmtId="165" fontId="7" fillId="9" borderId="106" xfId="2" applyNumberFormat="1" applyFont="1" applyFill="1" applyBorder="1" applyProtection="1"/>
    <xf numFmtId="0" fontId="7" fillId="6" borderId="104" xfId="0" applyFont="1" applyFill="1" applyBorder="1"/>
    <xf numFmtId="164" fontId="7" fillId="6" borderId="104" xfId="2" applyFont="1" applyFill="1" applyBorder="1" applyProtection="1"/>
    <xf numFmtId="164" fontId="13" fillId="6" borderId="104" xfId="2" applyFont="1" applyFill="1" applyBorder="1" applyProtection="1"/>
    <xf numFmtId="165" fontId="7" fillId="9" borderId="103" xfId="2" applyNumberFormat="1" applyFont="1" applyFill="1" applyBorder="1" applyProtection="1"/>
    <xf numFmtId="0" fontId="13" fillId="6" borderId="104" xfId="0" applyFont="1" applyFill="1" applyBorder="1" applyAlignment="1">
      <alignment vertical="center"/>
    </xf>
    <xf numFmtId="0" fontId="33" fillId="15" borderId="106" xfId="6" applyFont="1" applyFill="1" applyBorder="1" applyAlignment="1">
      <alignment horizontal="center" vertical="center" wrapText="1" readingOrder="1"/>
    </xf>
    <xf numFmtId="43" fontId="35" fillId="6" borderId="99" xfId="6" applyNumberFormat="1" applyFont="1" applyFill="1" applyBorder="1" applyAlignment="1">
      <alignment horizontal="center" vertical="center" wrapText="1" readingOrder="1"/>
    </xf>
    <xf numFmtId="0" fontId="35" fillId="6" borderId="103" xfId="6" applyFont="1" applyFill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left" vertical="center" wrapText="1" readingOrder="1"/>
    </xf>
    <xf numFmtId="0" fontId="7" fillId="0" borderId="106" xfId="6" applyFont="1" applyBorder="1" applyAlignment="1">
      <alignment horizontal="center" vertical="center" wrapText="1" readingOrder="1"/>
    </xf>
    <xf numFmtId="165" fontId="7" fillId="9" borderId="106" xfId="4" applyNumberFormat="1" applyFont="1" applyFill="1" applyBorder="1" applyAlignment="1" applyProtection="1">
      <alignment vertical="center" wrapText="1"/>
    </xf>
    <xf numFmtId="165" fontId="7" fillId="6" borderId="103" xfId="4" applyNumberFormat="1" applyFont="1" applyFill="1" applyBorder="1" applyAlignment="1" applyProtection="1">
      <alignment vertical="center" wrapText="1"/>
    </xf>
    <xf numFmtId="165" fontId="6" fillId="9" borderId="106" xfId="4" applyNumberFormat="1" applyFont="1" applyFill="1" applyBorder="1" applyAlignment="1" applyProtection="1">
      <alignment vertical="center" wrapText="1"/>
    </xf>
    <xf numFmtId="165" fontId="6" fillId="6" borderId="103" xfId="4" applyNumberFormat="1" applyFont="1" applyFill="1" applyBorder="1" applyAlignment="1" applyProtection="1">
      <alignment vertical="center" wrapText="1"/>
    </xf>
    <xf numFmtId="0" fontId="7" fillId="6" borderId="106" xfId="6" applyFont="1" applyFill="1" applyBorder="1" applyAlignment="1">
      <alignment horizontal="center" vertical="center" wrapText="1" readingOrder="1"/>
    </xf>
    <xf numFmtId="0" fontId="6" fillId="2" borderId="0" xfId="0" applyFont="1" applyFill="1" applyAlignment="1">
      <alignment wrapText="1"/>
    </xf>
    <xf numFmtId="0" fontId="6" fillId="2" borderId="0" xfId="0" applyFont="1" applyFill="1"/>
    <xf numFmtId="165" fontId="7" fillId="0" borderId="116" xfId="2" applyNumberFormat="1" applyFont="1" applyFill="1" applyBorder="1" applyAlignment="1" applyProtection="1">
      <alignment horizontal="center" wrapText="1"/>
    </xf>
    <xf numFmtId="165" fontId="7" fillId="0" borderId="39" xfId="2" applyNumberFormat="1" applyFont="1" applyFill="1" applyBorder="1" applyAlignment="1" applyProtection="1">
      <alignment horizontal="center" wrapText="1"/>
    </xf>
    <xf numFmtId="165" fontId="11" fillId="9" borderId="96" xfId="2" applyNumberFormat="1" applyFont="1" applyFill="1" applyBorder="1" applyProtection="1"/>
    <xf numFmtId="0" fontId="7" fillId="9" borderId="123" xfId="0" applyFont="1" applyFill="1" applyBorder="1" applyAlignment="1">
      <alignment horizontal="left" wrapText="1" indent="1"/>
    </xf>
    <xf numFmtId="0" fontId="7" fillId="9" borderId="124" xfId="0" applyFont="1" applyFill="1" applyBorder="1" applyAlignment="1">
      <alignment horizontal="left" wrapText="1" indent="1"/>
    </xf>
    <xf numFmtId="0" fontId="6" fillId="9" borderId="125" xfId="0" applyFont="1" applyFill="1" applyBorder="1" applyAlignment="1">
      <alignment horizontal="left" wrapText="1" indent="1"/>
    </xf>
    <xf numFmtId="0" fontId="11" fillId="2" borderId="0" xfId="0" quotePrefix="1" applyFont="1" applyFill="1" applyAlignment="1">
      <alignment horizontal="left" indent="1"/>
    </xf>
    <xf numFmtId="0" fontId="33" fillId="0" borderId="106" xfId="6" applyFont="1" applyBorder="1" applyAlignment="1">
      <alignment horizontal="center" vertical="center" wrapText="1" readingOrder="1"/>
    </xf>
    <xf numFmtId="0" fontId="7" fillId="6" borderId="0" xfId="0" applyFont="1" applyFill="1" applyAlignment="1">
      <alignment vertical="center"/>
    </xf>
    <xf numFmtId="43" fontId="51" fillId="21" borderId="1" xfId="1" applyFont="1" applyFill="1" applyBorder="1" applyAlignment="1" applyProtection="1">
      <alignment horizontal="center" vertical="center"/>
    </xf>
    <xf numFmtId="43" fontId="51" fillId="21" borderId="0" xfId="1" applyFont="1" applyFill="1" applyBorder="1" applyAlignment="1" applyProtection="1">
      <alignment horizontal="center" vertical="center"/>
    </xf>
    <xf numFmtId="43" fontId="51" fillId="0" borderId="4" xfId="1" applyFont="1" applyBorder="1" applyAlignment="1" applyProtection="1">
      <alignment horizontal="center" vertical="center"/>
    </xf>
    <xf numFmtId="0" fontId="52" fillId="21" borderId="0" xfId="0" applyFont="1" applyFill="1"/>
    <xf numFmtId="0" fontId="49" fillId="6" borderId="0" xfId="0" applyFont="1" applyFill="1" applyAlignment="1">
      <alignment vertical="center"/>
    </xf>
    <xf numFmtId="0" fontId="54" fillId="21" borderId="0" xfId="0" applyFont="1" applyFill="1"/>
    <xf numFmtId="0" fontId="7" fillId="6" borderId="0" xfId="0" applyFont="1" applyFill="1" applyAlignment="1">
      <alignment wrapText="1"/>
    </xf>
    <xf numFmtId="0" fontId="7" fillId="2" borderId="8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7" fillId="2" borderId="27" xfId="0" applyFont="1" applyFill="1" applyBorder="1" applyAlignment="1">
      <alignment horizontal="center" wrapText="1"/>
    </xf>
    <xf numFmtId="0" fontId="7" fillId="2" borderId="83" xfId="0" applyFont="1" applyFill="1" applyBorder="1" applyAlignment="1">
      <alignment horizontal="center" wrapText="1"/>
    </xf>
    <xf numFmtId="0" fontId="7" fillId="14" borderId="103" xfId="0" applyFont="1" applyFill="1" applyBorder="1" applyAlignment="1">
      <alignment horizontal="center" wrapText="1"/>
    </xf>
    <xf numFmtId="0" fontId="18" fillId="11" borderId="0" xfId="0" applyFont="1" applyFill="1" applyAlignment="1">
      <alignment wrapText="1"/>
    </xf>
    <xf numFmtId="0" fontId="7" fillId="7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 applyProtection="1">
      <alignment wrapText="1"/>
      <protection locked="0"/>
    </xf>
    <xf numFmtId="0" fontId="55" fillId="22" borderId="106" xfId="5" applyFont="1" applyFill="1" applyBorder="1" applyAlignment="1">
      <alignment horizontal="left" vertical="top" wrapText="1"/>
    </xf>
    <xf numFmtId="0" fontId="57" fillId="0" borderId="0" xfId="5" applyFont="1" applyAlignment="1" applyProtection="1">
      <alignment vertical="top" wrapText="1"/>
      <protection locked="0"/>
    </xf>
    <xf numFmtId="0" fontId="58" fillId="0" borderId="106" xfId="0" applyFont="1" applyBorder="1" applyAlignment="1">
      <alignment horizontal="left" vertical="center"/>
    </xf>
    <xf numFmtId="43" fontId="53" fillId="0" borderId="11" xfId="1" applyFont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165" fontId="7" fillId="8" borderId="32" xfId="2" applyNumberFormat="1" applyFont="1" applyFill="1" applyBorder="1" applyAlignment="1" applyProtection="1">
      <alignment vertical="center" wrapText="1"/>
      <protection locked="0"/>
    </xf>
    <xf numFmtId="165" fontId="7" fillId="6" borderId="0" xfId="2" applyNumberFormat="1" applyFont="1" applyFill="1" applyBorder="1" applyAlignment="1" applyProtection="1">
      <alignment vertical="center" wrapText="1"/>
    </xf>
    <xf numFmtId="165" fontId="7" fillId="6" borderId="0" xfId="2" applyNumberFormat="1" applyFont="1" applyFill="1" applyAlignment="1" applyProtection="1">
      <alignment vertical="center" wrapText="1"/>
    </xf>
    <xf numFmtId="165" fontId="7" fillId="9" borderId="32" xfId="2" applyNumberFormat="1" applyFont="1" applyFill="1" applyBorder="1" applyAlignment="1" applyProtection="1">
      <alignment vertical="center" wrapText="1"/>
    </xf>
    <xf numFmtId="0" fontId="4" fillId="6" borderId="0" xfId="0" applyFont="1" applyFill="1" applyAlignment="1" applyProtection="1">
      <alignment wrapText="1"/>
      <protection locked="0"/>
    </xf>
    <xf numFmtId="9" fontId="29" fillId="11" borderId="32" xfId="3" applyFont="1" applyFill="1" applyBorder="1" applyAlignment="1" applyProtection="1">
      <alignment vertical="center" wrapText="1"/>
    </xf>
    <xf numFmtId="0" fontId="0" fillId="6" borderId="0" xfId="0" applyFill="1" applyAlignment="1" applyProtection="1">
      <alignment wrapText="1"/>
      <protection locked="0"/>
    </xf>
    <xf numFmtId="0" fontId="28" fillId="0" borderId="128" xfId="0" applyFont="1" applyBorder="1" applyAlignment="1">
      <alignment vertical="center"/>
    </xf>
    <xf numFmtId="0" fontId="29" fillId="0" borderId="129" xfId="0" applyFont="1" applyBorder="1" applyAlignment="1">
      <alignment horizontal="right" vertical="center"/>
    </xf>
    <xf numFmtId="0" fontId="17" fillId="6" borderId="0" xfId="0" applyFont="1" applyFill="1"/>
    <xf numFmtId="0" fontId="3" fillId="6" borderId="0" xfId="0" applyFont="1" applyFill="1"/>
    <xf numFmtId="0" fontId="29" fillId="6" borderId="0" xfId="0" applyFont="1" applyFill="1" applyAlignment="1">
      <alignment horizontal="left" vertical="center" indent="1"/>
    </xf>
    <xf numFmtId="0" fontId="29" fillId="6" borderId="0" xfId="0" applyFont="1" applyFill="1" applyAlignment="1">
      <alignment vertical="center"/>
    </xf>
    <xf numFmtId="0" fontId="59" fillId="6" borderId="0" xfId="0" applyFont="1" applyFill="1"/>
    <xf numFmtId="0" fontId="27" fillId="6" borderId="0" xfId="5" applyFont="1" applyFill="1" applyBorder="1" applyAlignment="1">
      <alignment horizontal="left" vertical="top" wrapText="1"/>
    </xf>
    <xf numFmtId="0" fontId="35" fillId="0" borderId="130" xfId="0" applyFont="1" applyBorder="1" applyAlignment="1">
      <alignment horizontal="left" vertical="center"/>
    </xf>
    <xf numFmtId="0" fontId="33" fillId="0" borderId="135" xfId="0" applyFont="1" applyBorder="1" applyAlignment="1">
      <alignment vertical="center"/>
    </xf>
    <xf numFmtId="0" fontId="62" fillId="0" borderId="136" xfId="0" applyFont="1" applyBorder="1" applyAlignment="1">
      <alignment horizontal="right" vertical="center"/>
    </xf>
    <xf numFmtId="169" fontId="33" fillId="24" borderId="137" xfId="0" applyNumberFormat="1" applyFont="1" applyFill="1" applyBorder="1" applyAlignment="1" applyProtection="1">
      <alignment horizontal="center" vertical="center"/>
      <protection locked="0"/>
    </xf>
    <xf numFmtId="0" fontId="35" fillId="25" borderId="139" xfId="0" applyFont="1" applyFill="1" applyBorder="1" applyAlignment="1">
      <alignment horizontal="left" vertical="center"/>
    </xf>
    <xf numFmtId="0" fontId="62" fillId="25" borderId="140" xfId="0" applyFont="1" applyFill="1" applyBorder="1" applyAlignment="1">
      <alignment horizontal="right" vertical="center"/>
    </xf>
    <xf numFmtId="169" fontId="33" fillId="24" borderId="141" xfId="0" applyNumberFormat="1" applyFont="1" applyFill="1" applyBorder="1" applyAlignment="1" applyProtection="1">
      <alignment horizontal="center" vertical="center"/>
      <protection locked="0"/>
    </xf>
    <xf numFmtId="0" fontId="35" fillId="0" borderId="143" xfId="0" applyFont="1" applyBorder="1" applyAlignment="1">
      <alignment vertical="center"/>
    </xf>
    <xf numFmtId="0" fontId="62" fillId="0" borderId="144" xfId="0" applyFont="1" applyBorder="1" applyAlignment="1">
      <alignment horizontal="right" vertical="center"/>
    </xf>
    <xf numFmtId="0" fontId="35" fillId="26" borderId="145" xfId="0" applyFont="1" applyFill="1" applyBorder="1" applyAlignment="1">
      <alignment horizontal="center" vertical="center"/>
    </xf>
    <xf numFmtId="43" fontId="35" fillId="0" borderId="146" xfId="1" applyFont="1" applyBorder="1" applyAlignment="1">
      <alignment horizontal="center" vertical="center"/>
    </xf>
    <xf numFmtId="0" fontId="35" fillId="27" borderId="131" xfId="0" applyFont="1" applyFill="1" applyBorder="1" applyAlignment="1">
      <alignment horizontal="left" vertical="center"/>
    </xf>
    <xf numFmtId="0" fontId="34" fillId="28" borderId="0" xfId="0" quotePrefix="1" applyFont="1" applyFill="1" applyAlignment="1">
      <alignment horizontal="right" vertical="center"/>
    </xf>
    <xf numFmtId="0" fontId="35" fillId="29" borderId="131" xfId="0" applyFont="1" applyFill="1" applyBorder="1" applyAlignment="1">
      <alignment vertical="center"/>
    </xf>
    <xf numFmtId="0" fontId="35" fillId="29" borderId="132" xfId="0" applyFont="1" applyFill="1" applyBorder="1" applyAlignment="1">
      <alignment vertical="center"/>
    </xf>
    <xf numFmtId="0" fontId="21" fillId="29" borderId="133" xfId="0" applyFont="1" applyFill="1" applyBorder="1" applyAlignment="1">
      <alignment horizontal="right" vertical="center"/>
    </xf>
    <xf numFmtId="0" fontId="7" fillId="25" borderId="0" xfId="0" applyFont="1" applyFill="1" applyAlignment="1">
      <alignment vertical="center"/>
    </xf>
    <xf numFmtId="0" fontId="29" fillId="25" borderId="0" xfId="0" applyFont="1" applyFill="1" applyAlignment="1">
      <alignment horizontal="right" vertical="center"/>
    </xf>
    <xf numFmtId="0" fontId="35" fillId="25" borderId="0" xfId="0" applyFont="1" applyFill="1" applyAlignment="1">
      <alignment vertical="center"/>
    </xf>
    <xf numFmtId="0" fontId="35" fillId="25" borderId="0" xfId="0" applyFont="1" applyFill="1" applyAlignment="1">
      <alignment horizontal="right" vertical="center"/>
    </xf>
    <xf numFmtId="0" fontId="62" fillId="25" borderId="0" xfId="0" quotePrefix="1" applyFont="1" applyFill="1" applyAlignment="1">
      <alignment horizontal="left" vertical="center" indent="1"/>
    </xf>
    <xf numFmtId="0" fontId="33" fillId="25" borderId="0" xfId="0" applyFont="1" applyFill="1" applyAlignment="1">
      <alignment vertical="center"/>
    </xf>
    <xf numFmtId="0" fontId="33" fillId="25" borderId="0" xfId="0" applyFont="1" applyFill="1" applyAlignment="1">
      <alignment horizontal="right" vertical="center" indent="2"/>
    </xf>
    <xf numFmtId="0" fontId="64" fillId="25" borderId="0" xfId="0" applyFont="1" applyFill="1" applyAlignment="1">
      <alignment vertical="center"/>
    </xf>
    <xf numFmtId="0" fontId="62" fillId="25" borderId="0" xfId="0" applyFont="1" applyFill="1" applyAlignment="1">
      <alignment horizontal="right" vertical="center"/>
    </xf>
    <xf numFmtId="0" fontId="35" fillId="0" borderId="147" xfId="0" applyFont="1" applyBorder="1" applyAlignment="1">
      <alignment horizontal="left" vertical="center"/>
    </xf>
    <xf numFmtId="0" fontId="35" fillId="0" borderId="156" xfId="0" applyFont="1" applyBorder="1" applyAlignment="1">
      <alignment vertical="center"/>
    </xf>
    <xf numFmtId="0" fontId="21" fillId="0" borderId="157" xfId="0" applyFont="1" applyBorder="1" applyAlignment="1">
      <alignment horizontal="right" vertical="center"/>
    </xf>
    <xf numFmtId="0" fontId="35" fillId="30" borderId="147" xfId="0" applyFont="1" applyFill="1" applyBorder="1" applyAlignment="1">
      <alignment vertical="center"/>
    </xf>
    <xf numFmtId="0" fontId="35" fillId="30" borderId="148" xfId="0" applyFont="1" applyFill="1" applyBorder="1" applyAlignment="1">
      <alignment vertical="center"/>
    </xf>
    <xf numFmtId="0" fontId="35" fillId="30" borderId="149" xfId="0" applyFont="1" applyFill="1" applyBorder="1" applyAlignment="1">
      <alignment vertical="center"/>
    </xf>
    <xf numFmtId="0" fontId="35" fillId="25" borderId="147" xfId="0" applyFont="1" applyFill="1" applyBorder="1" applyAlignment="1">
      <alignment vertical="center"/>
    </xf>
    <xf numFmtId="0" fontId="35" fillId="25" borderId="148" xfId="0" applyFont="1" applyFill="1" applyBorder="1" applyAlignment="1">
      <alignment vertical="center"/>
    </xf>
    <xf numFmtId="9" fontId="65" fillId="0" borderId="157" xfId="0" applyNumberFormat="1" applyFont="1" applyBorder="1" applyAlignment="1">
      <alignment horizontal="center" vertical="center"/>
    </xf>
    <xf numFmtId="0" fontId="33" fillId="25" borderId="0" xfId="0" applyFont="1" applyFill="1" applyProtection="1">
      <protection locked="0"/>
    </xf>
    <xf numFmtId="0" fontId="33" fillId="0" borderId="0" xfId="0" applyFont="1" applyProtection="1">
      <protection locked="0"/>
    </xf>
    <xf numFmtId="0" fontId="35" fillId="25" borderId="0" xfId="0" applyFont="1" applyFill="1" applyAlignment="1" applyProtection="1">
      <alignment horizontal="left" vertical="center"/>
      <protection locked="0"/>
    </xf>
    <xf numFmtId="0" fontId="35" fillId="25" borderId="0" xfId="0" applyFont="1" applyFill="1" applyAlignment="1" applyProtection="1">
      <alignment horizontal="center" vertical="center"/>
      <protection locked="0"/>
    </xf>
    <xf numFmtId="165" fontId="33" fillId="25" borderId="0" xfId="2" applyNumberFormat="1" applyFont="1" applyFill="1" applyBorder="1" applyAlignment="1" applyProtection="1">
      <alignment vertical="center"/>
      <protection locked="0"/>
    </xf>
    <xf numFmtId="0" fontId="33" fillId="25" borderId="0" xfId="0" applyFont="1" applyFill="1" applyAlignment="1" applyProtection="1">
      <alignment horizontal="left" vertical="center"/>
      <protection locked="0"/>
    </xf>
    <xf numFmtId="0" fontId="33" fillId="25" borderId="0" xfId="0" applyFont="1" applyFill="1" applyAlignment="1" applyProtection="1">
      <alignment horizontal="left" vertical="center" indent="3"/>
      <protection locked="0"/>
    </xf>
    <xf numFmtId="0" fontId="33" fillId="25" borderId="0" xfId="0" applyFont="1" applyFill="1" applyAlignment="1" applyProtection="1">
      <alignment horizontal="left" indent="3"/>
      <protection locked="0"/>
    </xf>
    <xf numFmtId="0" fontId="33" fillId="25" borderId="0" xfId="0" applyFont="1" applyFill="1" applyAlignment="1" applyProtection="1">
      <alignment vertical="center"/>
      <protection locked="0"/>
    </xf>
    <xf numFmtId="0" fontId="33" fillId="25" borderId="0" xfId="0" applyFont="1" applyFill="1" applyAlignment="1" applyProtection="1">
      <alignment horizontal="center"/>
      <protection locked="0"/>
    </xf>
    <xf numFmtId="0" fontId="35" fillId="0" borderId="158" xfId="0" applyFont="1" applyBorder="1" applyAlignment="1">
      <alignment vertical="center"/>
    </xf>
    <xf numFmtId="0" fontId="35" fillId="0" borderId="159" xfId="0" applyFont="1" applyBorder="1" applyAlignment="1">
      <alignment vertical="center"/>
    </xf>
    <xf numFmtId="0" fontId="35" fillId="25" borderId="0" xfId="0" applyFont="1" applyFill="1"/>
    <xf numFmtId="0" fontId="33" fillId="25" borderId="0" xfId="0" applyFont="1" applyFill="1"/>
    <xf numFmtId="0" fontId="35" fillId="25" borderId="0" xfId="0" applyFont="1" applyFill="1" applyAlignment="1">
      <alignment horizontal="left" vertical="center"/>
    </xf>
    <xf numFmtId="0" fontId="68" fillId="31" borderId="170" xfId="5" applyFont="1" applyFill="1" applyBorder="1" applyAlignment="1">
      <alignment horizontal="center" vertical="center" wrapText="1"/>
    </xf>
    <xf numFmtId="0" fontId="69" fillId="0" borderId="130" xfId="0" applyFont="1" applyBorder="1" applyAlignment="1">
      <alignment horizontal="justify" vertical="center" wrapText="1"/>
    </xf>
    <xf numFmtId="0" fontId="69" fillId="25" borderId="171" xfId="0" applyFont="1" applyFill="1" applyBorder="1" applyAlignment="1">
      <alignment horizontal="justify" vertical="center" wrapText="1"/>
    </xf>
    <xf numFmtId="0" fontId="26" fillId="0" borderId="130" xfId="0" applyFont="1" applyBorder="1" applyAlignment="1">
      <alignment horizontal="left" vertical="center" wrapText="1"/>
    </xf>
    <xf numFmtId="0" fontId="69" fillId="0" borderId="171" xfId="0" applyFont="1" applyBorder="1" applyAlignment="1">
      <alignment horizontal="justify" vertical="center" wrapText="1"/>
    </xf>
    <xf numFmtId="0" fontId="69" fillId="25" borderId="171" xfId="0" applyFont="1" applyFill="1" applyBorder="1" applyAlignment="1">
      <alignment vertical="center" wrapText="1"/>
    </xf>
    <xf numFmtId="0" fontId="26" fillId="25" borderId="130" xfId="0" applyFont="1" applyFill="1" applyBorder="1" applyAlignment="1">
      <alignment vertical="center" wrapText="1"/>
    </xf>
    <xf numFmtId="0" fontId="69" fillId="25" borderId="0" xfId="5" applyFont="1" applyFill="1"/>
    <xf numFmtId="0" fontId="60" fillId="0" borderId="0" xfId="5" applyFont="1" applyAlignment="1" applyProtection="1">
      <alignment vertical="top" wrapText="1"/>
      <protection locked="0"/>
    </xf>
    <xf numFmtId="0" fontId="69" fillId="25" borderId="130" xfId="0" applyFont="1" applyFill="1" applyBorder="1" applyAlignment="1">
      <alignment vertical="center" wrapText="1"/>
    </xf>
    <xf numFmtId="0" fontId="66" fillId="32" borderId="130" xfId="0" applyFont="1" applyFill="1" applyBorder="1" applyAlignment="1">
      <alignment horizontal="center" vertical="center" wrapText="1"/>
    </xf>
    <xf numFmtId="0" fontId="66" fillId="29" borderId="130" xfId="5" applyFont="1" applyFill="1" applyBorder="1" applyAlignment="1">
      <alignment horizontal="left" vertical="top" wrapText="1"/>
    </xf>
    <xf numFmtId="0" fontId="75" fillId="25" borderId="181" xfId="0" applyFont="1" applyFill="1" applyBorder="1" applyAlignment="1">
      <alignment horizontal="right" vertical="center"/>
    </xf>
    <xf numFmtId="0" fontId="77" fillId="25" borderId="0" xfId="0" applyFont="1" applyFill="1"/>
    <xf numFmtId="0" fontId="49" fillId="4" borderId="95" xfId="0" applyFont="1" applyFill="1" applyBorder="1" applyAlignment="1">
      <alignment horizontal="right" vertical="center"/>
    </xf>
    <xf numFmtId="0" fontId="14" fillId="4" borderId="95" xfId="0" applyFont="1" applyFill="1" applyBorder="1" applyAlignment="1">
      <alignment vertical="center"/>
    </xf>
    <xf numFmtId="0" fontId="59" fillId="4" borderId="95" xfId="0" applyFont="1" applyFill="1" applyBorder="1" applyAlignment="1">
      <alignment vertical="center"/>
    </xf>
    <xf numFmtId="0" fontId="33" fillId="25" borderId="0" xfId="0" applyFont="1" applyFill="1" applyAlignment="1">
      <alignment vertical="center"/>
    </xf>
    <xf numFmtId="0" fontId="69" fillId="0" borderId="130" xfId="0" applyFont="1" applyBorder="1" applyAlignment="1">
      <alignment horizontal="justify" vertical="center" wrapText="1"/>
    </xf>
    <xf numFmtId="0" fontId="33" fillId="33" borderId="0" xfId="0" applyFont="1" applyFill="1" applyProtection="1">
      <protection locked="0"/>
    </xf>
    <xf numFmtId="0" fontId="44" fillId="6" borderId="0" xfId="5" applyFont="1" applyFill="1" applyAlignment="1" applyProtection="1">
      <alignment vertical="center"/>
      <protection locked="0"/>
    </xf>
    <xf numFmtId="0" fontId="46" fillId="6" borderId="0" xfId="5" applyFont="1" applyFill="1" applyAlignment="1" applyProtection="1">
      <alignment vertical="center"/>
      <protection locked="0"/>
    </xf>
    <xf numFmtId="0" fontId="14" fillId="25" borderId="0" xfId="0" applyFont="1" applyFill="1" applyAlignment="1">
      <alignment horizontal="right"/>
    </xf>
    <xf numFmtId="0" fontId="6" fillId="4" borderId="100" xfId="0" applyFont="1" applyFill="1" applyBorder="1" applyAlignment="1">
      <alignment vertical="center"/>
    </xf>
    <xf numFmtId="0" fontId="35" fillId="27" borderId="132" xfId="0" applyFont="1" applyFill="1" applyBorder="1" applyAlignment="1">
      <alignment horizontal="left" vertical="center"/>
    </xf>
    <xf numFmtId="43" fontId="80" fillId="2" borderId="21" xfId="1" applyFont="1" applyFill="1" applyBorder="1" applyAlignment="1" applyProtection="1">
      <alignment horizontal="left" vertical="center"/>
    </xf>
    <xf numFmtId="0" fontId="59" fillId="6" borderId="0" xfId="0" applyFont="1" applyFill="1" applyAlignment="1">
      <alignment horizontal="right"/>
    </xf>
    <xf numFmtId="0" fontId="39" fillId="6" borderId="0" xfId="0" applyFont="1" applyFill="1" applyAlignment="1">
      <alignment horizontal="left" vertical="center"/>
    </xf>
    <xf numFmtId="0" fontId="47" fillId="6" borderId="0" xfId="5" applyFont="1" applyFill="1" applyAlignment="1">
      <alignment horizontal="left" vertical="center"/>
    </xf>
    <xf numFmtId="0" fontId="7" fillId="6" borderId="19" xfId="5" applyFont="1" applyFill="1" applyBorder="1" applyAlignment="1">
      <alignment horizontal="left" vertical="center"/>
    </xf>
    <xf numFmtId="0" fontId="45" fillId="4" borderId="107" xfId="5" applyFont="1" applyFill="1" applyBorder="1" applyAlignment="1">
      <alignment horizontal="left" vertical="center"/>
    </xf>
    <xf numFmtId="0" fontId="45" fillId="4" borderId="43" xfId="5" applyFont="1" applyFill="1" applyBorder="1" applyAlignment="1">
      <alignment horizontal="left" vertical="center"/>
    </xf>
    <xf numFmtId="0" fontId="44" fillId="14" borderId="106" xfId="5" applyFont="1" applyFill="1" applyBorder="1" applyAlignment="1">
      <alignment horizontal="left" vertical="center"/>
    </xf>
    <xf numFmtId="0" fontId="45" fillId="4" borderId="106" xfId="5" applyFont="1" applyFill="1" applyBorder="1" applyAlignment="1">
      <alignment horizontal="left" vertical="center"/>
    </xf>
    <xf numFmtId="3" fontId="44" fillId="8" borderId="107" xfId="5" applyNumberFormat="1" applyFont="1" applyFill="1" applyBorder="1" applyAlignment="1" applyProtection="1">
      <alignment horizontal="left" vertical="center"/>
      <protection locked="0"/>
    </xf>
    <xf numFmtId="3" fontId="44" fillId="8" borderId="42" xfId="5" applyNumberFormat="1" applyFont="1" applyFill="1" applyBorder="1" applyAlignment="1" applyProtection="1">
      <alignment horizontal="left" vertical="center"/>
      <protection locked="0"/>
    </xf>
    <xf numFmtId="3" fontId="44" fillId="8" borderId="108" xfId="5" applyNumberFormat="1" applyFont="1" applyFill="1" applyBorder="1" applyAlignment="1" applyProtection="1">
      <alignment horizontal="left" vertical="center"/>
      <protection locked="0"/>
    </xf>
    <xf numFmtId="171" fontId="8" fillId="3" borderId="99" xfId="10" applyNumberFormat="1" applyFont="1" applyFill="1" applyBorder="1" applyAlignment="1" applyProtection="1">
      <alignment horizontal="left" vertical="center"/>
    </xf>
    <xf numFmtId="171" fontId="40" fillId="3" borderId="106" xfId="10" applyNumberFormat="1" applyFont="1" applyFill="1" applyBorder="1" applyAlignment="1" applyProtection="1">
      <alignment horizontal="left" vertical="center"/>
    </xf>
    <xf numFmtId="43" fontId="35" fillId="25" borderId="147" xfId="1" applyFont="1" applyFill="1" applyBorder="1" applyAlignment="1">
      <alignment horizontal="center" vertical="center"/>
    </xf>
    <xf numFmtId="43" fontId="35" fillId="25" borderId="148" xfId="1" applyFont="1" applyFill="1" applyBorder="1" applyAlignment="1">
      <alignment horizontal="center" vertical="center"/>
    </xf>
    <xf numFmtId="43" fontId="35" fillId="25" borderId="149" xfId="1" applyFont="1" applyFill="1" applyBorder="1" applyAlignment="1">
      <alignment horizontal="center" vertical="center"/>
    </xf>
    <xf numFmtId="0" fontId="7" fillId="25" borderId="0" xfId="0" applyFont="1" applyFill="1" applyAlignment="1">
      <alignment vertical="center"/>
    </xf>
    <xf numFmtId="0" fontId="7" fillId="25" borderId="0" xfId="0" applyFont="1" applyFill="1" applyAlignment="1">
      <alignment vertical="center" wrapText="1"/>
    </xf>
    <xf numFmtId="0" fontId="35" fillId="0" borderId="134" xfId="0" applyFont="1" applyBorder="1" applyAlignment="1">
      <alignment horizontal="left" vertical="center"/>
    </xf>
    <xf numFmtId="0" fontId="35" fillId="0" borderId="138" xfId="0" applyFont="1" applyBorder="1" applyAlignment="1">
      <alignment horizontal="left" vertical="center"/>
    </xf>
    <xf numFmtId="0" fontId="35" fillId="0" borderId="142" xfId="0" applyFont="1" applyBorder="1" applyAlignment="1">
      <alignment horizontal="left" vertical="center"/>
    </xf>
    <xf numFmtId="0" fontId="6" fillId="6" borderId="0" xfId="0" applyFont="1" applyFill="1" applyAlignment="1"/>
    <xf numFmtId="0" fontId="7" fillId="0" borderId="0" xfId="0" applyFont="1" applyAlignment="1"/>
    <xf numFmtId="0" fontId="6" fillId="6" borderId="0" xfId="0" applyFont="1" applyFill="1" applyAlignment="1">
      <alignment vertical="center"/>
    </xf>
    <xf numFmtId="0" fontId="33" fillId="25" borderId="0" xfId="0" applyFont="1" applyFill="1" applyAlignment="1">
      <alignment vertical="center"/>
    </xf>
    <xf numFmtId="0" fontId="35" fillId="25" borderId="150" xfId="0" applyFont="1" applyFill="1" applyBorder="1" applyAlignment="1">
      <alignment vertical="center"/>
    </xf>
    <xf numFmtId="0" fontId="35" fillId="25" borderId="151" xfId="0" applyFont="1" applyFill="1" applyBorder="1" applyAlignment="1">
      <alignment vertical="center"/>
    </xf>
    <xf numFmtId="0" fontId="35" fillId="25" borderId="152" xfId="0" applyFont="1" applyFill="1" applyBorder="1" applyAlignment="1">
      <alignment vertical="center"/>
    </xf>
    <xf numFmtId="0" fontId="6" fillId="6" borderId="3" xfId="0" applyFont="1" applyFill="1" applyBorder="1" applyAlignment="1">
      <alignment vertical="center"/>
    </xf>
    <xf numFmtId="0" fontId="6" fillId="6" borderId="9" xfId="0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0" fontId="35" fillId="24" borderId="131" xfId="0" applyFont="1" applyFill="1" applyBorder="1" applyAlignment="1" applyProtection="1">
      <alignment horizontal="left" vertical="center"/>
      <protection locked="0"/>
    </xf>
    <xf numFmtId="0" fontId="35" fillId="24" borderId="132" xfId="0" applyFont="1" applyFill="1" applyBorder="1" applyAlignment="1" applyProtection="1">
      <alignment horizontal="left" vertical="center"/>
      <protection locked="0"/>
    </xf>
    <xf numFmtId="0" fontId="35" fillId="24" borderId="133" xfId="0" applyFont="1" applyFill="1" applyBorder="1" applyAlignment="1" applyProtection="1">
      <alignment horizontal="left" vertical="center"/>
      <protection locked="0"/>
    </xf>
    <xf numFmtId="0" fontId="62" fillId="25" borderId="153" xfId="0" applyFont="1" applyFill="1" applyBorder="1" applyAlignment="1">
      <alignment horizontal="right" vertical="center"/>
    </xf>
    <xf numFmtId="0" fontId="62" fillId="25" borderId="154" xfId="0" applyFont="1" applyFill="1" applyBorder="1" applyAlignment="1">
      <alignment horizontal="right" vertical="center"/>
    </xf>
    <xf numFmtId="0" fontId="62" fillId="25" borderId="155" xfId="0" applyFont="1" applyFill="1" applyBorder="1" applyAlignment="1">
      <alignment horizontal="right" vertical="center"/>
    </xf>
    <xf numFmtId="0" fontId="9" fillId="6" borderId="0" xfId="0" applyFont="1" applyFill="1" applyAlignment="1">
      <alignment horizontal="center" vertical="center" textRotation="90"/>
    </xf>
    <xf numFmtId="0" fontId="35" fillId="25" borderId="147" xfId="0" applyFont="1" applyFill="1" applyBorder="1" applyAlignment="1">
      <alignment vertical="center"/>
    </xf>
    <xf numFmtId="0" fontId="35" fillId="25" borderId="148" xfId="0" applyFont="1" applyFill="1" applyBorder="1" applyAlignment="1">
      <alignment vertical="center"/>
    </xf>
    <xf numFmtId="0" fontId="35" fillId="25" borderId="149" xfId="0" applyFont="1" applyFill="1" applyBorder="1" applyAlignment="1">
      <alignment vertical="center"/>
    </xf>
    <xf numFmtId="0" fontId="33" fillId="25" borderId="0" xfId="0" applyFont="1" applyFill="1" applyAlignment="1">
      <alignment horizontal="left" vertical="center"/>
    </xf>
    <xf numFmtId="0" fontId="35" fillId="29" borderId="131" xfId="0" applyFont="1" applyFill="1" applyBorder="1" applyAlignment="1">
      <alignment horizontal="left" vertical="center"/>
    </xf>
    <xf numFmtId="0" fontId="35" fillId="29" borderId="132" xfId="0" applyFont="1" applyFill="1" applyBorder="1" applyAlignment="1">
      <alignment horizontal="left" vertical="center"/>
    </xf>
    <xf numFmtId="0" fontId="45" fillId="2" borderId="99" xfId="13" applyFont="1" applyFill="1" applyBorder="1" applyAlignment="1">
      <alignment horizontal="left" vertical="center" wrapText="1" indent="2"/>
    </xf>
    <xf numFmtId="0" fontId="45" fillId="2" borderId="103" xfId="13" applyFont="1" applyFill="1" applyBorder="1" applyAlignment="1">
      <alignment horizontal="left" vertical="center" wrapText="1" indent="2"/>
    </xf>
    <xf numFmtId="0" fontId="45" fillId="2" borderId="52" xfId="13" applyFont="1" applyFill="1" applyBorder="1" applyAlignment="1">
      <alignment horizontal="left" vertical="center" wrapText="1" indent="2"/>
    </xf>
    <xf numFmtId="0" fontId="7" fillId="6" borderId="0" xfId="5" applyFont="1" applyFill="1" applyAlignment="1">
      <alignment horizontal="left" vertical="center" wrapText="1"/>
    </xf>
    <xf numFmtId="0" fontId="21" fillId="0" borderId="120" xfId="5" applyFont="1" applyBorder="1" applyAlignment="1">
      <alignment horizontal="center" vertical="center" wrapText="1"/>
    </xf>
    <xf numFmtId="0" fontId="21" fillId="0" borderId="104" xfId="5" applyFont="1" applyBorder="1" applyAlignment="1">
      <alignment horizontal="center" vertical="center" wrapText="1"/>
    </xf>
    <xf numFmtId="0" fontId="21" fillId="0" borderId="105" xfId="5" applyFont="1" applyBorder="1" applyAlignment="1">
      <alignment horizontal="center" vertical="center" wrapText="1"/>
    </xf>
    <xf numFmtId="0" fontId="21" fillId="0" borderId="41" xfId="5" applyFont="1" applyBorder="1" applyAlignment="1">
      <alignment horizontal="center" vertical="center" wrapText="1"/>
    </xf>
    <xf numFmtId="0" fontId="21" fillId="0" borderId="19" xfId="5" applyFont="1" applyBorder="1" applyAlignment="1">
      <alignment horizontal="center" vertical="center" wrapText="1"/>
    </xf>
    <xf numFmtId="0" fontId="21" fillId="0" borderId="20" xfId="5" applyFont="1" applyBorder="1" applyAlignment="1">
      <alignment horizontal="center" vertical="center" wrapText="1"/>
    </xf>
    <xf numFmtId="0" fontId="6" fillId="2" borderId="119" xfId="5" applyFont="1" applyFill="1" applyBorder="1" applyAlignment="1">
      <alignment horizontal="left" vertical="center"/>
    </xf>
    <xf numFmtId="0" fontId="6" fillId="2" borderId="102" xfId="5" applyFont="1" applyFill="1" applyBorder="1" applyAlignment="1">
      <alignment horizontal="left" vertical="center"/>
    </xf>
    <xf numFmtId="0" fontId="6" fillId="2" borderId="92" xfId="5" applyFont="1" applyFill="1" applyBorder="1" applyAlignment="1">
      <alignment horizontal="left" vertical="center"/>
    </xf>
    <xf numFmtId="43" fontId="45" fillId="2" borderId="100" xfId="5" applyNumberFormat="1" applyFont="1" applyFill="1" applyBorder="1" applyAlignment="1">
      <alignment horizontal="center" vertical="center"/>
    </xf>
    <xf numFmtId="0" fontId="45" fillId="2" borderId="95" xfId="5" applyFont="1" applyFill="1" applyBorder="1" applyAlignment="1">
      <alignment horizontal="center" vertical="center"/>
    </xf>
    <xf numFmtId="0" fontId="45" fillId="2" borderId="101" xfId="5" applyFont="1" applyFill="1" applyBorder="1" applyAlignment="1">
      <alignment horizontal="center" vertical="center"/>
    </xf>
    <xf numFmtId="165" fontId="6" fillId="0" borderId="99" xfId="4" applyNumberFormat="1" applyFont="1" applyFill="1" applyBorder="1" applyAlignment="1" applyProtection="1">
      <alignment horizontal="center" vertical="center" wrapText="1"/>
    </xf>
    <xf numFmtId="165" fontId="6" fillId="0" borderId="52" xfId="4" applyNumberFormat="1" applyFont="1" applyFill="1" applyBorder="1" applyAlignment="1" applyProtection="1">
      <alignment horizontal="center" vertical="center" wrapText="1"/>
    </xf>
    <xf numFmtId="165" fontId="6" fillId="0" borderId="105" xfId="4" applyNumberFormat="1" applyFont="1" applyFill="1" applyBorder="1" applyAlignment="1" applyProtection="1">
      <alignment horizontal="center" vertical="center" wrapText="1"/>
    </xf>
    <xf numFmtId="165" fontId="6" fillId="0" borderId="20" xfId="4" applyNumberFormat="1" applyFont="1" applyFill="1" applyBorder="1" applyAlignment="1" applyProtection="1">
      <alignment horizontal="center" vertical="center" wrapText="1"/>
    </xf>
    <xf numFmtId="0" fontId="17" fillId="2" borderId="100" xfId="5" applyFont="1" applyFill="1" applyBorder="1" applyAlignment="1">
      <alignment horizontal="center" vertical="center"/>
    </xf>
    <xf numFmtId="0" fontId="17" fillId="2" borderId="95" xfId="5" applyFont="1" applyFill="1" applyBorder="1" applyAlignment="1">
      <alignment horizontal="center" vertical="center"/>
    </xf>
    <xf numFmtId="0" fontId="17" fillId="2" borderId="101" xfId="5" applyFont="1" applyFill="1" applyBorder="1" applyAlignment="1">
      <alignment horizontal="center" vertical="center"/>
    </xf>
    <xf numFmtId="0" fontId="6" fillId="2" borderId="90" xfId="5" applyFont="1" applyFill="1" applyBorder="1" applyAlignment="1">
      <alignment horizontal="center" vertical="center" wrapText="1"/>
    </xf>
    <xf numFmtId="0" fontId="6" fillId="2" borderId="126" xfId="5" applyFont="1" applyFill="1" applyBorder="1" applyAlignment="1">
      <alignment horizontal="center" vertical="center" wrapText="1"/>
    </xf>
    <xf numFmtId="0" fontId="6" fillId="2" borderId="93" xfId="5" applyFont="1" applyFill="1" applyBorder="1" applyAlignment="1">
      <alignment horizontal="center" vertical="center" wrapText="1"/>
    </xf>
    <xf numFmtId="0" fontId="6" fillId="2" borderId="90" xfId="13" applyFont="1" applyFill="1" applyBorder="1" applyAlignment="1">
      <alignment horizontal="center" vertical="center" wrapText="1"/>
    </xf>
    <xf numFmtId="0" fontId="6" fillId="2" borderId="126" xfId="13" applyFont="1" applyFill="1" applyBorder="1" applyAlignment="1">
      <alignment horizontal="center" vertical="center" wrapText="1"/>
    </xf>
    <xf numFmtId="0" fontId="6" fillId="2" borderId="93" xfId="13" applyFont="1" applyFill="1" applyBorder="1" applyAlignment="1">
      <alignment horizontal="center" vertical="center" wrapText="1"/>
    </xf>
    <xf numFmtId="0" fontId="6" fillId="2" borderId="91" xfId="13" applyFont="1" applyFill="1" applyBorder="1" applyAlignment="1">
      <alignment horizontal="center" vertical="center" wrapText="1"/>
    </xf>
    <xf numFmtId="0" fontId="6" fillId="2" borderId="127" xfId="13" applyFont="1" applyFill="1" applyBorder="1" applyAlignment="1">
      <alignment horizontal="center" vertical="center" wrapText="1"/>
    </xf>
    <xf numFmtId="0" fontId="6" fillId="2" borderId="94" xfId="13" applyFont="1" applyFill="1" applyBorder="1" applyAlignment="1">
      <alignment horizontal="center" vertical="center" wrapText="1"/>
    </xf>
    <xf numFmtId="165" fontId="6" fillId="0" borderId="99" xfId="9" applyNumberFormat="1" applyFont="1" applyFill="1" applyBorder="1" applyAlignment="1" applyProtection="1">
      <alignment horizontal="center" vertical="center" wrapText="1"/>
    </xf>
    <xf numFmtId="165" fontId="6" fillId="0" borderId="103" xfId="9" applyNumberFormat="1" applyFont="1" applyFill="1" applyBorder="1" applyAlignment="1" applyProtection="1">
      <alignment horizontal="center" vertical="center" wrapText="1"/>
    </xf>
    <xf numFmtId="165" fontId="6" fillId="0" borderId="52" xfId="9" applyNumberFormat="1" applyFont="1" applyFill="1" applyBorder="1" applyAlignment="1" applyProtection="1">
      <alignment horizontal="center" vertical="center" wrapText="1"/>
    </xf>
    <xf numFmtId="0" fontId="21" fillId="6" borderId="120" xfId="5" applyFont="1" applyFill="1" applyBorder="1" applyAlignment="1">
      <alignment horizontal="center" vertical="center" wrapText="1"/>
    </xf>
    <xf numFmtId="0" fontId="21" fillId="6" borderId="104" xfId="5" applyFont="1" applyFill="1" applyBorder="1" applyAlignment="1">
      <alignment horizontal="center" vertical="center" wrapText="1"/>
    </xf>
    <xf numFmtId="0" fontId="21" fillId="6" borderId="105" xfId="5" applyFont="1" applyFill="1" applyBorder="1" applyAlignment="1">
      <alignment horizontal="center" vertical="center" wrapText="1"/>
    </xf>
    <xf numFmtId="0" fontId="21" fillId="6" borderId="41" xfId="5" applyFont="1" applyFill="1" applyBorder="1" applyAlignment="1">
      <alignment horizontal="center" vertical="center" wrapText="1"/>
    </xf>
    <xf numFmtId="0" fontId="21" fillId="6" borderId="19" xfId="5" applyFont="1" applyFill="1" applyBorder="1" applyAlignment="1">
      <alignment horizontal="center" vertical="center" wrapText="1"/>
    </xf>
    <xf numFmtId="0" fontId="21" fillId="6" borderId="20" xfId="5" applyFont="1" applyFill="1" applyBorder="1" applyAlignment="1">
      <alignment horizontal="center" vertical="center" wrapText="1"/>
    </xf>
    <xf numFmtId="0" fontId="35" fillId="25" borderId="131" xfId="0" applyFont="1" applyFill="1" applyBorder="1" applyAlignment="1">
      <alignment horizontal="center"/>
    </xf>
    <xf numFmtId="0" fontId="35" fillId="25" borderId="132" xfId="0" applyFont="1" applyFill="1" applyBorder="1" applyAlignment="1">
      <alignment horizontal="center"/>
    </xf>
    <xf numFmtId="0" fontId="35" fillId="25" borderId="133" xfId="0" applyFont="1" applyFill="1" applyBorder="1" applyAlignment="1">
      <alignment horizontal="center"/>
    </xf>
    <xf numFmtId="0" fontId="10" fillId="2" borderId="120" xfId="0" applyFont="1" applyFill="1" applyBorder="1" applyAlignment="1">
      <alignment horizontal="center" vertical="center" wrapText="1"/>
    </xf>
    <xf numFmtId="0" fontId="10" fillId="2" borderId="104" xfId="0" applyFont="1" applyFill="1" applyBorder="1" applyAlignment="1">
      <alignment horizontal="center" vertical="center" wrapText="1"/>
    </xf>
    <xf numFmtId="0" fontId="10" fillId="2" borderId="105" xfId="0" applyFont="1" applyFill="1" applyBorder="1" applyAlignment="1">
      <alignment horizontal="center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33" fillId="31" borderId="161" xfId="0" applyFont="1" applyFill="1" applyBorder="1" applyAlignment="1">
      <alignment horizontal="center" vertical="center" wrapText="1"/>
    </xf>
    <xf numFmtId="0" fontId="33" fillId="31" borderId="162" xfId="0" applyFont="1" applyFill="1" applyBorder="1" applyAlignment="1">
      <alignment horizontal="center" vertical="center" wrapText="1"/>
    </xf>
    <xf numFmtId="0" fontId="33" fillId="31" borderId="163" xfId="0" applyFont="1" applyFill="1" applyBorder="1" applyAlignment="1">
      <alignment horizontal="center" vertical="center" wrapText="1"/>
    </xf>
    <xf numFmtId="0" fontId="33" fillId="31" borderId="164" xfId="0" applyFont="1" applyFill="1" applyBorder="1" applyAlignment="1">
      <alignment horizontal="center" vertical="center" wrapText="1"/>
    </xf>
    <xf numFmtId="0" fontId="33" fillId="31" borderId="0" xfId="0" applyFont="1" applyFill="1" applyAlignment="1">
      <alignment horizontal="center" vertical="center" wrapText="1"/>
    </xf>
    <xf numFmtId="0" fontId="33" fillId="31" borderId="165" xfId="0" applyFont="1" applyFill="1" applyBorder="1" applyAlignment="1">
      <alignment horizontal="center" vertical="center" wrapText="1"/>
    </xf>
    <xf numFmtId="0" fontId="33" fillId="31" borderId="166" xfId="0" applyFont="1" applyFill="1" applyBorder="1" applyAlignment="1">
      <alignment horizontal="center" vertical="center" wrapText="1"/>
    </xf>
    <xf numFmtId="0" fontId="33" fillId="31" borderId="167" xfId="0" applyFont="1" applyFill="1" applyBorder="1" applyAlignment="1">
      <alignment horizontal="center" vertical="center" wrapText="1"/>
    </xf>
    <xf numFmtId="0" fontId="33" fillId="31" borderId="168" xfId="0" applyFont="1" applyFill="1" applyBorder="1" applyAlignment="1">
      <alignment horizontal="center" vertical="center" wrapText="1"/>
    </xf>
    <xf numFmtId="0" fontId="35" fillId="25" borderId="134" xfId="0" applyFont="1" applyFill="1" applyBorder="1" applyAlignment="1">
      <alignment horizontal="center" vertical="center" wrapText="1"/>
    </xf>
    <xf numFmtId="0" fontId="35" fillId="25" borderId="160" xfId="0" applyFont="1" applyFill="1" applyBorder="1" applyAlignment="1">
      <alignment horizontal="center" vertical="center" wrapText="1"/>
    </xf>
    <xf numFmtId="0" fontId="6" fillId="2" borderId="99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26" fillId="29" borderId="174" xfId="5" applyFont="1" applyFill="1" applyBorder="1" applyAlignment="1">
      <alignment horizontal="left" vertical="top" wrapText="1"/>
    </xf>
    <xf numFmtId="0" fontId="26" fillId="29" borderId="175" xfId="5" applyFont="1" applyFill="1" applyBorder="1" applyAlignment="1">
      <alignment horizontal="left" vertical="top" wrapText="1"/>
    </xf>
    <xf numFmtId="0" fontId="73" fillId="29" borderId="172" xfId="5" applyFont="1" applyFill="1" applyBorder="1" applyAlignment="1">
      <alignment horizontal="left" vertical="top" wrapText="1"/>
    </xf>
    <xf numFmtId="0" fontId="73" fillId="29" borderId="173" xfId="5" applyFont="1" applyFill="1" applyBorder="1" applyAlignment="1">
      <alignment horizontal="left" vertical="top" wrapText="1"/>
    </xf>
    <xf numFmtId="0" fontId="66" fillId="32" borderId="131" xfId="0" applyFont="1" applyFill="1" applyBorder="1" applyAlignment="1">
      <alignment horizontal="left" vertical="center" wrapText="1"/>
    </xf>
    <xf numFmtId="0" fontId="66" fillId="32" borderId="133" xfId="0" applyFont="1" applyFill="1" applyBorder="1" applyAlignment="1">
      <alignment horizontal="left" vertical="center" wrapText="1"/>
    </xf>
    <xf numFmtId="0" fontId="67" fillId="31" borderId="131" xfId="5" applyFont="1" applyFill="1" applyBorder="1" applyAlignment="1">
      <alignment horizontal="center" vertical="top" wrapText="1"/>
    </xf>
    <xf numFmtId="0" fontId="67" fillId="31" borderId="169" xfId="5" applyFont="1" applyFill="1" applyBorder="1" applyAlignment="1">
      <alignment horizontal="center" vertical="top" wrapText="1"/>
    </xf>
    <xf numFmtId="0" fontId="26" fillId="25" borderId="134" xfId="0" applyFont="1" applyFill="1" applyBorder="1" applyAlignment="1">
      <alignment horizontal="left" vertical="center" wrapText="1"/>
    </xf>
    <xf numFmtId="0" fontId="26" fillId="25" borderId="138" xfId="0" applyFont="1" applyFill="1" applyBorder="1" applyAlignment="1">
      <alignment horizontal="left" vertical="center" wrapText="1"/>
    </xf>
    <xf numFmtId="0" fontId="26" fillId="25" borderId="142" xfId="0" applyFont="1" applyFill="1" applyBorder="1" applyAlignment="1">
      <alignment horizontal="left" vertical="center" wrapText="1"/>
    </xf>
    <xf numFmtId="0" fontId="69" fillId="0" borderId="131" xfId="0" applyFont="1" applyBorder="1" applyAlignment="1">
      <alignment horizontal="left" vertical="center" wrapText="1"/>
    </xf>
    <xf numFmtId="0" fontId="69" fillId="0" borderId="133" xfId="0" applyFont="1" applyBorder="1" applyAlignment="1">
      <alignment horizontal="left" vertical="center" wrapText="1"/>
    </xf>
    <xf numFmtId="0" fontId="69" fillId="0" borderId="174" xfId="5" applyFont="1" applyBorder="1" applyAlignment="1">
      <alignment horizontal="left" vertical="center" wrapText="1"/>
    </xf>
    <xf numFmtId="0" fontId="69" fillId="0" borderId="175" xfId="5" applyFont="1" applyBorder="1" applyAlignment="1">
      <alignment horizontal="left" vertical="center" wrapText="1"/>
    </xf>
    <xf numFmtId="0" fontId="69" fillId="0" borderId="172" xfId="5" applyFont="1" applyBorder="1" applyAlignment="1">
      <alignment horizontal="left" vertical="center" wrapText="1"/>
    </xf>
    <xf numFmtId="0" fontId="69" fillId="0" borderId="173" xfId="5" applyFont="1" applyBorder="1" applyAlignment="1">
      <alignment horizontal="left" vertical="center" wrapText="1"/>
    </xf>
    <xf numFmtId="0" fontId="69" fillId="29" borderId="131" xfId="5" applyFont="1" applyFill="1" applyBorder="1" applyAlignment="1">
      <alignment horizontal="left" vertical="top" wrapText="1"/>
    </xf>
    <xf numFmtId="0" fontId="69" fillId="29" borderId="133" xfId="5" applyFont="1" applyFill="1" applyBorder="1" applyAlignment="1">
      <alignment horizontal="left" vertical="top" wrapText="1"/>
    </xf>
    <xf numFmtId="0" fontId="69" fillId="29" borderId="179" xfId="5" applyFont="1" applyFill="1" applyBorder="1" applyAlignment="1">
      <alignment horizontal="left" vertical="top" wrapText="1"/>
    </xf>
    <xf numFmtId="0" fontId="69" fillId="29" borderId="180" xfId="5" applyFont="1" applyFill="1" applyBorder="1" applyAlignment="1">
      <alignment horizontal="left" vertical="top" wrapText="1"/>
    </xf>
    <xf numFmtId="0" fontId="26" fillId="23" borderId="188" xfId="0" applyFont="1" applyFill="1" applyBorder="1" applyAlignment="1">
      <alignment horizontal="left" vertical="center" wrapText="1"/>
    </xf>
    <xf numFmtId="0" fontId="26" fillId="23" borderId="189" xfId="0" applyFont="1" applyFill="1" applyBorder="1" applyAlignment="1">
      <alignment horizontal="left" vertical="center" wrapText="1"/>
    </xf>
    <xf numFmtId="0" fontId="69" fillId="0" borderId="131" xfId="5" applyFont="1" applyBorder="1" applyAlignment="1">
      <alignment horizontal="left" vertical="center" wrapText="1"/>
    </xf>
    <xf numFmtId="0" fontId="69" fillId="0" borderId="133" xfId="5" applyFont="1" applyBorder="1" applyAlignment="1">
      <alignment horizontal="left" vertical="center" wrapText="1"/>
    </xf>
    <xf numFmtId="0" fontId="69" fillId="0" borderId="174" xfId="0" applyFont="1" applyBorder="1" applyAlignment="1">
      <alignment horizontal="left" vertical="center" wrapText="1"/>
    </xf>
    <xf numFmtId="0" fontId="69" fillId="0" borderId="175" xfId="0" applyFont="1" applyBorder="1" applyAlignment="1">
      <alignment horizontal="left" vertical="center" wrapText="1"/>
    </xf>
    <xf numFmtId="0" fontId="56" fillId="0" borderId="0" xfId="0" applyFont="1" applyBorder="1" applyAlignment="1">
      <alignment horizontal="left" vertical="center" wrapText="1"/>
    </xf>
    <xf numFmtId="0" fontId="69" fillId="0" borderId="130" xfId="0" applyFont="1" applyBorder="1" applyAlignment="1">
      <alignment horizontal="justify" vertical="center" wrapText="1"/>
    </xf>
    <xf numFmtId="0" fontId="71" fillId="0" borderId="131" xfId="0" applyFont="1" applyBorder="1" applyAlignment="1">
      <alignment horizontal="left" vertical="center" wrapText="1"/>
    </xf>
    <xf numFmtId="0" fontId="71" fillId="0" borderId="133" xfId="0" applyFont="1" applyBorder="1" applyAlignment="1">
      <alignment horizontal="left" vertical="center" wrapText="1"/>
    </xf>
    <xf numFmtId="0" fontId="66" fillId="0" borderId="134" xfId="5" applyFont="1" applyBorder="1" applyAlignment="1">
      <alignment horizontal="left" vertical="center" wrapText="1"/>
    </xf>
    <xf numFmtId="0" fontId="66" fillId="0" borderId="138" xfId="5" applyFont="1" applyBorder="1" applyAlignment="1">
      <alignment horizontal="left" vertical="center" wrapText="1"/>
    </xf>
    <xf numFmtId="0" fontId="66" fillId="0" borderId="142" xfId="5" applyFont="1" applyBorder="1" applyAlignment="1">
      <alignment horizontal="left" vertical="center" wrapText="1"/>
    </xf>
    <xf numFmtId="0" fontId="70" fillId="25" borderId="0" xfId="5" applyFont="1" applyFill="1" applyAlignment="1">
      <alignment horizontal="left" vertical="top" wrapText="1"/>
    </xf>
    <xf numFmtId="0" fontId="69" fillId="0" borderId="176" xfId="5" applyFont="1" applyBorder="1" applyAlignment="1">
      <alignment horizontal="left" vertical="center" wrapText="1"/>
    </xf>
    <xf numFmtId="0" fontId="69" fillId="0" borderId="177" xfId="5" applyFont="1" applyBorder="1" applyAlignment="1">
      <alignment horizontal="left" vertical="center" wrapText="1"/>
    </xf>
    <xf numFmtId="0" fontId="25" fillId="0" borderId="100" xfId="0" applyFont="1" applyBorder="1" applyAlignment="1">
      <alignment horizontal="left" vertical="center" wrapText="1"/>
    </xf>
    <xf numFmtId="0" fontId="25" fillId="0" borderId="101" xfId="0" applyFont="1" applyBorder="1" applyAlignment="1">
      <alignment horizontal="left" vertical="center" wrapText="1"/>
    </xf>
    <xf numFmtId="0" fontId="69" fillId="0" borderId="138" xfId="0" applyFont="1" applyBorder="1" applyAlignment="1">
      <alignment horizontal="justify" vertical="center" wrapText="1"/>
    </xf>
    <xf numFmtId="0" fontId="69" fillId="0" borderId="142" xfId="0" applyFont="1" applyBorder="1" applyAlignment="1">
      <alignment horizontal="justify" vertical="center" wrapText="1"/>
    </xf>
    <xf numFmtId="0" fontId="74" fillId="25" borderId="178" xfId="5" applyFont="1" applyFill="1" applyBorder="1" applyAlignment="1">
      <alignment horizontal="left" vertical="top" wrapText="1"/>
    </xf>
    <xf numFmtId="0" fontId="66" fillId="29" borderId="134" xfId="5" applyFont="1" applyFill="1" applyBorder="1" applyAlignment="1">
      <alignment horizontal="left" vertical="center" wrapText="1"/>
    </xf>
    <xf numFmtId="0" fontId="66" fillId="29" borderId="142" xfId="5" applyFont="1" applyFill="1" applyBorder="1" applyAlignment="1">
      <alignment horizontal="left" vertical="center" wrapText="1"/>
    </xf>
    <xf numFmtId="0" fontId="26" fillId="0" borderId="178" xfId="5" applyFont="1" applyBorder="1" applyAlignment="1">
      <alignment horizontal="left" vertical="center" wrapText="1"/>
    </xf>
    <xf numFmtId="0" fontId="66" fillId="29" borderId="134" xfId="5" applyFont="1" applyFill="1" applyBorder="1" applyAlignment="1">
      <alignment horizontal="left" vertical="top" wrapText="1"/>
    </xf>
    <xf numFmtId="0" fontId="69" fillId="25" borderId="134" xfId="0" applyFont="1" applyFill="1" applyBorder="1" applyAlignment="1">
      <alignment horizontal="left" vertical="center" wrapText="1"/>
    </xf>
    <xf numFmtId="0" fontId="69" fillId="25" borderId="138" xfId="0" applyFont="1" applyFill="1" applyBorder="1" applyAlignment="1">
      <alignment horizontal="left" vertical="center" wrapText="1"/>
    </xf>
    <xf numFmtId="0" fontId="69" fillId="25" borderId="142" xfId="0" applyFont="1" applyFill="1" applyBorder="1" applyAlignment="1">
      <alignment horizontal="left" vertical="center" wrapText="1"/>
    </xf>
    <xf numFmtId="0" fontId="69" fillId="0" borderId="134" xfId="0" applyFont="1" applyBorder="1" applyAlignment="1">
      <alignment horizontal="left" vertical="center" wrapText="1"/>
    </xf>
    <xf numFmtId="0" fontId="69" fillId="0" borderId="138" xfId="0" applyFont="1" applyBorder="1" applyAlignment="1">
      <alignment horizontal="left" vertical="center" wrapText="1"/>
    </xf>
    <xf numFmtId="0" fontId="69" fillId="0" borderId="142" xfId="0" applyFont="1" applyBorder="1" applyAlignment="1">
      <alignment horizontal="left" vertical="center" wrapText="1"/>
    </xf>
    <xf numFmtId="0" fontId="66" fillId="29" borderId="130" xfId="5" applyFont="1" applyFill="1" applyBorder="1" applyAlignment="1">
      <alignment horizontal="left" vertical="top" wrapText="1"/>
    </xf>
    <xf numFmtId="0" fontId="26" fillId="0" borderId="131" xfId="0" applyFont="1" applyBorder="1" applyAlignment="1">
      <alignment horizontal="left" vertical="center" wrapText="1"/>
    </xf>
    <xf numFmtId="0" fontId="26" fillId="0" borderId="133" xfId="0" applyFont="1" applyBorder="1" applyAlignment="1">
      <alignment horizontal="left" vertical="center" wrapText="1"/>
    </xf>
    <xf numFmtId="0" fontId="35" fillId="25" borderId="0" xfId="0" applyFont="1" applyFill="1" applyAlignment="1">
      <alignment vertical="center"/>
    </xf>
    <xf numFmtId="0" fontId="79" fillId="25" borderId="146" xfId="0" applyFont="1" applyFill="1" applyBorder="1" applyAlignment="1">
      <alignment vertical="center"/>
    </xf>
    <xf numFmtId="0" fontId="79" fillId="25" borderId="187" xfId="0" applyFont="1" applyFill="1" applyBorder="1" applyAlignment="1">
      <alignment vertical="center"/>
    </xf>
    <xf numFmtId="0" fontId="78" fillId="25" borderId="182" xfId="0" applyFont="1" applyFill="1" applyBorder="1" applyAlignment="1">
      <alignment vertical="center"/>
    </xf>
    <xf numFmtId="0" fontId="78" fillId="25" borderId="183" xfId="0" applyFont="1" applyFill="1" applyBorder="1" applyAlignment="1">
      <alignment vertical="center"/>
    </xf>
    <xf numFmtId="0" fontId="4" fillId="6" borderId="68" xfId="0" applyFont="1" applyFill="1" applyBorder="1" applyAlignment="1">
      <alignment vertical="center"/>
    </xf>
    <xf numFmtId="0" fontId="4" fillId="6" borderId="106" xfId="0" applyFont="1" applyFill="1" applyBorder="1" applyAlignment="1">
      <alignment vertical="center"/>
    </xf>
    <xf numFmtId="0" fontId="78" fillId="25" borderId="184" xfId="0" applyFont="1" applyFill="1" applyBorder="1" applyAlignment="1">
      <alignment vertical="center"/>
    </xf>
    <xf numFmtId="0" fontId="78" fillId="25" borderId="130" xfId="0" applyFont="1" applyFill="1" applyBorder="1" applyAlignment="1">
      <alignment vertical="center"/>
    </xf>
    <xf numFmtId="0" fontId="78" fillId="25" borderId="185" xfId="0" applyFont="1" applyFill="1" applyBorder="1" applyAlignment="1">
      <alignment vertical="center"/>
    </xf>
    <xf numFmtId="0" fontId="78" fillId="25" borderId="186" xfId="0" applyFont="1" applyFill="1" applyBorder="1" applyAlignment="1">
      <alignment vertical="center"/>
    </xf>
    <xf numFmtId="0" fontId="78" fillId="25" borderId="146" xfId="0" applyFont="1" applyFill="1" applyBorder="1" applyAlignment="1">
      <alignment vertical="center"/>
    </xf>
    <xf numFmtId="0" fontId="78" fillId="25" borderId="187" xfId="0" applyFont="1" applyFill="1" applyBorder="1" applyAlignment="1">
      <alignment vertical="center"/>
    </xf>
    <xf numFmtId="0" fontId="29" fillId="6" borderId="0" xfId="0" applyFont="1" applyFill="1" applyBorder="1" applyAlignment="1">
      <alignment horizontal="right" vertical="center" wrapText="1"/>
    </xf>
    <xf numFmtId="43" fontId="6" fillId="6" borderId="3" xfId="1" applyFont="1" applyFill="1" applyBorder="1" applyAlignment="1" applyProtection="1">
      <alignment horizontal="center" vertical="center"/>
    </xf>
    <xf numFmtId="43" fontId="6" fillId="6" borderId="9" xfId="1" applyFont="1" applyFill="1" applyBorder="1" applyAlignment="1" applyProtection="1">
      <alignment horizontal="center" vertical="center"/>
    </xf>
    <xf numFmtId="43" fontId="6" fillId="6" borderId="4" xfId="1" applyFont="1" applyFill="1" applyBorder="1" applyAlignment="1" applyProtection="1">
      <alignment horizontal="center" vertical="center"/>
    </xf>
    <xf numFmtId="0" fontId="6" fillId="6" borderId="0" xfId="0" applyFont="1" applyFill="1" applyAlignment="1">
      <alignment horizontal="right" vertical="center" wrapText="1"/>
    </xf>
    <xf numFmtId="0" fontId="28" fillId="13" borderId="100" xfId="0" applyFont="1" applyFill="1" applyBorder="1" applyAlignment="1">
      <alignment horizontal="left" vertical="center"/>
    </xf>
    <xf numFmtId="0" fontId="28" fillId="13" borderId="95" xfId="0" applyFont="1" applyFill="1" applyBorder="1" applyAlignment="1">
      <alignment horizontal="left" vertical="center"/>
    </xf>
    <xf numFmtId="0" fontId="28" fillId="13" borderId="101" xfId="0" applyFont="1" applyFill="1" applyBorder="1" applyAlignment="1">
      <alignment horizontal="left" vertical="center"/>
    </xf>
    <xf numFmtId="0" fontId="58" fillId="0" borderId="106" xfId="0" applyFont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6" fillId="12" borderId="100" xfId="0" applyFont="1" applyFill="1" applyBorder="1" applyAlignment="1">
      <alignment horizontal="left" vertical="center"/>
    </xf>
    <xf numFmtId="0" fontId="6" fillId="12" borderId="95" xfId="0" applyFont="1" applyFill="1" applyBorder="1" applyAlignment="1">
      <alignment horizontal="left" vertical="center"/>
    </xf>
    <xf numFmtId="0" fontId="6" fillId="12" borderId="101" xfId="0" applyFont="1" applyFill="1" applyBorder="1" applyAlignment="1">
      <alignment horizontal="left" vertical="center"/>
    </xf>
    <xf numFmtId="0" fontId="34" fillId="17" borderId="106" xfId="6" applyFont="1" applyFill="1" applyBorder="1" applyAlignment="1">
      <alignment horizontal="center" vertical="center" wrapText="1" readingOrder="1"/>
    </xf>
    <xf numFmtId="0" fontId="8" fillId="16" borderId="106" xfId="6" applyFont="1" applyFill="1" applyBorder="1" applyAlignment="1">
      <alignment horizontal="center" vertical="center" wrapText="1" readingOrder="1"/>
    </xf>
    <xf numFmtId="0" fontId="33" fillId="15" borderId="106" xfId="6" applyFont="1" applyFill="1" applyBorder="1" applyAlignment="1">
      <alignment horizontal="center" vertical="center" wrapText="1" readingOrder="1"/>
    </xf>
    <xf numFmtId="43" fontId="35" fillId="15" borderId="106" xfId="6" applyNumberFormat="1" applyFont="1" applyFill="1" applyBorder="1" applyAlignment="1">
      <alignment horizontal="center" vertical="center" wrapText="1" readingOrder="1"/>
    </xf>
    <xf numFmtId="0" fontId="35" fillId="15" borderId="106" xfId="6" applyFont="1" applyFill="1" applyBorder="1" applyAlignment="1">
      <alignment horizontal="center" vertical="center" wrapText="1" readingOrder="1"/>
    </xf>
    <xf numFmtId="0" fontId="35" fillId="9" borderId="106" xfId="6" applyFont="1" applyFill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center" vertical="center" wrapText="1" readingOrder="1"/>
    </xf>
  </cellXfs>
  <cellStyles count="14">
    <cellStyle name="20% - Accent4" xfId="7" builtinId="42"/>
    <cellStyle name="40% - Accent4" xfId="8" builtinId="43"/>
    <cellStyle name="40% - Accent5" xfId="9" builtinId="47"/>
    <cellStyle name="Comma" xfId="2" builtinId="3"/>
    <cellStyle name="Comma 2" xfId="4" xr:uid="{00000000-0005-0000-0000-000001000000}"/>
    <cellStyle name="Comma 3" xfId="12" xr:uid="{059E108A-F501-4D00-91B9-6EB076910AEF}"/>
    <cellStyle name="Comma_Sheet1" xfId="1" xr:uid="{00000000-0005-0000-0000-000002000000}"/>
    <cellStyle name="Normal" xfId="0" builtinId="0"/>
    <cellStyle name="Normal 2" xfId="5" xr:uid="{00000000-0005-0000-0000-000004000000}"/>
    <cellStyle name="Normal 2 2" xfId="13" xr:uid="{D2A276CD-E452-4AA2-A3D5-801050C7CB2F}"/>
    <cellStyle name="Normal 3" xfId="6" xr:uid="{B436CA75-27F1-4004-9C24-8179BE5E5CAD}"/>
    <cellStyle name="Percent" xfId="3" builtinId="5"/>
    <cellStyle name="Percent 2" xfId="11" xr:uid="{AB10DAEB-DA5A-4DD9-AF08-3982156E2A1E}"/>
    <cellStyle name="RMBP Input" xfId="10" xr:uid="{E14043B6-EFC1-48EF-BDEF-D96C2816F1E8}"/>
  </cellStyles>
  <dxfs count="7"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CCFFCC"/>
      <color rgb="FFFFFFCC"/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fsana.akter/Documents/Afsana/HQ/FLA/DRAFT%20CPB%20FLA%20budge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Total FLA Budget"/>
      <sheetName val="Staff breakdown"/>
      <sheetName val="CP Budget Consolidation"/>
      <sheetName val="Sheet1"/>
      <sheetName val="Lists sheet to be hidden"/>
    </sheetNames>
    <sheetDataSet>
      <sheetData sheetId="0"/>
      <sheetData sheetId="1"/>
      <sheetData sheetId="2">
        <row r="111">
          <cell r="B111" t="str">
            <v>Food - Variable costs, section I. ('Delivery and Distribution' costs line)</v>
          </cell>
        </row>
        <row r="112">
          <cell r="B112" t="str">
            <v>CBT/Comm.V - Variable costs, section II. ('Delivery and Distribution' costs line)</v>
          </cell>
        </row>
        <row r="113">
          <cell r="B113" t="str">
            <v>CS - Variable costs, section III. ('Delivery and Distribution' costs line)</v>
          </cell>
        </row>
        <row r="114">
          <cell r="B114" t="str">
            <v>Mngm &amp; Admin. - Fixed costs, section V.</v>
          </cell>
        </row>
        <row r="119">
          <cell r="B119" t="str">
            <v>Head Office</v>
          </cell>
        </row>
        <row r="120">
          <cell r="B120" t="str">
            <v>Field Office</v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</sheetPr>
  <dimension ref="A1:DC144"/>
  <sheetViews>
    <sheetView tabSelected="1" zoomScaleNormal="100" workbookViewId="0">
      <pane xSplit="7" ySplit="15" topLeftCell="H16" activePane="bottomRight" state="frozen"/>
      <selection pane="topRight" activeCell="C50" sqref="C50"/>
      <selection pane="bottomLeft" activeCell="C50" sqref="C50"/>
      <selection pane="bottomRight" activeCell="H16" sqref="H16"/>
    </sheetView>
  </sheetViews>
  <sheetFormatPr defaultColWidth="8.7109375" defaultRowHeight="12" x14ac:dyDescent="0.2"/>
  <cols>
    <col min="1" max="1" width="1.28515625" style="3" customWidth="1"/>
    <col min="2" max="2" width="15.7109375" style="14" customWidth="1"/>
    <col min="3" max="6" width="15.7109375" style="12" customWidth="1"/>
    <col min="7" max="7" width="0.7109375" style="15" customWidth="1"/>
    <col min="8" max="8" width="12.28515625" style="10" customWidth="1"/>
    <col min="9" max="9" width="0.7109375" style="10" customWidth="1"/>
    <col min="10" max="10" width="12.7109375" style="10" customWidth="1"/>
    <col min="11" max="11" width="0.7109375" style="10" customWidth="1"/>
    <col min="12" max="12" width="10.7109375" style="10" customWidth="1"/>
    <col min="13" max="13" width="0.7109375" style="10" customWidth="1"/>
    <col min="14" max="14" width="10.7109375" style="3" customWidth="1"/>
    <col min="15" max="15" width="0.7109375" style="10" customWidth="1"/>
    <col min="16" max="16" width="12.7109375" style="10" hidden="1" customWidth="1"/>
    <col min="17" max="17" width="0.7109375" style="10" hidden="1" customWidth="1"/>
    <col min="18" max="18" width="10.7109375" style="10" hidden="1" customWidth="1"/>
    <col min="19" max="19" width="0.7109375" style="10" hidden="1" customWidth="1"/>
    <col min="20" max="20" width="10.7109375" style="3" hidden="1" customWidth="1"/>
    <col min="21" max="21" width="1.28515625" style="3" customWidth="1"/>
    <col min="22" max="22" width="11.7109375" style="3" customWidth="1"/>
    <col min="23" max="23" width="2" style="3" customWidth="1"/>
    <col min="24" max="24" width="10.7109375" style="3" customWidth="1"/>
    <col min="25" max="25" width="12.7109375" style="3" customWidth="1"/>
    <col min="26" max="27" width="9.7109375" style="3" customWidth="1"/>
    <col min="28" max="28" width="8.7109375" style="3" customWidth="1"/>
    <col min="29" max="107" width="8.7109375" style="3"/>
    <col min="108" max="16384" width="8.7109375" style="10"/>
  </cols>
  <sheetData>
    <row r="1" spans="1:25" x14ac:dyDescent="0.2">
      <c r="A1" s="609"/>
      <c r="B1" s="610"/>
      <c r="C1" s="47"/>
      <c r="D1" s="47"/>
      <c r="E1" s="196"/>
      <c r="F1" s="47"/>
      <c r="G1" s="48"/>
      <c r="H1" s="49"/>
      <c r="I1" s="50"/>
      <c r="J1" s="51"/>
      <c r="K1" s="52"/>
      <c r="L1" s="51"/>
      <c r="M1" s="51"/>
      <c r="N1" s="53"/>
      <c r="O1" s="50"/>
      <c r="P1" s="51"/>
      <c r="Q1" s="52"/>
      <c r="R1" s="51"/>
      <c r="S1" s="51"/>
      <c r="T1" s="53"/>
      <c r="U1" s="53"/>
      <c r="V1" s="53"/>
      <c r="W1" s="53"/>
      <c r="X1" s="53"/>
      <c r="Y1" s="584" t="s">
        <v>337</v>
      </c>
    </row>
    <row r="2" spans="1:25" x14ac:dyDescent="0.2">
      <c r="A2" s="46"/>
      <c r="B2" s="513" t="s">
        <v>125</v>
      </c>
      <c r="C2" s="619" t="s">
        <v>126</v>
      </c>
      <c r="D2" s="620"/>
      <c r="E2" s="621"/>
      <c r="F2" s="47"/>
      <c r="G2" s="60"/>
      <c r="H2" s="3"/>
      <c r="I2" s="3"/>
      <c r="J2" s="3"/>
      <c r="K2" s="3"/>
      <c r="L2" s="3"/>
      <c r="M2" s="3"/>
      <c r="O2" s="3"/>
      <c r="P2" s="3"/>
      <c r="Q2" s="3"/>
      <c r="R2" s="3"/>
      <c r="S2" s="3"/>
    </row>
    <row r="3" spans="1:25" ht="11.65" customHeight="1" x14ac:dyDescent="0.2">
      <c r="A3" s="46"/>
      <c r="B3" s="606" t="s">
        <v>96</v>
      </c>
      <c r="C3" s="514"/>
      <c r="D3" s="515" t="s">
        <v>75</v>
      </c>
      <c r="E3" s="516"/>
      <c r="F3" s="47"/>
      <c r="G3" s="60"/>
      <c r="H3" s="3"/>
      <c r="I3" s="3"/>
      <c r="J3" s="3"/>
      <c r="K3" s="3"/>
      <c r="L3" s="3"/>
      <c r="M3" s="3"/>
      <c r="O3" s="3"/>
      <c r="P3" s="3"/>
      <c r="Q3" s="3"/>
      <c r="R3" s="3"/>
      <c r="S3" s="3"/>
    </row>
    <row r="4" spans="1:25" ht="11.65" customHeight="1" thickBot="1" x14ac:dyDescent="0.25">
      <c r="A4" s="46"/>
      <c r="B4" s="607"/>
      <c r="C4" s="517"/>
      <c r="D4" s="518" t="s">
        <v>127</v>
      </c>
      <c r="E4" s="519"/>
      <c r="F4" s="47"/>
      <c r="G4" s="60"/>
      <c r="H4" s="47"/>
      <c r="I4" s="47"/>
      <c r="J4" s="46"/>
      <c r="K4" s="46"/>
      <c r="L4" s="46"/>
      <c r="M4" s="46"/>
      <c r="N4" s="46"/>
      <c r="O4" s="47"/>
      <c r="P4" s="46"/>
      <c r="Q4" s="46"/>
      <c r="R4" s="46"/>
      <c r="S4" s="46"/>
      <c r="T4" s="46"/>
      <c r="U4" s="46"/>
      <c r="V4" s="46"/>
      <c r="W4" s="46"/>
      <c r="X4" s="46"/>
      <c r="Y4" s="46"/>
    </row>
    <row r="5" spans="1:25" ht="11.65" customHeight="1" thickBot="1" x14ac:dyDescent="0.25">
      <c r="A5" s="46"/>
      <c r="B5" s="608"/>
      <c r="C5" s="520"/>
      <c r="D5" s="521" t="s">
        <v>128</v>
      </c>
      <c r="E5" s="522">
        <f>ROUND(DAYS360(E3,E4)/30,1)</f>
        <v>0</v>
      </c>
      <c r="F5" s="47"/>
      <c r="G5" s="55"/>
      <c r="H5" s="601" t="s">
        <v>320</v>
      </c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3"/>
      <c r="W5" s="56"/>
      <c r="X5" s="46"/>
      <c r="Y5" s="46"/>
    </row>
    <row r="6" spans="1:25" ht="12.75" thickBot="1" x14ac:dyDescent="0.25">
      <c r="A6" s="57"/>
      <c r="B6" s="57"/>
      <c r="C6" s="57"/>
      <c r="D6" s="57"/>
      <c r="E6" s="57"/>
      <c r="F6" s="57"/>
      <c r="G6" s="58"/>
      <c r="H6" s="212" t="s">
        <v>100</v>
      </c>
      <c r="I6" s="59"/>
      <c r="J6" s="212" t="s">
        <v>101</v>
      </c>
      <c r="K6" s="59"/>
      <c r="L6" s="212" t="s">
        <v>102</v>
      </c>
      <c r="M6" s="58"/>
      <c r="N6" s="212" t="s">
        <v>103</v>
      </c>
      <c r="O6" s="59"/>
      <c r="P6" s="212" t="s">
        <v>104</v>
      </c>
      <c r="Q6" s="59"/>
      <c r="R6" s="212" t="s">
        <v>105</v>
      </c>
      <c r="S6" s="58"/>
      <c r="T6" s="212" t="s">
        <v>106</v>
      </c>
      <c r="U6" s="56"/>
      <c r="V6" s="475" t="s">
        <v>0</v>
      </c>
      <c r="W6" s="476"/>
      <c r="X6" s="523" t="s">
        <v>129</v>
      </c>
      <c r="Y6" s="477" t="s">
        <v>1</v>
      </c>
    </row>
    <row r="7" spans="1:25" s="3" customFormat="1" ht="9" customHeight="1" x14ac:dyDescent="0.2">
      <c r="A7" s="46"/>
      <c r="B7" s="60"/>
      <c r="C7" s="47"/>
      <c r="D7" s="47"/>
      <c r="E7" s="47"/>
      <c r="F7" s="47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149"/>
      <c r="W7" s="54"/>
      <c r="X7" s="54"/>
      <c r="Y7" s="54"/>
    </row>
    <row r="8" spans="1:25" x14ac:dyDescent="0.2">
      <c r="A8" s="46"/>
      <c r="B8" s="524" t="s">
        <v>130</v>
      </c>
      <c r="C8" s="411"/>
      <c r="D8" s="411"/>
      <c r="E8" s="411"/>
      <c r="F8" s="412"/>
      <c r="G8" s="46"/>
      <c r="H8" s="143"/>
      <c r="I8" s="61"/>
      <c r="J8" s="143"/>
      <c r="K8" s="54"/>
      <c r="L8" s="143"/>
      <c r="M8" s="54"/>
      <c r="N8" s="143"/>
      <c r="O8" s="61"/>
      <c r="P8" s="143"/>
      <c r="Q8" s="54"/>
      <c r="R8" s="143"/>
      <c r="S8" s="54"/>
      <c r="T8" s="143"/>
      <c r="U8" s="47"/>
      <c r="V8" s="152">
        <f>N8+L8+J8+H8+P8+R8+T8</f>
        <v>0</v>
      </c>
      <c r="W8" s="47"/>
      <c r="X8" s="50"/>
      <c r="Y8" s="47"/>
    </row>
    <row r="9" spans="1:25" x14ac:dyDescent="0.2">
      <c r="A9" s="46"/>
      <c r="B9" s="524" t="s">
        <v>131</v>
      </c>
      <c r="C9" s="411"/>
      <c r="D9" s="411"/>
      <c r="E9" s="411"/>
      <c r="F9" s="412"/>
      <c r="G9" s="46"/>
      <c r="H9" s="144"/>
      <c r="I9" s="62"/>
      <c r="J9" s="144"/>
      <c r="K9" s="34"/>
      <c r="L9" s="144"/>
      <c r="M9" s="47"/>
      <c r="N9" s="144"/>
      <c r="O9" s="62"/>
      <c r="P9" s="144"/>
      <c r="Q9" s="34"/>
      <c r="R9" s="144"/>
      <c r="S9" s="47"/>
      <c r="T9" s="144"/>
      <c r="U9" s="47"/>
      <c r="V9" s="153">
        <f>N9+L9+J9+H9+P9+R9+T9</f>
        <v>0</v>
      </c>
      <c r="W9" s="47"/>
      <c r="X9" s="47"/>
      <c r="Y9" s="47"/>
    </row>
    <row r="10" spans="1:25" s="3" customFormat="1" ht="7.15" customHeight="1" x14ac:dyDescent="0.2">
      <c r="A10" s="46"/>
      <c r="B10" s="53"/>
      <c r="C10" s="63"/>
      <c r="D10" s="63"/>
      <c r="E10" s="63"/>
      <c r="F10" s="63"/>
      <c r="G10" s="46"/>
      <c r="H10" s="64"/>
      <c r="I10" s="65"/>
      <c r="J10" s="64"/>
      <c r="K10" s="34"/>
      <c r="L10" s="64"/>
      <c r="M10" s="47"/>
      <c r="N10" s="64"/>
      <c r="O10" s="65"/>
      <c r="P10" s="64"/>
      <c r="Q10" s="34"/>
      <c r="R10" s="64"/>
      <c r="S10" s="47"/>
      <c r="T10" s="64"/>
      <c r="U10" s="47"/>
      <c r="V10" s="66"/>
      <c r="W10" s="47"/>
      <c r="X10" s="47"/>
      <c r="Y10" s="47"/>
    </row>
    <row r="11" spans="1:25" s="3" customFormat="1" x14ac:dyDescent="0.2">
      <c r="A11" s="46"/>
      <c r="B11" s="524" t="s">
        <v>319</v>
      </c>
      <c r="C11" s="586"/>
      <c r="D11" s="586"/>
      <c r="E11" s="586"/>
      <c r="F11" s="586"/>
      <c r="G11" s="46"/>
      <c r="H11" s="145"/>
      <c r="I11" s="67"/>
      <c r="J11" s="145"/>
      <c r="K11" s="34"/>
      <c r="L11" s="145"/>
      <c r="M11" s="47"/>
      <c r="N11" s="145"/>
      <c r="O11" s="67"/>
      <c r="P11" s="145"/>
      <c r="Q11" s="34"/>
      <c r="R11" s="145"/>
      <c r="S11" s="47"/>
      <c r="T11" s="145"/>
      <c r="U11" s="47"/>
      <c r="V11" s="150">
        <f>N11+L11+J11+H11+P11+R11+T11</f>
        <v>0</v>
      </c>
      <c r="W11" s="47"/>
      <c r="X11" s="47"/>
      <c r="Y11" s="47"/>
    </row>
    <row r="12" spans="1:25" s="3" customFormat="1" x14ac:dyDescent="0.2">
      <c r="A12" s="46"/>
      <c r="B12" s="524" t="s">
        <v>314</v>
      </c>
      <c r="C12" s="586"/>
      <c r="D12" s="586"/>
      <c r="E12" s="586"/>
      <c r="F12" s="586"/>
      <c r="G12" s="46"/>
      <c r="H12" s="145"/>
      <c r="I12" s="67"/>
      <c r="J12" s="145"/>
      <c r="K12" s="34"/>
      <c r="L12" s="145"/>
      <c r="M12" s="47"/>
      <c r="N12" s="145"/>
      <c r="O12" s="67"/>
      <c r="P12" s="145"/>
      <c r="Q12" s="34"/>
      <c r="R12" s="145"/>
      <c r="S12" s="47"/>
      <c r="T12" s="145"/>
      <c r="U12" s="47"/>
      <c r="V12" s="150">
        <f>N12+L12+J12+H12+P12+R12+T12</f>
        <v>0</v>
      </c>
      <c r="W12" s="47"/>
      <c r="X12" s="47"/>
      <c r="Y12" s="47"/>
    </row>
    <row r="13" spans="1:25" s="3" customFormat="1" x14ac:dyDescent="0.2">
      <c r="A13" s="46"/>
      <c r="B13" s="524" t="s">
        <v>315</v>
      </c>
      <c r="C13" s="586"/>
      <c r="D13" s="586"/>
      <c r="E13" s="586"/>
      <c r="F13" s="586"/>
      <c r="G13" s="46"/>
      <c r="H13" s="217">
        <f>H12+H11</f>
        <v>0</v>
      </c>
      <c r="I13" s="67"/>
      <c r="J13" s="217">
        <f>J12+J11</f>
        <v>0</v>
      </c>
      <c r="K13" s="34"/>
      <c r="L13" s="217">
        <f>L12+L11</f>
        <v>0</v>
      </c>
      <c r="M13" s="47"/>
      <c r="N13" s="217">
        <f>N12+N11</f>
        <v>0</v>
      </c>
      <c r="O13" s="67"/>
      <c r="P13" s="217">
        <f>P12+P11</f>
        <v>0</v>
      </c>
      <c r="Q13" s="34"/>
      <c r="R13" s="217">
        <f>R12+R11</f>
        <v>0</v>
      </c>
      <c r="S13" s="47"/>
      <c r="T13" s="217">
        <f>T12+T11</f>
        <v>0</v>
      </c>
      <c r="U13" s="47"/>
      <c r="V13" s="150">
        <f>V12+V11</f>
        <v>0</v>
      </c>
      <c r="W13" s="47"/>
      <c r="X13" s="47"/>
      <c r="Y13" s="47"/>
    </row>
    <row r="14" spans="1:25" x14ac:dyDescent="0.2">
      <c r="A14" s="46"/>
      <c r="B14" s="48"/>
      <c r="C14" s="57"/>
      <c r="D14" s="57"/>
      <c r="E14" s="57"/>
      <c r="F14" s="57"/>
      <c r="G14" s="46"/>
      <c r="H14" s="50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68"/>
      <c r="W14" s="47"/>
      <c r="X14" s="47"/>
      <c r="Y14" s="47"/>
    </row>
    <row r="15" spans="1:25" x14ac:dyDescent="0.2">
      <c r="A15" s="142"/>
      <c r="B15" s="69"/>
      <c r="C15" s="70"/>
      <c r="D15" s="70"/>
      <c r="E15" s="70"/>
      <c r="F15" s="525" t="s">
        <v>132</v>
      </c>
      <c r="G15" s="46"/>
      <c r="H15" s="146" t="s">
        <v>2</v>
      </c>
      <c r="I15" s="59"/>
      <c r="J15" s="146" t="s">
        <v>2</v>
      </c>
      <c r="K15" s="59"/>
      <c r="L15" s="146" t="s">
        <v>2</v>
      </c>
      <c r="M15" s="58"/>
      <c r="N15" s="146" t="s">
        <v>2</v>
      </c>
      <c r="O15" s="59"/>
      <c r="P15" s="146" t="s">
        <v>2</v>
      </c>
      <c r="Q15" s="59"/>
      <c r="R15" s="146" t="s">
        <v>2</v>
      </c>
      <c r="S15" s="58"/>
      <c r="T15" s="146" t="s">
        <v>2</v>
      </c>
      <c r="U15" s="47"/>
      <c r="V15" s="151" t="s">
        <v>2</v>
      </c>
      <c r="W15" s="47"/>
      <c r="X15" s="146" t="s">
        <v>2</v>
      </c>
      <c r="Y15" s="146" t="s">
        <v>2</v>
      </c>
    </row>
    <row r="16" spans="1:25" ht="12.75" x14ac:dyDescent="0.2">
      <c r="A16" s="625"/>
      <c r="B16" s="526" t="s">
        <v>133</v>
      </c>
      <c r="C16" s="527"/>
      <c r="D16" s="527"/>
      <c r="E16" s="527"/>
      <c r="F16" s="528"/>
      <c r="G16" s="46"/>
      <c r="H16" s="533" t="s">
        <v>147</v>
      </c>
      <c r="I16" s="71"/>
      <c r="J16" s="47"/>
      <c r="K16" s="72"/>
      <c r="L16" s="47"/>
      <c r="M16" s="73"/>
      <c r="N16" s="73"/>
      <c r="O16" s="71"/>
      <c r="P16" s="47"/>
      <c r="Q16" s="72"/>
      <c r="R16" s="47"/>
      <c r="S16" s="73"/>
      <c r="T16" s="73"/>
      <c r="U16" s="34"/>
      <c r="V16" s="74"/>
      <c r="W16" s="34"/>
      <c r="X16" s="73"/>
      <c r="Y16" s="73"/>
    </row>
    <row r="17" spans="1:25" ht="11.65" customHeight="1" x14ac:dyDescent="0.2">
      <c r="A17" s="625"/>
      <c r="B17" s="529" t="s">
        <v>134</v>
      </c>
      <c r="C17" s="529"/>
      <c r="D17" s="529"/>
      <c r="E17" s="529"/>
      <c r="F17" s="530"/>
      <c r="G17" s="46"/>
      <c r="H17" s="132">
        <f>'Folha Pessoal'!Z252</f>
        <v>0</v>
      </c>
      <c r="I17" s="34"/>
      <c r="J17" s="132">
        <f>'Folha Pessoal'!AA252</f>
        <v>0</v>
      </c>
      <c r="K17" s="34"/>
      <c r="L17" s="132">
        <f>'Folha Pessoal'!AB252</f>
        <v>0</v>
      </c>
      <c r="M17" s="73"/>
      <c r="N17" s="132">
        <f>'Folha Pessoal'!AC252</f>
        <v>0</v>
      </c>
      <c r="O17" s="34"/>
      <c r="P17" s="132">
        <f>'Folha Pessoal'!AD252</f>
        <v>0</v>
      </c>
      <c r="Q17" s="34"/>
      <c r="R17" s="132">
        <f>'Folha Pessoal'!AE252</f>
        <v>0</v>
      </c>
      <c r="S17" s="73"/>
      <c r="T17" s="132">
        <f>'Folha Pessoal'!AF252</f>
        <v>0</v>
      </c>
      <c r="U17" s="34"/>
      <c r="V17" s="130">
        <f t="shared" ref="V17:V25" si="0">N17+L17+J17+H17+P17+R17+T17</f>
        <v>0</v>
      </c>
      <c r="W17" s="34"/>
      <c r="X17" s="132">
        <f>'Folha Pessoal'!AI252</f>
        <v>0</v>
      </c>
      <c r="Y17" s="132">
        <f t="shared" ref="Y17:Y25" si="1">X17+V17</f>
        <v>0</v>
      </c>
    </row>
    <row r="18" spans="1:25" ht="11.65" customHeight="1" x14ac:dyDescent="0.2">
      <c r="A18" s="625"/>
      <c r="B18" s="529" t="s">
        <v>136</v>
      </c>
      <c r="C18" s="529"/>
      <c r="D18" s="529"/>
      <c r="E18" s="529"/>
      <c r="F18" s="530"/>
      <c r="G18" s="46"/>
      <c r="H18" s="132">
        <f>+'Folha Pessoal'!Z253</f>
        <v>0</v>
      </c>
      <c r="I18" s="34"/>
      <c r="J18" s="132">
        <f>+'Folha Pessoal'!AA253</f>
        <v>0</v>
      </c>
      <c r="K18" s="34"/>
      <c r="L18" s="132">
        <f>+'Folha Pessoal'!AB253</f>
        <v>0</v>
      </c>
      <c r="M18" s="73"/>
      <c r="N18" s="132">
        <f>+'Folha Pessoal'!AC253</f>
        <v>0</v>
      </c>
      <c r="O18" s="34"/>
      <c r="P18" s="132">
        <f>+'Folha Pessoal'!AD253</f>
        <v>0</v>
      </c>
      <c r="Q18" s="34"/>
      <c r="R18" s="132">
        <f>+'Folha Pessoal'!AE253</f>
        <v>0</v>
      </c>
      <c r="S18" s="73"/>
      <c r="T18" s="132">
        <f>+'Folha Pessoal'!AF253</f>
        <v>0</v>
      </c>
      <c r="U18" s="34"/>
      <c r="V18" s="130">
        <f t="shared" si="0"/>
        <v>0</v>
      </c>
      <c r="W18" s="34"/>
      <c r="X18" s="132">
        <f>+'Folha Pessoal'!AI253</f>
        <v>0</v>
      </c>
      <c r="Y18" s="132">
        <f t="shared" si="1"/>
        <v>0</v>
      </c>
    </row>
    <row r="19" spans="1:25" ht="11.65" customHeight="1" x14ac:dyDescent="0.2">
      <c r="A19" s="625"/>
      <c r="B19" s="604" t="s">
        <v>137</v>
      </c>
      <c r="C19" s="604"/>
      <c r="D19" s="604"/>
      <c r="E19" s="604"/>
      <c r="F19" s="604"/>
      <c r="G19" s="46"/>
      <c r="H19" s="132">
        <f>'I_Detalhes Comida'!W163</f>
        <v>0</v>
      </c>
      <c r="I19" s="34"/>
      <c r="J19" s="132">
        <f>'I_Detalhes Comida'!X163</f>
        <v>0</v>
      </c>
      <c r="K19" s="34"/>
      <c r="L19" s="132">
        <f>'I_Detalhes Comida'!Y163</f>
        <v>0</v>
      </c>
      <c r="M19" s="73"/>
      <c r="N19" s="132">
        <f>'I_Detalhes Comida'!Z163</f>
        <v>0</v>
      </c>
      <c r="O19" s="34"/>
      <c r="P19" s="132">
        <f>'I_Detalhes Comida'!AA163</f>
        <v>0</v>
      </c>
      <c r="Q19" s="34"/>
      <c r="R19" s="132">
        <f>'I_Detalhes Comida'!AB163</f>
        <v>0</v>
      </c>
      <c r="S19" s="73"/>
      <c r="T19" s="132">
        <f>'I_Detalhes Comida'!AC163</f>
        <v>0</v>
      </c>
      <c r="U19" s="34"/>
      <c r="V19" s="131">
        <f t="shared" si="0"/>
        <v>0</v>
      </c>
      <c r="W19" s="34"/>
      <c r="X19" s="132">
        <f>'I_Detalhes Comida'!AF163</f>
        <v>0</v>
      </c>
      <c r="Y19" s="132">
        <f t="shared" si="1"/>
        <v>0</v>
      </c>
    </row>
    <row r="20" spans="1:25" ht="11.65" customHeight="1" x14ac:dyDescent="0.2">
      <c r="A20" s="625"/>
      <c r="B20" s="605" t="s">
        <v>138</v>
      </c>
      <c r="C20" s="604"/>
      <c r="D20" s="604"/>
      <c r="E20" s="604"/>
      <c r="F20" s="604"/>
      <c r="G20" s="46"/>
      <c r="H20" s="132">
        <f>'I_Detalhes Comida'!W316</f>
        <v>0</v>
      </c>
      <c r="I20" s="34"/>
      <c r="J20" s="132">
        <f>'I_Detalhes Comida'!X316</f>
        <v>0</v>
      </c>
      <c r="K20" s="34"/>
      <c r="L20" s="132">
        <f>'I_Detalhes Comida'!Y316</f>
        <v>0</v>
      </c>
      <c r="M20" s="73"/>
      <c r="N20" s="132">
        <f>'I_Detalhes Comida'!Z316</f>
        <v>0</v>
      </c>
      <c r="O20" s="34"/>
      <c r="P20" s="132">
        <f>'I_Detalhes Comida'!AA316</f>
        <v>0</v>
      </c>
      <c r="Q20" s="34"/>
      <c r="R20" s="132">
        <f>'I_Detalhes Comida'!AB316</f>
        <v>0</v>
      </c>
      <c r="S20" s="73"/>
      <c r="T20" s="132">
        <f>'I_Detalhes Comida'!AC316</f>
        <v>0</v>
      </c>
      <c r="U20" s="34"/>
      <c r="V20" s="131">
        <f t="shared" si="0"/>
        <v>0</v>
      </c>
      <c r="W20" s="34"/>
      <c r="X20" s="132">
        <f>'I_Detalhes Comida'!AF316</f>
        <v>0</v>
      </c>
      <c r="Y20" s="132">
        <f t="shared" si="1"/>
        <v>0</v>
      </c>
    </row>
    <row r="21" spans="1:25" x14ac:dyDescent="0.2">
      <c r="A21" s="625"/>
      <c r="B21" s="605" t="s">
        <v>139</v>
      </c>
      <c r="C21" s="604"/>
      <c r="D21" s="604"/>
      <c r="E21" s="604"/>
      <c r="F21" s="604"/>
      <c r="G21" s="46"/>
      <c r="H21" s="132">
        <f>'I_Detalhes Comida'!W469</f>
        <v>0</v>
      </c>
      <c r="I21" s="34"/>
      <c r="J21" s="132">
        <f>'I_Detalhes Comida'!X469</f>
        <v>0</v>
      </c>
      <c r="K21" s="34"/>
      <c r="L21" s="132">
        <f>'I_Detalhes Comida'!Y469</f>
        <v>0</v>
      </c>
      <c r="M21" s="73"/>
      <c r="N21" s="132">
        <f>'I_Detalhes Comida'!Z469</f>
        <v>0</v>
      </c>
      <c r="O21" s="34"/>
      <c r="P21" s="132">
        <f>'I_Detalhes Comida'!AA469</f>
        <v>0</v>
      </c>
      <c r="Q21" s="34"/>
      <c r="R21" s="132">
        <f>'I_Detalhes Comida'!AB469</f>
        <v>0</v>
      </c>
      <c r="S21" s="73"/>
      <c r="T21" s="132">
        <f>'I_Detalhes Comida'!AC469</f>
        <v>0</v>
      </c>
      <c r="U21" s="34"/>
      <c r="V21" s="131">
        <f t="shared" si="0"/>
        <v>0</v>
      </c>
      <c r="W21" s="34"/>
      <c r="X21" s="132">
        <f>'I_Detalhes Comida'!AF469</f>
        <v>0</v>
      </c>
      <c r="Y21" s="132">
        <f t="shared" si="1"/>
        <v>0</v>
      </c>
    </row>
    <row r="22" spans="1:25" x14ac:dyDescent="0.2">
      <c r="A22" s="625"/>
      <c r="B22" s="604" t="s">
        <v>140</v>
      </c>
      <c r="C22" s="604"/>
      <c r="D22" s="604"/>
      <c r="E22" s="604"/>
      <c r="F22" s="604"/>
      <c r="G22" s="46"/>
      <c r="H22" s="132">
        <f>'I_Detalhes Comida'!W622</f>
        <v>0</v>
      </c>
      <c r="I22" s="34"/>
      <c r="J22" s="132">
        <f>'I_Detalhes Comida'!X622</f>
        <v>0</v>
      </c>
      <c r="K22" s="34"/>
      <c r="L22" s="132">
        <f>'I_Detalhes Comida'!Y622</f>
        <v>0</v>
      </c>
      <c r="M22" s="73"/>
      <c r="N22" s="132">
        <f>'I_Detalhes Comida'!Z622</f>
        <v>0</v>
      </c>
      <c r="O22" s="34"/>
      <c r="P22" s="132">
        <f>'I_Detalhes Comida'!AA622</f>
        <v>0</v>
      </c>
      <c r="Q22" s="34"/>
      <c r="R22" s="132">
        <f>'I_Detalhes Comida'!AB622</f>
        <v>0</v>
      </c>
      <c r="S22" s="73"/>
      <c r="T22" s="132">
        <f>'I_Detalhes Comida'!AC622</f>
        <v>0</v>
      </c>
      <c r="U22" s="34"/>
      <c r="V22" s="131">
        <f t="shared" si="0"/>
        <v>0</v>
      </c>
      <c r="W22" s="34"/>
      <c r="X22" s="132">
        <f>'I_Detalhes Comida'!AF622</f>
        <v>0</v>
      </c>
      <c r="Y22" s="132">
        <f t="shared" si="1"/>
        <v>0</v>
      </c>
    </row>
    <row r="23" spans="1:25" x14ac:dyDescent="0.2">
      <c r="A23" s="625"/>
      <c r="B23" s="604" t="s">
        <v>141</v>
      </c>
      <c r="C23" s="604"/>
      <c r="D23" s="604"/>
      <c r="E23" s="604"/>
      <c r="F23" s="604"/>
      <c r="G23" s="46"/>
      <c r="H23" s="132">
        <f>'I_Detalhes Comida'!W775</f>
        <v>0</v>
      </c>
      <c r="I23" s="34"/>
      <c r="J23" s="132">
        <f>'I_Detalhes Comida'!X775</f>
        <v>0</v>
      </c>
      <c r="K23" s="34"/>
      <c r="L23" s="132">
        <f>'I_Detalhes Comida'!Y775</f>
        <v>0</v>
      </c>
      <c r="M23" s="73"/>
      <c r="N23" s="132">
        <f>'I_Detalhes Comida'!Z775</f>
        <v>0</v>
      </c>
      <c r="O23" s="34"/>
      <c r="P23" s="132">
        <f>'I_Detalhes Comida'!AA775</f>
        <v>0</v>
      </c>
      <c r="Q23" s="34"/>
      <c r="R23" s="132">
        <f>'I_Detalhes Comida'!AB775</f>
        <v>0</v>
      </c>
      <c r="S23" s="73"/>
      <c r="T23" s="132">
        <f>'I_Detalhes Comida'!AC775</f>
        <v>0</v>
      </c>
      <c r="U23" s="34"/>
      <c r="V23" s="131">
        <f t="shared" si="0"/>
        <v>0</v>
      </c>
      <c r="W23" s="34"/>
      <c r="X23" s="132">
        <f>'I_Detalhes Comida'!AF775</f>
        <v>0</v>
      </c>
      <c r="Y23" s="132">
        <f t="shared" si="1"/>
        <v>0</v>
      </c>
    </row>
    <row r="24" spans="1:25" x14ac:dyDescent="0.2">
      <c r="A24" s="625"/>
      <c r="B24" s="604" t="s">
        <v>142</v>
      </c>
      <c r="C24" s="604"/>
      <c r="D24" s="604"/>
      <c r="E24" s="604"/>
      <c r="F24" s="604"/>
      <c r="G24" s="46"/>
      <c r="H24" s="132">
        <f>'I_Detalhes Comida'!W928</f>
        <v>0</v>
      </c>
      <c r="I24" s="34"/>
      <c r="J24" s="132">
        <f>'I_Detalhes Comida'!X928</f>
        <v>0</v>
      </c>
      <c r="K24" s="34"/>
      <c r="L24" s="132">
        <f>'I_Detalhes Comida'!Y928</f>
        <v>0</v>
      </c>
      <c r="M24" s="73"/>
      <c r="N24" s="132">
        <f>'I_Detalhes Comida'!Z928</f>
        <v>0</v>
      </c>
      <c r="O24" s="34"/>
      <c r="P24" s="132">
        <f>'I_Detalhes Comida'!AA928</f>
        <v>0</v>
      </c>
      <c r="Q24" s="34"/>
      <c r="R24" s="132">
        <f>'I_Detalhes Comida'!AB928</f>
        <v>0</v>
      </c>
      <c r="S24" s="73"/>
      <c r="T24" s="132">
        <f>'I_Detalhes Comida'!AC928</f>
        <v>0</v>
      </c>
      <c r="U24" s="34"/>
      <c r="V24" s="131">
        <f t="shared" si="0"/>
        <v>0</v>
      </c>
      <c r="W24" s="34"/>
      <c r="X24" s="132">
        <f>'I_Detalhes Comida'!AF928</f>
        <v>0</v>
      </c>
      <c r="Y24" s="132">
        <f t="shared" si="1"/>
        <v>0</v>
      </c>
    </row>
    <row r="25" spans="1:25" ht="12.75" thickBot="1" x14ac:dyDescent="0.25">
      <c r="A25" s="625"/>
      <c r="B25" s="604" t="s">
        <v>143</v>
      </c>
      <c r="C25" s="604"/>
      <c r="D25" s="604"/>
      <c r="E25" s="604"/>
      <c r="F25" s="604"/>
      <c r="G25" s="46"/>
      <c r="H25" s="132">
        <f>'I_Detalhes Comida'!W1081</f>
        <v>0</v>
      </c>
      <c r="I25" s="34"/>
      <c r="J25" s="132">
        <f>'I_Detalhes Comida'!X1081</f>
        <v>0</v>
      </c>
      <c r="K25" s="34"/>
      <c r="L25" s="132">
        <f>'I_Detalhes Comida'!Y1081</f>
        <v>0</v>
      </c>
      <c r="M25" s="73"/>
      <c r="N25" s="132">
        <f>'I_Detalhes Comida'!Z1081</f>
        <v>0</v>
      </c>
      <c r="O25" s="34"/>
      <c r="P25" s="132">
        <f>'I_Detalhes Comida'!AA1081</f>
        <v>0</v>
      </c>
      <c r="Q25" s="34"/>
      <c r="R25" s="132">
        <f>'I_Detalhes Comida'!AB1081</f>
        <v>0</v>
      </c>
      <c r="S25" s="73"/>
      <c r="T25" s="132">
        <f>'I_Detalhes Comida'!AC1081</f>
        <v>0</v>
      </c>
      <c r="U25" s="34"/>
      <c r="V25" s="131">
        <f t="shared" si="0"/>
        <v>0</v>
      </c>
      <c r="W25" s="34"/>
      <c r="X25" s="132">
        <f>'I_Detalhes Comida'!AF1081</f>
        <v>0</v>
      </c>
      <c r="Y25" s="132">
        <f t="shared" si="1"/>
        <v>0</v>
      </c>
    </row>
    <row r="26" spans="1:25" x14ac:dyDescent="0.2">
      <c r="A26" s="625"/>
      <c r="B26" s="613" t="s">
        <v>144</v>
      </c>
      <c r="C26" s="614"/>
      <c r="D26" s="614"/>
      <c r="E26" s="614"/>
      <c r="F26" s="615"/>
      <c r="G26" s="46"/>
      <c r="H26" s="252">
        <f>SUM(H17:H25)</f>
        <v>0</v>
      </c>
      <c r="I26" s="34"/>
      <c r="J26" s="252">
        <f>SUM(J17:J25)</f>
        <v>0</v>
      </c>
      <c r="K26" s="34"/>
      <c r="L26" s="252">
        <f>SUM(L17:L25)</f>
        <v>0</v>
      </c>
      <c r="M26" s="73"/>
      <c r="N26" s="252">
        <f>SUM(N17:N25)</f>
        <v>0</v>
      </c>
      <c r="O26" s="34"/>
      <c r="P26" s="252">
        <f>SUM(P17:P25)</f>
        <v>0</v>
      </c>
      <c r="Q26" s="34"/>
      <c r="R26" s="252">
        <f>SUM(R17:R25)</f>
        <v>0</v>
      </c>
      <c r="S26" s="73"/>
      <c r="T26" s="252">
        <f>SUM(T17:T25)</f>
        <v>0</v>
      </c>
      <c r="U26" s="34"/>
      <c r="V26" s="253">
        <f>SUM(V17:V25)</f>
        <v>0</v>
      </c>
      <c r="W26" s="34"/>
      <c r="X26" s="252">
        <f>SUM(X17:X25)</f>
        <v>0</v>
      </c>
      <c r="Y26" s="252">
        <f>SUM(Y17:Y25)</f>
        <v>0</v>
      </c>
    </row>
    <row r="27" spans="1:25" ht="12.75" thickBot="1" x14ac:dyDescent="0.25">
      <c r="A27" s="625"/>
      <c r="B27" s="622" t="s">
        <v>145</v>
      </c>
      <c r="C27" s="623"/>
      <c r="D27" s="623"/>
      <c r="E27" s="623"/>
      <c r="F27" s="624"/>
      <c r="G27" s="46"/>
      <c r="H27" s="256">
        <f>IFERROR((H17+H19+H21+H22+H24)/H9,0)</f>
        <v>0</v>
      </c>
      <c r="I27" s="42"/>
      <c r="J27" s="256">
        <f>IFERROR((J17+J19+J21+J22+J24)/J9,0)</f>
        <v>0</v>
      </c>
      <c r="K27" s="257"/>
      <c r="L27" s="256">
        <f>IFERROR((L17+L19+L21+L22+L24)/L9,0)</f>
        <v>0</v>
      </c>
      <c r="M27" s="258"/>
      <c r="N27" s="256">
        <f>IFERROR((N17+N19+N21+N22+N24)/N9,0)</f>
        <v>0</v>
      </c>
      <c r="O27" s="257"/>
      <c r="P27" s="256">
        <f>IFERROR((P17+P19+P21+P22+P24)/P9,0)</f>
        <v>0</v>
      </c>
      <c r="Q27" s="257"/>
      <c r="R27" s="256">
        <f>IFERROR((R17+R19+R21+R22+R24)/R9,0)</f>
        <v>0</v>
      </c>
      <c r="S27" s="258"/>
      <c r="T27" s="256">
        <f>IFERROR((T17+T19+T21+T22+T24)/T9,0)</f>
        <v>0</v>
      </c>
      <c r="U27" s="34"/>
      <c r="V27" s="254"/>
      <c r="W27" s="34"/>
      <c r="X27" s="255"/>
      <c r="Y27" s="255"/>
    </row>
    <row r="28" spans="1:25" x14ac:dyDescent="0.2">
      <c r="A28" s="625"/>
      <c r="B28" s="531"/>
      <c r="C28" s="531"/>
      <c r="D28" s="531"/>
      <c r="E28" s="531"/>
      <c r="F28" s="532" t="s">
        <v>146</v>
      </c>
      <c r="G28" s="46"/>
      <c r="H28" s="35">
        <f>IF(OR(H26=0,H62=0),0,H26/H62)</f>
        <v>0</v>
      </c>
      <c r="I28" s="34"/>
      <c r="J28" s="35">
        <f>IF(OR(J26=0,J62=0),0,J26/J62)</f>
        <v>0</v>
      </c>
      <c r="K28" s="34"/>
      <c r="L28" s="35">
        <f>IF(OR(L26=0,L62=0),0,L26/L62)</f>
        <v>0</v>
      </c>
      <c r="M28" s="73"/>
      <c r="N28" s="35">
        <f>IF(OR(N26=0,N62=0),0,N26/N62)</f>
        <v>0</v>
      </c>
      <c r="O28" s="34"/>
      <c r="P28" s="35">
        <f>IF(OR(P26=0,P62=0),0,P26/P62)</f>
        <v>0</v>
      </c>
      <c r="Q28" s="34"/>
      <c r="R28" s="35">
        <f>IF(OR(R26=0,R62=0),0,R26/R62)</f>
        <v>0</v>
      </c>
      <c r="S28" s="73"/>
      <c r="T28" s="35">
        <f>IF(OR(T26=0,T62=0),0,T26/T62)</f>
        <v>0</v>
      </c>
      <c r="U28" s="34"/>
      <c r="V28" s="38">
        <f>IF(OR(V26=0,V62=0),0,V26/V62)</f>
        <v>0</v>
      </c>
      <c r="W28" s="34"/>
      <c r="X28" s="34"/>
      <c r="Y28" s="34"/>
    </row>
    <row r="29" spans="1:25" x14ac:dyDescent="0.2">
      <c r="A29" s="625"/>
      <c r="B29" s="611"/>
      <c r="C29" s="611"/>
      <c r="D29" s="611"/>
      <c r="E29" s="611"/>
      <c r="F29" s="611"/>
      <c r="G29" s="46"/>
      <c r="H29" s="168"/>
      <c r="I29" s="169"/>
      <c r="J29" s="169"/>
      <c r="K29" s="169"/>
      <c r="L29" s="169"/>
      <c r="M29" s="169"/>
      <c r="N29" s="170"/>
      <c r="O29" s="169"/>
      <c r="P29" s="169"/>
      <c r="Q29" s="169"/>
      <c r="R29" s="169"/>
      <c r="S29" s="169"/>
      <c r="T29" s="170"/>
      <c r="U29" s="34"/>
      <c r="V29" s="74"/>
      <c r="W29" s="34"/>
      <c r="X29" s="73"/>
      <c r="Y29" s="73"/>
    </row>
    <row r="30" spans="1:25" x14ac:dyDescent="0.2">
      <c r="A30" s="625"/>
      <c r="B30" s="141"/>
      <c r="C30" s="141"/>
      <c r="D30" s="141"/>
      <c r="E30" s="141"/>
      <c r="F30" s="141"/>
      <c r="G30" s="46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74"/>
      <c r="W30" s="34"/>
      <c r="X30" s="73"/>
      <c r="Y30" s="73"/>
    </row>
    <row r="31" spans="1:25" ht="12" customHeight="1" x14ac:dyDescent="0.2">
      <c r="A31" s="625"/>
      <c r="B31" s="585" t="s">
        <v>318</v>
      </c>
      <c r="C31" s="413"/>
      <c r="D31" s="413"/>
      <c r="E31" s="413"/>
      <c r="F31" s="414"/>
      <c r="G31" s="46"/>
      <c r="H31" s="533" t="s">
        <v>323</v>
      </c>
      <c r="I31" s="71"/>
      <c r="J31" s="47"/>
      <c r="K31" s="72"/>
      <c r="L31" s="47"/>
      <c r="M31" s="73"/>
      <c r="N31" s="73"/>
      <c r="O31" s="71"/>
      <c r="P31" s="47"/>
      <c r="Q31" s="72"/>
      <c r="R31" s="47"/>
      <c r="S31" s="73"/>
      <c r="T31" s="73"/>
      <c r="U31" s="34"/>
      <c r="V31" s="74"/>
      <c r="W31" s="34"/>
      <c r="X31" s="73"/>
      <c r="Y31" s="73"/>
    </row>
    <row r="32" spans="1:25" ht="11.65" customHeight="1" x14ac:dyDescent="0.2">
      <c r="A32" s="625"/>
      <c r="B32" s="534" t="s">
        <v>148</v>
      </c>
      <c r="C32" s="534"/>
      <c r="D32" s="534"/>
      <c r="E32" s="534"/>
      <c r="F32" s="535"/>
      <c r="G32" s="46"/>
      <c r="H32" s="132">
        <f>'Folha Pessoal'!Z254</f>
        <v>0</v>
      </c>
      <c r="I32" s="34"/>
      <c r="J32" s="132">
        <f>'Folha Pessoal'!AA254</f>
        <v>0</v>
      </c>
      <c r="K32" s="34"/>
      <c r="L32" s="132">
        <f>'Folha Pessoal'!AB254</f>
        <v>0</v>
      </c>
      <c r="M32" s="73"/>
      <c r="N32" s="132">
        <f>'Folha Pessoal'!AC254</f>
        <v>0</v>
      </c>
      <c r="O32" s="34"/>
      <c r="P32" s="132">
        <f>'Folha Pessoal'!AD254</f>
        <v>0</v>
      </c>
      <c r="Q32" s="34"/>
      <c r="R32" s="132">
        <f>'Folha Pessoal'!AE254</f>
        <v>0</v>
      </c>
      <c r="S32" s="73"/>
      <c r="T32" s="132">
        <f>'Folha Pessoal'!AF254</f>
        <v>0</v>
      </c>
      <c r="U32" s="34"/>
      <c r="V32" s="130">
        <f t="shared" ref="V32:V34" si="2">N32+L32+J32+H32+P32+R32+T32</f>
        <v>0</v>
      </c>
      <c r="W32" s="34"/>
      <c r="X32" s="132">
        <f>'Folha Pessoal'!AI254</f>
        <v>0</v>
      </c>
      <c r="Y32" s="132">
        <f>X32+V32</f>
        <v>0</v>
      </c>
    </row>
    <row r="33" spans="1:25" ht="11.65" customHeight="1" x14ac:dyDescent="0.2">
      <c r="A33" s="625"/>
      <c r="B33" s="612" t="s">
        <v>149</v>
      </c>
      <c r="C33" s="612"/>
      <c r="D33" s="612"/>
      <c r="E33" s="612"/>
      <c r="F33" s="612"/>
      <c r="G33" s="46"/>
      <c r="H33" s="132">
        <f>'II_Detalhes_CBT&amp;CV '!W162</f>
        <v>0</v>
      </c>
      <c r="I33" s="34"/>
      <c r="J33" s="132">
        <f>'II_Detalhes_CBT&amp;CV '!X162</f>
        <v>0</v>
      </c>
      <c r="K33" s="34"/>
      <c r="L33" s="132">
        <f>'II_Detalhes_CBT&amp;CV '!Y162</f>
        <v>0</v>
      </c>
      <c r="M33" s="73"/>
      <c r="N33" s="132">
        <f>'II_Detalhes_CBT&amp;CV '!Z162</f>
        <v>0</v>
      </c>
      <c r="O33" s="34"/>
      <c r="P33" s="132">
        <f>'II_Detalhes_CBT&amp;CV '!AA162</f>
        <v>0</v>
      </c>
      <c r="Q33" s="34"/>
      <c r="R33" s="132">
        <f>'II_Detalhes_CBT&amp;CV '!AB162</f>
        <v>0</v>
      </c>
      <c r="S33" s="73"/>
      <c r="T33" s="132">
        <f>'II_Detalhes_CBT&amp;CV '!AC162</f>
        <v>0</v>
      </c>
      <c r="U33" s="34"/>
      <c r="V33" s="130">
        <f t="shared" si="2"/>
        <v>0</v>
      </c>
      <c r="W33" s="34"/>
      <c r="X33" s="132">
        <f>'II_Detalhes_CBT&amp;CV '!AF162</f>
        <v>0</v>
      </c>
      <c r="Y33" s="132">
        <f>X33+V33</f>
        <v>0</v>
      </c>
    </row>
    <row r="34" spans="1:25" ht="12.75" thickBot="1" x14ac:dyDescent="0.25">
      <c r="A34" s="625"/>
      <c r="B34" s="612" t="s">
        <v>150</v>
      </c>
      <c r="C34" s="612"/>
      <c r="D34" s="612"/>
      <c r="E34" s="612"/>
      <c r="F34" s="612"/>
      <c r="G34" s="46"/>
      <c r="H34" s="132">
        <f>'II_Detalhes_CBT&amp;CV '!W315</f>
        <v>0</v>
      </c>
      <c r="I34" s="34"/>
      <c r="J34" s="132">
        <f>'II_Detalhes_CBT&amp;CV '!X315</f>
        <v>0</v>
      </c>
      <c r="K34" s="34"/>
      <c r="L34" s="132">
        <f>'II_Detalhes_CBT&amp;CV '!Y315</f>
        <v>0</v>
      </c>
      <c r="M34" s="73"/>
      <c r="N34" s="132">
        <f>'II_Detalhes_CBT&amp;CV '!Z315</f>
        <v>0</v>
      </c>
      <c r="O34" s="34"/>
      <c r="P34" s="132">
        <f>'II_Detalhes_CBT&amp;CV '!AA315</f>
        <v>0</v>
      </c>
      <c r="Q34" s="34"/>
      <c r="R34" s="132">
        <f>'II_Detalhes_CBT&amp;CV '!AB315</f>
        <v>0</v>
      </c>
      <c r="S34" s="73"/>
      <c r="T34" s="132">
        <f>'II_Detalhes_CBT&amp;CV '!AC315</f>
        <v>0</v>
      </c>
      <c r="U34" s="34"/>
      <c r="V34" s="131">
        <f t="shared" si="2"/>
        <v>0</v>
      </c>
      <c r="W34" s="34"/>
      <c r="X34" s="132">
        <f>'II_Detalhes_CBT&amp;CV '!AF315</f>
        <v>0</v>
      </c>
      <c r="Y34" s="132">
        <f>X34+V34</f>
        <v>0</v>
      </c>
    </row>
    <row r="35" spans="1:25" ht="12.75" thickBot="1" x14ac:dyDescent="0.25">
      <c r="A35" s="625"/>
      <c r="B35" s="616" t="s">
        <v>316</v>
      </c>
      <c r="C35" s="617"/>
      <c r="D35" s="617"/>
      <c r="E35" s="617"/>
      <c r="F35" s="618"/>
      <c r="G35" s="46"/>
      <c r="H35" s="32">
        <f>SUM(H32:H34)</f>
        <v>0</v>
      </c>
      <c r="I35" s="34"/>
      <c r="J35" s="32">
        <f>SUM(J32:J34)</f>
        <v>0</v>
      </c>
      <c r="K35" s="34"/>
      <c r="L35" s="32">
        <f>SUM(L32:L34)</f>
        <v>0</v>
      </c>
      <c r="M35" s="73"/>
      <c r="N35" s="32">
        <f>SUM(N32:N34)</f>
        <v>0</v>
      </c>
      <c r="O35" s="34"/>
      <c r="P35" s="32">
        <f>SUM(P32:P34)</f>
        <v>0</v>
      </c>
      <c r="Q35" s="34"/>
      <c r="R35" s="32">
        <f>SUM(R32:R34)</f>
        <v>0</v>
      </c>
      <c r="S35" s="73"/>
      <c r="T35" s="32">
        <f>SUM(T32:T34)</f>
        <v>0</v>
      </c>
      <c r="U35" s="34"/>
      <c r="V35" s="37">
        <f>SUM(V32:V34)</f>
        <v>0</v>
      </c>
      <c r="W35" s="34"/>
      <c r="X35" s="32">
        <f>SUM(X32:X34)</f>
        <v>0</v>
      </c>
      <c r="Y35" s="32">
        <f>SUM(Y32:Y34)</f>
        <v>0</v>
      </c>
    </row>
    <row r="36" spans="1:25" x14ac:dyDescent="0.2">
      <c r="A36" s="625"/>
      <c r="B36" s="141"/>
      <c r="C36" s="141"/>
      <c r="D36" s="141"/>
      <c r="E36" s="141"/>
      <c r="F36" s="532" t="s">
        <v>151</v>
      </c>
      <c r="G36" s="46"/>
      <c r="H36" s="35">
        <f>IF(OR(H35=0,H62=0),0,H35/H62)</f>
        <v>0</v>
      </c>
      <c r="I36" s="34"/>
      <c r="J36" s="35">
        <f>IF(OR(J35=0,J62=0),0,J35/J62)</f>
        <v>0</v>
      </c>
      <c r="K36" s="34"/>
      <c r="L36" s="35">
        <f>IF(OR(L35=0,L62=0),0,L35/L62)</f>
        <v>0</v>
      </c>
      <c r="M36" s="73"/>
      <c r="N36" s="35">
        <f>IF(OR(N35=0,N62=0),0,N35/N62)</f>
        <v>0</v>
      </c>
      <c r="O36" s="34"/>
      <c r="P36" s="35">
        <f>IF(OR(P35=0,P62=0),0,P35/P62)</f>
        <v>0</v>
      </c>
      <c r="Q36" s="34"/>
      <c r="R36" s="35">
        <f>IF(OR(R35=0,R62=0),0,R35/R62)</f>
        <v>0</v>
      </c>
      <c r="S36" s="73"/>
      <c r="T36" s="35">
        <f>IF(OR(T35=0,T62=0),0,T35/T62)</f>
        <v>0</v>
      </c>
      <c r="U36" s="34"/>
      <c r="V36" s="38">
        <f>IF(OR(V35=0,V62=0),0,V35/V62)</f>
        <v>0</v>
      </c>
      <c r="W36" s="34"/>
      <c r="X36" s="34"/>
      <c r="Y36" s="34"/>
    </row>
    <row r="37" spans="1:25" x14ac:dyDescent="0.2">
      <c r="A37" s="625"/>
      <c r="B37" s="611"/>
      <c r="C37" s="611"/>
      <c r="D37" s="611"/>
      <c r="E37" s="611"/>
      <c r="F37" s="611"/>
      <c r="G37" s="46"/>
      <c r="H37" s="75"/>
      <c r="I37" s="76"/>
      <c r="J37" s="76"/>
      <c r="K37" s="76"/>
      <c r="L37" s="76"/>
      <c r="M37" s="76"/>
      <c r="N37" s="77"/>
      <c r="O37" s="76"/>
      <c r="P37" s="76"/>
      <c r="Q37" s="76"/>
      <c r="R37" s="76"/>
      <c r="S37" s="76"/>
      <c r="T37" s="77"/>
      <c r="U37" s="34"/>
      <c r="V37" s="74"/>
      <c r="W37" s="34"/>
      <c r="X37" s="73"/>
      <c r="Y37" s="73"/>
    </row>
    <row r="38" spans="1:25" s="3" customFormat="1" ht="13.15" customHeight="1" x14ac:dyDescent="0.2">
      <c r="A38" s="625"/>
      <c r="B38" s="141"/>
      <c r="C38" s="141"/>
      <c r="D38" s="141"/>
      <c r="E38" s="141"/>
      <c r="F38" s="141"/>
      <c r="G38" s="46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74"/>
      <c r="W38" s="34"/>
      <c r="X38" s="73"/>
      <c r="Y38" s="73"/>
    </row>
    <row r="39" spans="1:25" ht="13.9" customHeight="1" x14ac:dyDescent="0.2">
      <c r="A39" s="625"/>
      <c r="B39" s="526" t="s">
        <v>152</v>
      </c>
      <c r="C39" s="527"/>
      <c r="D39" s="527"/>
      <c r="E39" s="527"/>
      <c r="F39" s="528"/>
      <c r="G39" s="46"/>
      <c r="H39" s="533" t="s">
        <v>160</v>
      </c>
      <c r="I39" s="71"/>
      <c r="J39" s="47"/>
      <c r="K39" s="72"/>
      <c r="L39" s="47"/>
      <c r="M39" s="73"/>
      <c r="N39" s="73"/>
      <c r="O39" s="71"/>
      <c r="P39" s="47"/>
      <c r="Q39" s="72"/>
      <c r="R39" s="47"/>
      <c r="S39" s="73"/>
      <c r="T39" s="73"/>
      <c r="U39" s="34"/>
      <c r="V39" s="74"/>
      <c r="W39" s="34"/>
      <c r="X39" s="73"/>
      <c r="Y39" s="73"/>
    </row>
    <row r="40" spans="1:25" ht="11.65" customHeight="1" x14ac:dyDescent="0.2">
      <c r="A40" s="625"/>
      <c r="B40" s="534" t="s">
        <v>148</v>
      </c>
      <c r="C40" s="534"/>
      <c r="D40" s="534"/>
      <c r="E40" s="534"/>
      <c r="F40" s="535"/>
      <c r="G40" s="46"/>
      <c r="H40" s="132">
        <f>'Folha Pessoal'!Z255</f>
        <v>0</v>
      </c>
      <c r="I40" s="34"/>
      <c r="J40" s="132">
        <f>'Folha Pessoal'!AA255</f>
        <v>0</v>
      </c>
      <c r="K40" s="34"/>
      <c r="L40" s="132">
        <f>'Folha Pessoal'!AB255</f>
        <v>0</v>
      </c>
      <c r="M40" s="73"/>
      <c r="N40" s="132">
        <f>'Folha Pessoal'!AC255</f>
        <v>0</v>
      </c>
      <c r="O40" s="34"/>
      <c r="P40" s="132">
        <f>'Folha Pessoal'!AD255</f>
        <v>0</v>
      </c>
      <c r="Q40" s="34"/>
      <c r="R40" s="132">
        <f>'Folha Pessoal'!AE255</f>
        <v>0</v>
      </c>
      <c r="S40" s="73"/>
      <c r="T40" s="132">
        <f>'Folha Pessoal'!AF255</f>
        <v>0</v>
      </c>
      <c r="U40" s="34"/>
      <c r="V40" s="130">
        <f t="shared" ref="V40:V46" si="3">N40+L40+J40+H40+P40+R40+T40</f>
        <v>0</v>
      </c>
      <c r="W40" s="34"/>
      <c r="X40" s="132">
        <f>'Folha Pessoal'!AI255</f>
        <v>0</v>
      </c>
      <c r="Y40" s="132">
        <f t="shared" ref="Y40:Y46" si="4">X40+V40</f>
        <v>0</v>
      </c>
    </row>
    <row r="41" spans="1:25" x14ac:dyDescent="0.2">
      <c r="A41" s="625"/>
      <c r="B41" s="612" t="s">
        <v>149</v>
      </c>
      <c r="C41" s="612"/>
      <c r="D41" s="612"/>
      <c r="E41" s="612"/>
      <c r="F41" s="612"/>
      <c r="G41" s="46"/>
      <c r="H41" s="132">
        <f>III_Detalhes_FC!W162</f>
        <v>0</v>
      </c>
      <c r="I41" s="34"/>
      <c r="J41" s="132">
        <f>III_Detalhes_FC!X162</f>
        <v>0</v>
      </c>
      <c r="K41" s="34"/>
      <c r="L41" s="132">
        <f>III_Detalhes_FC!Y162</f>
        <v>0</v>
      </c>
      <c r="M41" s="73"/>
      <c r="N41" s="132">
        <f>III_Detalhes_FC!Z162</f>
        <v>0</v>
      </c>
      <c r="O41" s="34"/>
      <c r="P41" s="132">
        <f>III_Detalhes_FC!AA162</f>
        <v>0</v>
      </c>
      <c r="Q41" s="34"/>
      <c r="R41" s="132">
        <f>III_Detalhes_FC!AB162</f>
        <v>0</v>
      </c>
      <c r="S41" s="73"/>
      <c r="T41" s="132">
        <f>III_Detalhes_FC!AC162</f>
        <v>0</v>
      </c>
      <c r="U41" s="34"/>
      <c r="V41" s="130">
        <f t="shared" si="3"/>
        <v>0</v>
      </c>
      <c r="W41" s="34"/>
      <c r="X41" s="132">
        <f>III_Detalhes_FC!AF162</f>
        <v>0</v>
      </c>
      <c r="Y41" s="132">
        <f t="shared" si="4"/>
        <v>0</v>
      </c>
    </row>
    <row r="42" spans="1:25" ht="11.65" customHeight="1" x14ac:dyDescent="0.2">
      <c r="A42" s="625"/>
      <c r="B42" s="612" t="s">
        <v>153</v>
      </c>
      <c r="C42" s="612"/>
      <c r="D42" s="612"/>
      <c r="E42" s="612"/>
      <c r="F42" s="612"/>
      <c r="G42" s="46"/>
      <c r="H42" s="132">
        <f>III_Detalhes_FC!W315</f>
        <v>0</v>
      </c>
      <c r="I42" s="34"/>
      <c r="J42" s="132">
        <f>III_Detalhes_FC!X315</f>
        <v>0</v>
      </c>
      <c r="K42" s="34"/>
      <c r="L42" s="132">
        <f>III_Detalhes_FC!Y315</f>
        <v>0</v>
      </c>
      <c r="M42" s="73"/>
      <c r="N42" s="132">
        <f>III_Detalhes_FC!Z315</f>
        <v>0</v>
      </c>
      <c r="O42" s="34"/>
      <c r="P42" s="132">
        <f>III_Detalhes_FC!AA315</f>
        <v>0</v>
      </c>
      <c r="Q42" s="34"/>
      <c r="R42" s="132">
        <f>III_Detalhes_FC!AB315</f>
        <v>0</v>
      </c>
      <c r="S42" s="73"/>
      <c r="T42" s="132">
        <f>III_Detalhes_FC!AC315</f>
        <v>0</v>
      </c>
      <c r="U42" s="34"/>
      <c r="V42" s="131">
        <f t="shared" si="3"/>
        <v>0</v>
      </c>
      <c r="W42" s="34"/>
      <c r="X42" s="132">
        <f>III_Detalhes_FC!AF315</f>
        <v>0</v>
      </c>
      <c r="Y42" s="132">
        <f t="shared" si="4"/>
        <v>0</v>
      </c>
    </row>
    <row r="43" spans="1:25" ht="11.65" customHeight="1" x14ac:dyDescent="0.2">
      <c r="A43" s="625"/>
      <c r="B43" s="612" t="s">
        <v>154</v>
      </c>
      <c r="C43" s="612"/>
      <c r="D43" s="612"/>
      <c r="E43" s="612"/>
      <c r="F43" s="612"/>
      <c r="G43" s="46"/>
      <c r="H43" s="132">
        <f>III_Detalhes_FC!W468</f>
        <v>0</v>
      </c>
      <c r="I43" s="34"/>
      <c r="J43" s="132">
        <f>III_Detalhes_FC!X468</f>
        <v>0</v>
      </c>
      <c r="K43" s="34"/>
      <c r="L43" s="132">
        <f>III_Detalhes_FC!Y468</f>
        <v>0</v>
      </c>
      <c r="M43" s="73"/>
      <c r="N43" s="132">
        <f>III_Detalhes_FC!Z468</f>
        <v>0</v>
      </c>
      <c r="O43" s="34"/>
      <c r="P43" s="132">
        <f>III_Detalhes_FC!AA468</f>
        <v>0</v>
      </c>
      <c r="Q43" s="34"/>
      <c r="R43" s="132">
        <f>III_Detalhes_FC!AB468</f>
        <v>0</v>
      </c>
      <c r="S43" s="73"/>
      <c r="T43" s="132">
        <f>III_Detalhes_FC!AC468</f>
        <v>0</v>
      </c>
      <c r="U43" s="34"/>
      <c r="V43" s="131">
        <f t="shared" si="3"/>
        <v>0</v>
      </c>
      <c r="W43" s="34"/>
      <c r="X43" s="132">
        <f>III_Detalhes_FC!AF468</f>
        <v>0</v>
      </c>
      <c r="Y43" s="132">
        <f t="shared" si="4"/>
        <v>0</v>
      </c>
    </row>
    <row r="44" spans="1:25" ht="11.65" customHeight="1" x14ac:dyDescent="0.2">
      <c r="A44" s="625"/>
      <c r="B44" s="612" t="s">
        <v>155</v>
      </c>
      <c r="C44" s="612"/>
      <c r="D44" s="612"/>
      <c r="E44" s="612"/>
      <c r="F44" s="612"/>
      <c r="G44" s="46"/>
      <c r="H44" s="132">
        <f>III_Detalhes_FC!W621</f>
        <v>0</v>
      </c>
      <c r="I44" s="34"/>
      <c r="J44" s="132">
        <f>III_Detalhes_FC!X621</f>
        <v>0</v>
      </c>
      <c r="K44" s="34"/>
      <c r="L44" s="132">
        <f>III_Detalhes_FC!Y621</f>
        <v>0</v>
      </c>
      <c r="M44" s="73"/>
      <c r="N44" s="132">
        <f>III_Detalhes_FC!Z621</f>
        <v>0</v>
      </c>
      <c r="O44" s="34"/>
      <c r="P44" s="132">
        <f>III_Detalhes_FC!AA621</f>
        <v>0</v>
      </c>
      <c r="Q44" s="34"/>
      <c r="R44" s="132">
        <f>III_Detalhes_FC!AB621</f>
        <v>0</v>
      </c>
      <c r="S44" s="73"/>
      <c r="T44" s="132">
        <f>III_Detalhes_FC!AC621</f>
        <v>0</v>
      </c>
      <c r="U44" s="34"/>
      <c r="V44" s="131">
        <f t="shared" si="3"/>
        <v>0</v>
      </c>
      <c r="W44" s="34"/>
      <c r="X44" s="132">
        <f>III_Detalhes_FC!AF621</f>
        <v>0</v>
      </c>
      <c r="Y44" s="132">
        <f t="shared" si="4"/>
        <v>0</v>
      </c>
    </row>
    <row r="45" spans="1:25" ht="11.65" customHeight="1" x14ac:dyDescent="0.2">
      <c r="A45" s="625"/>
      <c r="B45" s="612" t="s">
        <v>156</v>
      </c>
      <c r="C45" s="612"/>
      <c r="D45" s="612"/>
      <c r="E45" s="612"/>
      <c r="F45" s="612"/>
      <c r="G45" s="46"/>
      <c r="H45" s="132">
        <f>III_Detalhes_FC!W774</f>
        <v>0</v>
      </c>
      <c r="I45" s="34"/>
      <c r="J45" s="132">
        <f>III_Detalhes_FC!X774</f>
        <v>0</v>
      </c>
      <c r="K45" s="34"/>
      <c r="L45" s="132">
        <f>III_Detalhes_FC!Y774</f>
        <v>0</v>
      </c>
      <c r="M45" s="73"/>
      <c r="N45" s="132">
        <f>III_Detalhes_FC!Z774</f>
        <v>0</v>
      </c>
      <c r="O45" s="34"/>
      <c r="P45" s="132">
        <f>III_Detalhes_FC!AA774</f>
        <v>0</v>
      </c>
      <c r="Q45" s="34"/>
      <c r="R45" s="132">
        <f>III_Detalhes_FC!AB774</f>
        <v>0</v>
      </c>
      <c r="S45" s="73"/>
      <c r="T45" s="132">
        <f>III_Detalhes_FC!AC774</f>
        <v>0</v>
      </c>
      <c r="U45" s="34"/>
      <c r="V45" s="131">
        <f t="shared" si="3"/>
        <v>0</v>
      </c>
      <c r="W45" s="34"/>
      <c r="X45" s="132">
        <f>III_Detalhes_FC!AF774</f>
        <v>0</v>
      </c>
      <c r="Y45" s="132">
        <f t="shared" si="4"/>
        <v>0</v>
      </c>
    </row>
    <row r="46" spans="1:25" ht="11.65" customHeight="1" thickBot="1" x14ac:dyDescent="0.25">
      <c r="A46" s="625"/>
      <c r="B46" s="612" t="s">
        <v>157</v>
      </c>
      <c r="C46" s="612"/>
      <c r="D46" s="612"/>
      <c r="E46" s="612"/>
      <c r="F46" s="612"/>
      <c r="G46" s="46"/>
      <c r="H46" s="132">
        <f>III_Detalhes_FC!W927</f>
        <v>0</v>
      </c>
      <c r="I46" s="34"/>
      <c r="J46" s="132">
        <f>III_Detalhes_FC!X927</f>
        <v>0</v>
      </c>
      <c r="K46" s="34"/>
      <c r="L46" s="132">
        <f>III_Detalhes_FC!Y927</f>
        <v>0</v>
      </c>
      <c r="M46" s="73"/>
      <c r="N46" s="132">
        <f>III_Detalhes_FC!Z927</f>
        <v>0</v>
      </c>
      <c r="O46" s="34"/>
      <c r="P46" s="132">
        <f>III_Detalhes_FC!AA927</f>
        <v>0</v>
      </c>
      <c r="Q46" s="34"/>
      <c r="R46" s="132">
        <f>III_Detalhes_FC!AB927</f>
        <v>0</v>
      </c>
      <c r="S46" s="73"/>
      <c r="T46" s="132">
        <f>III_Detalhes_FC!AC927</f>
        <v>0</v>
      </c>
      <c r="U46" s="34"/>
      <c r="V46" s="131">
        <f t="shared" si="3"/>
        <v>0</v>
      </c>
      <c r="W46" s="34"/>
      <c r="X46" s="132">
        <f>III_Detalhes_FC!AF927</f>
        <v>0</v>
      </c>
      <c r="Y46" s="132">
        <f t="shared" si="4"/>
        <v>0</v>
      </c>
    </row>
    <row r="47" spans="1:25" ht="12.75" customHeight="1" thickBot="1" x14ac:dyDescent="0.25">
      <c r="A47" s="625"/>
      <c r="B47" s="626" t="s">
        <v>158</v>
      </c>
      <c r="C47" s="627"/>
      <c r="D47" s="627"/>
      <c r="E47" s="627"/>
      <c r="F47" s="628"/>
      <c r="G47" s="46"/>
      <c r="H47" s="32">
        <f>SUM(H40:H46)</f>
        <v>0</v>
      </c>
      <c r="I47" s="34"/>
      <c r="J47" s="32">
        <f>SUM(J40:J46)</f>
        <v>0</v>
      </c>
      <c r="K47" s="34"/>
      <c r="L47" s="32">
        <f>SUM(L40:L46)</f>
        <v>0</v>
      </c>
      <c r="M47" s="73"/>
      <c r="N47" s="32">
        <f>SUM(N40:N46)</f>
        <v>0</v>
      </c>
      <c r="O47" s="34"/>
      <c r="P47" s="32">
        <f>SUM(P40:P46)</f>
        <v>0</v>
      </c>
      <c r="Q47" s="34"/>
      <c r="R47" s="32">
        <f>SUM(R40:R46)</f>
        <v>0</v>
      </c>
      <c r="S47" s="73"/>
      <c r="T47" s="32">
        <f>SUM(T40:T46)</f>
        <v>0</v>
      </c>
      <c r="U47" s="34"/>
      <c r="V47" s="37">
        <f>SUM(V40:V46)</f>
        <v>0</v>
      </c>
      <c r="W47" s="34"/>
      <c r="X47" s="32">
        <f>SUM(X40:X46)</f>
        <v>0</v>
      </c>
      <c r="Y47" s="32">
        <f>SUM(Y40:Y46)</f>
        <v>0</v>
      </c>
    </row>
    <row r="48" spans="1:25" x14ac:dyDescent="0.2">
      <c r="A48" s="625"/>
      <c r="B48" s="531"/>
      <c r="C48" s="531"/>
      <c r="D48" s="531"/>
      <c r="E48" s="531"/>
      <c r="F48" s="532" t="s">
        <v>159</v>
      </c>
      <c r="G48" s="46"/>
      <c r="H48" s="35">
        <f>IF(OR(H47=0,H62=0),0,H47/H62)</f>
        <v>0</v>
      </c>
      <c r="I48" s="34"/>
      <c r="J48" s="35">
        <f>IF(OR(J47=0,J62=0),0,J47/J62)</f>
        <v>0</v>
      </c>
      <c r="K48" s="34"/>
      <c r="L48" s="35">
        <f>IF(OR(L47=0,L62=0),0,L47/L62)</f>
        <v>0</v>
      </c>
      <c r="M48" s="73"/>
      <c r="N48" s="35">
        <f>IF(OR(N47=0,N62=0),0,N47/N62)</f>
        <v>0</v>
      </c>
      <c r="O48" s="34"/>
      <c r="P48" s="35">
        <f>IF(OR(P47=0,P62=0),0,P47/P62)</f>
        <v>0</v>
      </c>
      <c r="Q48" s="34"/>
      <c r="R48" s="35">
        <f>IF(OR(R47=0,R62=0),0,R47/R62)</f>
        <v>0</v>
      </c>
      <c r="S48" s="73"/>
      <c r="T48" s="35">
        <f>IF(OR(T47=0,T62=0),0,T47/T62)</f>
        <v>0</v>
      </c>
      <c r="U48" s="34"/>
      <c r="V48" s="38">
        <f>IF(OR(V47=0,V62=0),0,V47/V62)</f>
        <v>0</v>
      </c>
      <c r="W48" s="34"/>
      <c r="X48" s="34"/>
      <c r="Y48" s="34"/>
    </row>
    <row r="49" spans="1:25" x14ac:dyDescent="0.2">
      <c r="A49" s="625"/>
      <c r="B49" s="611"/>
      <c r="C49" s="611"/>
      <c r="D49" s="611"/>
      <c r="E49" s="611"/>
      <c r="F49" s="611"/>
      <c r="G49" s="46"/>
      <c r="H49" s="287"/>
      <c r="I49" s="79"/>
      <c r="J49" s="79"/>
      <c r="K49" s="79"/>
      <c r="L49" s="79"/>
      <c r="M49" s="76"/>
      <c r="N49" s="77"/>
      <c r="O49" s="79"/>
      <c r="P49" s="79"/>
      <c r="Q49" s="79"/>
      <c r="R49" s="79"/>
      <c r="S49" s="76"/>
      <c r="T49" s="77"/>
      <c r="U49" s="34"/>
      <c r="V49" s="74"/>
      <c r="W49" s="34"/>
      <c r="X49" s="73"/>
      <c r="Y49" s="73"/>
    </row>
    <row r="50" spans="1:25" ht="12.75" x14ac:dyDescent="0.2">
      <c r="A50" s="142"/>
      <c r="B50" s="630" t="s">
        <v>161</v>
      </c>
      <c r="C50" s="631"/>
      <c r="D50" s="631"/>
      <c r="E50" s="527"/>
      <c r="F50" s="528"/>
      <c r="G50" s="478"/>
      <c r="H50" s="533" t="s">
        <v>163</v>
      </c>
      <c r="I50" s="80"/>
      <c r="J50" s="81"/>
      <c r="K50" s="82"/>
      <c r="L50" s="83"/>
      <c r="M50" s="73"/>
      <c r="N50" s="73"/>
      <c r="O50" s="80"/>
      <c r="P50" s="81"/>
      <c r="Q50" s="82"/>
      <c r="R50" s="83"/>
      <c r="S50" s="73"/>
      <c r="T50" s="73"/>
      <c r="U50" s="34"/>
      <c r="V50" s="133"/>
      <c r="W50" s="34"/>
      <c r="X50" s="73"/>
      <c r="Y50" s="73"/>
    </row>
    <row r="51" spans="1:25" ht="11.65" customHeight="1" x14ac:dyDescent="0.2">
      <c r="A51" s="142"/>
      <c r="B51" s="612" t="s">
        <v>162</v>
      </c>
      <c r="C51" s="612"/>
      <c r="D51" s="612"/>
      <c r="E51" s="612"/>
      <c r="F51" s="612"/>
      <c r="G51" s="46"/>
      <c r="H51" s="132">
        <f>IV_Detalhes_TS!W160</f>
        <v>0</v>
      </c>
      <c r="I51" s="34"/>
      <c r="J51" s="132">
        <f>IV_Detalhes_TS!X160</f>
        <v>0</v>
      </c>
      <c r="K51" s="34"/>
      <c r="L51" s="132">
        <f>IV_Detalhes_TS!Y160</f>
        <v>0</v>
      </c>
      <c r="M51" s="73"/>
      <c r="N51" s="132">
        <f>IV_Detalhes_TS!Z160</f>
        <v>0</v>
      </c>
      <c r="O51" s="34"/>
      <c r="P51" s="132">
        <f>IV_Detalhes_TS!AA160</f>
        <v>0</v>
      </c>
      <c r="Q51" s="34"/>
      <c r="R51" s="132">
        <f>IV_Detalhes_TS!AB160</f>
        <v>0</v>
      </c>
      <c r="S51" s="73"/>
      <c r="T51" s="132">
        <f>IV_Detalhes_TS!AC160</f>
        <v>0</v>
      </c>
      <c r="U51" s="34"/>
      <c r="V51" s="130">
        <f t="shared" ref="V51:V54" si="5">N51+L51+J51+H51+P51+R51+T51</f>
        <v>0</v>
      </c>
      <c r="W51" s="34"/>
      <c r="X51" s="132">
        <f>IV_Detalhes_TS!AF160</f>
        <v>0</v>
      </c>
      <c r="Y51" s="132">
        <f>X51+V51</f>
        <v>0</v>
      </c>
    </row>
    <row r="52" spans="1:25" x14ac:dyDescent="0.2">
      <c r="A52" s="142"/>
      <c r="B52" s="612" t="s">
        <v>164</v>
      </c>
      <c r="C52" s="612"/>
      <c r="D52" s="612"/>
      <c r="E52" s="612"/>
      <c r="F52" s="612"/>
      <c r="G52" s="46"/>
      <c r="H52" s="132">
        <f>IV_Detalhes_TS!W313</f>
        <v>0</v>
      </c>
      <c r="I52" s="34"/>
      <c r="J52" s="132">
        <f>IV_Detalhes_TS!X313</f>
        <v>0</v>
      </c>
      <c r="K52" s="34"/>
      <c r="L52" s="132">
        <f>IV_Detalhes_TS!Y313</f>
        <v>0</v>
      </c>
      <c r="M52" s="73"/>
      <c r="N52" s="132">
        <f>IV_Detalhes_TS!Z313</f>
        <v>0</v>
      </c>
      <c r="O52" s="34"/>
      <c r="P52" s="132">
        <f>IV_Detalhes_TS!AA313</f>
        <v>0</v>
      </c>
      <c r="Q52" s="34"/>
      <c r="R52" s="132">
        <f>IV_Detalhes_TS!AB313</f>
        <v>0</v>
      </c>
      <c r="S52" s="73"/>
      <c r="T52" s="132">
        <f>IV_Detalhes_TS!AC313</f>
        <v>0</v>
      </c>
      <c r="U52" s="34"/>
      <c r="V52" s="130">
        <f t="shared" si="5"/>
        <v>0</v>
      </c>
      <c r="W52" s="34"/>
      <c r="X52" s="132">
        <f>IV_Detalhes_TS!AF313</f>
        <v>0</v>
      </c>
      <c r="Y52" s="132">
        <f>X52+V52</f>
        <v>0</v>
      </c>
    </row>
    <row r="53" spans="1:25" x14ac:dyDescent="0.2">
      <c r="A53" s="142"/>
      <c r="B53" s="612" t="s">
        <v>165</v>
      </c>
      <c r="C53" s="612"/>
      <c r="D53" s="612"/>
      <c r="E53" s="612"/>
      <c r="F53" s="612"/>
      <c r="G53" s="46"/>
      <c r="H53" s="132">
        <f>IV_Detalhes_TS!W466</f>
        <v>0</v>
      </c>
      <c r="I53" s="34"/>
      <c r="J53" s="132">
        <f>IV_Detalhes_TS!X466</f>
        <v>0</v>
      </c>
      <c r="K53" s="34"/>
      <c r="L53" s="132">
        <f>IV_Detalhes_TS!Y466</f>
        <v>0</v>
      </c>
      <c r="M53" s="73"/>
      <c r="N53" s="132">
        <f>IV_Detalhes_TS!Z466</f>
        <v>0</v>
      </c>
      <c r="O53" s="34"/>
      <c r="P53" s="132">
        <f>IV_Detalhes_TS!AA466</f>
        <v>0</v>
      </c>
      <c r="Q53" s="34"/>
      <c r="R53" s="132">
        <f>IV_Detalhes_TS!AB466</f>
        <v>0</v>
      </c>
      <c r="S53" s="73"/>
      <c r="T53" s="132">
        <f>IV_Detalhes_TS!AC466</f>
        <v>0</v>
      </c>
      <c r="U53" s="34"/>
      <c r="V53" s="131">
        <f t="shared" si="5"/>
        <v>0</v>
      </c>
      <c r="W53" s="34"/>
      <c r="X53" s="132">
        <f>IV_Detalhes_TS!AF466</f>
        <v>0</v>
      </c>
      <c r="Y53" s="132">
        <f>X53+V53</f>
        <v>0</v>
      </c>
    </row>
    <row r="54" spans="1:25" ht="12.75" thickBot="1" x14ac:dyDescent="0.25">
      <c r="A54" s="142"/>
      <c r="B54" s="612" t="s">
        <v>166</v>
      </c>
      <c r="C54" s="612"/>
      <c r="D54" s="612"/>
      <c r="E54" s="612"/>
      <c r="F54" s="612"/>
      <c r="G54" s="46"/>
      <c r="H54" s="132">
        <f>IV_Detalhes_TS!W619</f>
        <v>0</v>
      </c>
      <c r="I54" s="34"/>
      <c r="J54" s="132">
        <f>IV_Detalhes_TS!X619</f>
        <v>0</v>
      </c>
      <c r="K54" s="34"/>
      <c r="L54" s="132">
        <f>IV_Detalhes_TS!Y619</f>
        <v>0</v>
      </c>
      <c r="M54" s="73"/>
      <c r="N54" s="132">
        <f>IV_Detalhes_TS!Z619</f>
        <v>0</v>
      </c>
      <c r="O54" s="34"/>
      <c r="P54" s="132">
        <f>IV_Detalhes_TS!AA619</f>
        <v>0</v>
      </c>
      <c r="Q54" s="34"/>
      <c r="R54" s="132">
        <f>IV_Detalhes_TS!AB619</f>
        <v>0</v>
      </c>
      <c r="S54" s="73"/>
      <c r="T54" s="132">
        <f>IV_Detalhes_TS!AC619</f>
        <v>0</v>
      </c>
      <c r="U54" s="34"/>
      <c r="V54" s="131">
        <f t="shared" si="5"/>
        <v>0</v>
      </c>
      <c r="W54" s="34"/>
      <c r="X54" s="132">
        <f>IV_Detalhes_TS!AF619</f>
        <v>0</v>
      </c>
      <c r="Y54" s="132">
        <f>X54+V54</f>
        <v>0</v>
      </c>
    </row>
    <row r="55" spans="1:25" ht="12.75" thickBot="1" x14ac:dyDescent="0.25">
      <c r="A55" s="142"/>
      <c r="B55" s="626" t="s">
        <v>167</v>
      </c>
      <c r="C55" s="627"/>
      <c r="D55" s="627"/>
      <c r="E55" s="627"/>
      <c r="F55" s="628"/>
      <c r="G55" s="46"/>
      <c r="H55" s="32">
        <f>SUM(H51:H54)</f>
        <v>0</v>
      </c>
      <c r="I55" s="34"/>
      <c r="J55" s="32">
        <f>SUM(J51:J54)</f>
        <v>0</v>
      </c>
      <c r="K55" s="34"/>
      <c r="L55" s="32">
        <f>SUM(L51:L54)</f>
        <v>0</v>
      </c>
      <c r="M55" s="73"/>
      <c r="N55" s="32">
        <f>SUM(N51:N54)</f>
        <v>0</v>
      </c>
      <c r="O55" s="34"/>
      <c r="P55" s="32">
        <f>SUM(P51:P54)</f>
        <v>0</v>
      </c>
      <c r="Q55" s="34"/>
      <c r="R55" s="32">
        <f>SUM(R51:R54)</f>
        <v>0</v>
      </c>
      <c r="S55" s="73"/>
      <c r="T55" s="32">
        <f>SUM(T51:T54)</f>
        <v>0</v>
      </c>
      <c r="U55" s="34"/>
      <c r="V55" s="37">
        <f>SUM(V51:V54)</f>
        <v>0</v>
      </c>
      <c r="W55" s="34"/>
      <c r="X55" s="32">
        <f>SUM(X51:X54)</f>
        <v>0</v>
      </c>
      <c r="Y55" s="32">
        <f>SUM(Y51:Y54)</f>
        <v>0</v>
      </c>
    </row>
    <row r="56" spans="1:25" x14ac:dyDescent="0.2">
      <c r="A56" s="142"/>
      <c r="B56" s="531"/>
      <c r="C56" s="531"/>
      <c r="D56" s="531"/>
      <c r="E56" s="531"/>
      <c r="F56" s="532" t="s">
        <v>168</v>
      </c>
      <c r="G56" s="46"/>
      <c r="H56" s="35">
        <f>IF(OR(H55=0,H62=0),0,H55/H62)</f>
        <v>0</v>
      </c>
      <c r="I56" s="34"/>
      <c r="J56" s="35">
        <f>IF(OR(J55=0,J62=0),0,J55/J62)</f>
        <v>0</v>
      </c>
      <c r="K56" s="34"/>
      <c r="L56" s="35">
        <f>IF(OR(L55=0,L62=0),0,L55/L62)</f>
        <v>0</v>
      </c>
      <c r="M56" s="73"/>
      <c r="N56" s="35">
        <f>IF(OR(N55=0,N62=0),0,N55/N62)</f>
        <v>0</v>
      </c>
      <c r="O56" s="34"/>
      <c r="P56" s="35">
        <f>IF(OR(P55=0,P62=0),0,P55/P62)</f>
        <v>0</v>
      </c>
      <c r="Q56" s="34"/>
      <c r="R56" s="35">
        <f>IF(OR(R55=0,R62=0),0,R55/R62)</f>
        <v>0</v>
      </c>
      <c r="S56" s="73"/>
      <c r="T56" s="35">
        <f>IF(OR(T55=0,T62=0),0,T55/T62)</f>
        <v>0</v>
      </c>
      <c r="U56" s="34"/>
      <c r="V56" s="44">
        <f>IF(OR(V55=0,V62=0),0,V55/V62)</f>
        <v>0</v>
      </c>
      <c r="W56" s="34"/>
      <c r="X56" s="34"/>
      <c r="Y56" s="34"/>
    </row>
    <row r="57" spans="1:25" s="33" customFormat="1" hidden="1" x14ac:dyDescent="0.2">
      <c r="A57" s="84"/>
      <c r="B57" s="536"/>
      <c r="C57" s="536"/>
      <c r="D57" s="536"/>
      <c r="E57" s="536"/>
      <c r="F57" s="537" t="s">
        <v>169</v>
      </c>
      <c r="G57" s="86"/>
      <c r="H57" s="41">
        <f>IF(OR(H51=0,H62=0),0,H51/H62)</f>
        <v>0</v>
      </c>
      <c r="I57" s="42"/>
      <c r="J57" s="41">
        <f>IF(OR(J51=0,J62=0),0,J51/J62)</f>
        <v>0</v>
      </c>
      <c r="K57" s="42"/>
      <c r="L57" s="41">
        <f>IF(OR(L51=0,L62=0),0,L51/L62)</f>
        <v>0</v>
      </c>
      <c r="M57" s="87"/>
      <c r="N57" s="41">
        <f>IF(OR(N51=0,N62=0),0,N51/N62)</f>
        <v>0</v>
      </c>
      <c r="O57" s="42"/>
      <c r="P57" s="41">
        <f>IF(OR(P51=0,P62=0),0,P51/P62)</f>
        <v>0</v>
      </c>
      <c r="Q57" s="42"/>
      <c r="R57" s="41">
        <f>IF(OR(R51=0,R62=0),0,R51/R62)</f>
        <v>0</v>
      </c>
      <c r="S57" s="87"/>
      <c r="T57" s="41">
        <f>IF(OR(T51=0,T62=0),0,T51/T62)</f>
        <v>0</v>
      </c>
      <c r="U57" s="42"/>
      <c r="V57" s="45">
        <f>IF(OR(V51=0,V62=0),0,V51/V62)</f>
        <v>0</v>
      </c>
      <c r="W57" s="42"/>
      <c r="X57" s="42"/>
      <c r="Y57" s="42"/>
    </row>
    <row r="58" spans="1:25" s="33" customFormat="1" hidden="1" x14ac:dyDescent="0.2">
      <c r="A58" s="84"/>
      <c r="B58" s="85"/>
      <c r="C58" s="85"/>
      <c r="D58" s="85"/>
      <c r="E58" s="85"/>
      <c r="F58" s="537" t="s">
        <v>170</v>
      </c>
      <c r="G58" s="86"/>
      <c r="H58" s="41">
        <f>IF(OR(H52=0,H62=0),0,H52/H62)</f>
        <v>0</v>
      </c>
      <c r="I58" s="42"/>
      <c r="J58" s="41">
        <f>IF(OR(J52=0,J62=0),0,J52/J62)</f>
        <v>0</v>
      </c>
      <c r="K58" s="42"/>
      <c r="L58" s="41">
        <f>IF(OR(L52=0,L62=0),0,L52/L62)</f>
        <v>0</v>
      </c>
      <c r="M58" s="87"/>
      <c r="N58" s="41">
        <f>IF(OR(N52=0,N62=0),0,N52/N62)</f>
        <v>0</v>
      </c>
      <c r="O58" s="42"/>
      <c r="P58" s="41">
        <f>IF(OR(P52=0,P62=0),0,P52/P62)</f>
        <v>0</v>
      </c>
      <c r="Q58" s="42"/>
      <c r="R58" s="41">
        <f>IF(OR(R52=0,R62=0),0,R52/R62)</f>
        <v>0</v>
      </c>
      <c r="S58" s="87"/>
      <c r="T58" s="41">
        <f>IF(OR(T52=0,T62=0),0,T52/T62)</f>
        <v>0</v>
      </c>
      <c r="U58" s="42"/>
      <c r="V58" s="45">
        <f>IF(OR(V52=0,V62=0),0,V52/V62)</f>
        <v>0</v>
      </c>
      <c r="W58" s="42"/>
      <c r="X58" s="42"/>
      <c r="Y58" s="42"/>
    </row>
    <row r="59" spans="1:25" s="33" customFormat="1" hidden="1" x14ac:dyDescent="0.2">
      <c r="A59" s="84"/>
      <c r="B59" s="85"/>
      <c r="C59" s="85"/>
      <c r="D59" s="85"/>
      <c r="E59" s="85"/>
      <c r="F59" s="537" t="s">
        <v>171</v>
      </c>
      <c r="G59" s="86"/>
      <c r="H59" s="41">
        <f>IF(OR(H53=0,H62=0),0,H53/H62)</f>
        <v>0</v>
      </c>
      <c r="I59" s="42"/>
      <c r="J59" s="41">
        <f>IF(OR(J53=0,J62=0),0,J53/J62)</f>
        <v>0</v>
      </c>
      <c r="K59" s="42"/>
      <c r="L59" s="41">
        <f>IF(OR(L53=0,L62=0),0,L53/L62)</f>
        <v>0</v>
      </c>
      <c r="M59" s="87"/>
      <c r="N59" s="41">
        <f>IF(OR(N53=0,N62=0),0,N53/N62)</f>
        <v>0</v>
      </c>
      <c r="O59" s="42"/>
      <c r="P59" s="41">
        <f>IF(OR(P53=0,P62=0),0,P53/P62)</f>
        <v>0</v>
      </c>
      <c r="Q59" s="42"/>
      <c r="R59" s="41">
        <f>IF(OR(R53=0,R62=0),0,R53/R62)</f>
        <v>0</v>
      </c>
      <c r="S59" s="87"/>
      <c r="T59" s="41">
        <f>IF(OR(T53=0,T62=0),0,T53/T62)</f>
        <v>0</v>
      </c>
      <c r="U59" s="42"/>
      <c r="V59" s="45">
        <f>IF(OR(V53=0,V62=0),0,V53/V62)</f>
        <v>0</v>
      </c>
      <c r="W59" s="42"/>
      <c r="X59" s="42"/>
      <c r="Y59" s="42"/>
    </row>
    <row r="60" spans="1:25" s="33" customFormat="1" hidden="1" x14ac:dyDescent="0.2">
      <c r="A60" s="84"/>
      <c r="B60" s="85"/>
      <c r="C60" s="85"/>
      <c r="D60" s="85"/>
      <c r="E60" s="85"/>
      <c r="F60" s="537" t="s">
        <v>172</v>
      </c>
      <c r="G60" s="86"/>
      <c r="H60" s="41">
        <f>IF(OR(H54=0,H62=0),0,H54/H62)</f>
        <v>0</v>
      </c>
      <c r="I60" s="42"/>
      <c r="J60" s="41">
        <f>IF(OR(J54=0,J62=0),0,J54/J62)</f>
        <v>0</v>
      </c>
      <c r="K60" s="42"/>
      <c r="L60" s="41">
        <f>IF(OR(L54=0,L62=0),0,L54/L62)</f>
        <v>0</v>
      </c>
      <c r="M60" s="87"/>
      <c r="N60" s="41">
        <f>IF(OR(N54=0,N62=0),0,N54/N62)</f>
        <v>0</v>
      </c>
      <c r="O60" s="42"/>
      <c r="P60" s="41">
        <f>IF(OR(P54=0,P62=0),0,P54/P62)</f>
        <v>0</v>
      </c>
      <c r="Q60" s="42"/>
      <c r="R60" s="41">
        <f>IF(OR(R54=0,R62=0),0,R54/R62)</f>
        <v>0</v>
      </c>
      <c r="S60" s="87"/>
      <c r="T60" s="41">
        <f>IF(OR(T54=0,T62=0),0,T54/T62)</f>
        <v>0</v>
      </c>
      <c r="U60" s="42"/>
      <c r="V60" s="45">
        <f>IF(OR(V54=0,V62=0),0,V54/V62)</f>
        <v>0</v>
      </c>
      <c r="W60" s="42"/>
      <c r="X60" s="42"/>
      <c r="Y60" s="42"/>
    </row>
    <row r="61" spans="1:25" ht="8.65" customHeight="1" thickBot="1" x14ac:dyDescent="0.25">
      <c r="A61" s="142"/>
      <c r="B61" s="611"/>
      <c r="C61" s="611"/>
      <c r="D61" s="611"/>
      <c r="E61" s="611"/>
      <c r="F61" s="611"/>
      <c r="G61" s="46"/>
      <c r="H61" s="78"/>
      <c r="I61" s="79"/>
      <c r="J61" s="79"/>
      <c r="K61" s="79"/>
      <c r="L61" s="79"/>
      <c r="M61" s="79"/>
      <c r="N61" s="77"/>
      <c r="O61" s="79"/>
      <c r="P61" s="79"/>
      <c r="Q61" s="79"/>
      <c r="R61" s="79"/>
      <c r="S61" s="79"/>
      <c r="T61" s="77"/>
      <c r="U61" s="34"/>
      <c r="V61" s="74"/>
      <c r="W61" s="34"/>
      <c r="X61" s="73"/>
      <c r="Y61" s="73"/>
    </row>
    <row r="62" spans="1:25" s="3" customFormat="1" ht="12.75" thickBot="1" x14ac:dyDescent="0.25">
      <c r="A62" s="142"/>
      <c r="B62" s="626" t="s">
        <v>173</v>
      </c>
      <c r="C62" s="627"/>
      <c r="D62" s="627"/>
      <c r="E62" s="627"/>
      <c r="F62" s="628"/>
      <c r="G62" s="46"/>
      <c r="H62" s="36">
        <f>H55+H47+H35+H26</f>
        <v>0</v>
      </c>
      <c r="I62" s="34"/>
      <c r="J62" s="36">
        <f>J55+J47+J35+J26</f>
        <v>0</v>
      </c>
      <c r="K62" s="34"/>
      <c r="L62" s="36">
        <f>L55+L47+L35+L26</f>
        <v>0</v>
      </c>
      <c r="M62" s="73"/>
      <c r="N62" s="36">
        <f>N55+N47+N35+N26</f>
        <v>0</v>
      </c>
      <c r="O62" s="34"/>
      <c r="P62" s="36">
        <f>P55+P47+P35+P26</f>
        <v>0</v>
      </c>
      <c r="Q62" s="34"/>
      <c r="R62" s="36">
        <f>R55+R47+R35+R26</f>
        <v>0</v>
      </c>
      <c r="S62" s="73"/>
      <c r="T62" s="36">
        <f>T55+T47+T35+T26</f>
        <v>0</v>
      </c>
      <c r="U62" s="34"/>
      <c r="V62" s="39">
        <f>N62+L62+J62+H62+P62+R62+T62</f>
        <v>0</v>
      </c>
      <c r="W62" s="34"/>
      <c r="X62" s="73"/>
      <c r="Y62" s="73"/>
    </row>
    <row r="63" spans="1:25" ht="13.15" customHeight="1" x14ac:dyDescent="0.2">
      <c r="A63" s="142"/>
      <c r="B63" s="611"/>
      <c r="C63" s="611"/>
      <c r="D63" s="611"/>
      <c r="E63" s="611"/>
      <c r="F63" s="611"/>
      <c r="G63" s="46"/>
      <c r="H63" s="78"/>
      <c r="I63" s="79"/>
      <c r="J63" s="79"/>
      <c r="K63" s="79"/>
      <c r="L63" s="79"/>
      <c r="M63" s="79"/>
      <c r="N63" s="77"/>
      <c r="O63" s="79"/>
      <c r="P63" s="79"/>
      <c r="Q63" s="79"/>
      <c r="R63" s="79"/>
      <c r="S63" s="79"/>
      <c r="T63" s="77"/>
      <c r="U63" s="34"/>
      <c r="V63" s="74"/>
      <c r="W63" s="34"/>
      <c r="X63" s="73"/>
      <c r="Y63" s="73"/>
    </row>
    <row r="64" spans="1:25" ht="12" customHeight="1" x14ac:dyDescent="0.2">
      <c r="A64" s="625"/>
      <c r="B64" s="526" t="s">
        <v>174</v>
      </c>
      <c r="C64" s="527"/>
      <c r="D64" s="527"/>
      <c r="E64" s="527"/>
      <c r="F64" s="528"/>
      <c r="G64" s="46"/>
      <c r="H64" s="533" t="s">
        <v>178</v>
      </c>
      <c r="I64" s="82"/>
      <c r="J64" s="82"/>
      <c r="K64" s="82"/>
      <c r="L64" s="82"/>
      <c r="M64" s="88"/>
      <c r="N64" s="47"/>
      <c r="O64" s="82"/>
      <c r="P64" s="82"/>
      <c r="Q64" s="82"/>
      <c r="R64" s="82"/>
      <c r="S64" s="88"/>
      <c r="T64" s="47"/>
      <c r="U64" s="47"/>
      <c r="V64" s="68"/>
      <c r="W64" s="47"/>
      <c r="X64" s="73"/>
      <c r="Y64" s="73"/>
    </row>
    <row r="65" spans="1:107" ht="12" customHeight="1" x14ac:dyDescent="0.2">
      <c r="A65" s="625"/>
      <c r="B65" s="534" t="s">
        <v>148</v>
      </c>
      <c r="C65" s="534"/>
      <c r="D65" s="534"/>
      <c r="E65" s="534"/>
      <c r="F65" s="535"/>
      <c r="G65" s="46"/>
      <c r="H65" s="132">
        <f>'Folha Pessoal'!Z256</f>
        <v>0</v>
      </c>
      <c r="I65" s="34"/>
      <c r="J65" s="132">
        <f>'Folha Pessoal'!AA256</f>
        <v>0</v>
      </c>
      <c r="K65" s="34"/>
      <c r="L65" s="132">
        <f>'Folha Pessoal'!AB256</f>
        <v>0</v>
      </c>
      <c r="M65" s="73"/>
      <c r="N65" s="132">
        <f>'Folha Pessoal'!AC256</f>
        <v>0</v>
      </c>
      <c r="O65" s="34"/>
      <c r="P65" s="132">
        <f>'Folha Pessoal'!AD256</f>
        <v>0</v>
      </c>
      <c r="Q65" s="34"/>
      <c r="R65" s="132">
        <f>'Folha Pessoal'!AE256</f>
        <v>0</v>
      </c>
      <c r="S65" s="73"/>
      <c r="T65" s="132">
        <f>'Folha Pessoal'!AF256</f>
        <v>0</v>
      </c>
      <c r="U65" s="34"/>
      <c r="V65" s="130">
        <f t="shared" ref="V65:V69" si="6">N65+L65+J65+H65+P65+R65+T65</f>
        <v>0</v>
      </c>
      <c r="W65" s="34"/>
      <c r="X65" s="132">
        <f>'Folha Pessoal'!AI256</f>
        <v>0</v>
      </c>
      <c r="Y65" s="132">
        <f t="shared" ref="Y65:Y69" si="7">X65+V65</f>
        <v>0</v>
      </c>
    </row>
    <row r="66" spans="1:107" ht="11.65" customHeight="1" x14ac:dyDescent="0.2">
      <c r="A66" s="625"/>
      <c r="B66" s="612" t="s">
        <v>149</v>
      </c>
      <c r="C66" s="612"/>
      <c r="D66" s="612"/>
      <c r="E66" s="612"/>
      <c r="F66" s="612"/>
      <c r="G66" s="46"/>
      <c r="H66" s="132">
        <f>V_Datalhes_CD!W162</f>
        <v>0</v>
      </c>
      <c r="I66" s="34"/>
      <c r="J66" s="132">
        <f>V_Datalhes_CD!X162</f>
        <v>0</v>
      </c>
      <c r="K66" s="34"/>
      <c r="L66" s="132">
        <f>V_Datalhes_CD!Y162</f>
        <v>0</v>
      </c>
      <c r="M66" s="73"/>
      <c r="N66" s="132">
        <f>V_Datalhes_CD!Z162</f>
        <v>0</v>
      </c>
      <c r="O66" s="34"/>
      <c r="P66" s="132">
        <f>V_Datalhes_CD!AA162</f>
        <v>0</v>
      </c>
      <c r="Q66" s="34"/>
      <c r="R66" s="132">
        <f>V_Datalhes_CD!AB162</f>
        <v>0</v>
      </c>
      <c r="S66" s="73"/>
      <c r="T66" s="132">
        <f>V_Datalhes_CD!AC162</f>
        <v>0</v>
      </c>
      <c r="U66" s="34"/>
      <c r="V66" s="130">
        <f t="shared" si="6"/>
        <v>0</v>
      </c>
      <c r="W66" s="34"/>
      <c r="X66" s="132">
        <f>V_Datalhes_CD!AF162</f>
        <v>0</v>
      </c>
      <c r="Y66" s="132">
        <f t="shared" si="7"/>
        <v>0</v>
      </c>
    </row>
    <row r="67" spans="1:107" x14ac:dyDescent="0.2">
      <c r="A67" s="625"/>
      <c r="B67" s="629" t="s">
        <v>175</v>
      </c>
      <c r="C67" s="629"/>
      <c r="D67" s="629"/>
      <c r="E67" s="629"/>
      <c r="F67" s="629"/>
      <c r="G67" s="46"/>
      <c r="H67" s="132">
        <f>V_Datalhes_CD!W315</f>
        <v>0</v>
      </c>
      <c r="I67" s="34"/>
      <c r="J67" s="132">
        <f>V_Datalhes_CD!X315</f>
        <v>0</v>
      </c>
      <c r="K67" s="34"/>
      <c r="L67" s="132">
        <f>V_Datalhes_CD!Y315</f>
        <v>0</v>
      </c>
      <c r="M67" s="73"/>
      <c r="N67" s="132">
        <f>V_Datalhes_CD!Z315</f>
        <v>0</v>
      </c>
      <c r="O67" s="34"/>
      <c r="P67" s="132">
        <f>V_Datalhes_CD!AA315</f>
        <v>0</v>
      </c>
      <c r="Q67" s="34"/>
      <c r="R67" s="132">
        <f>V_Datalhes_CD!AB315</f>
        <v>0</v>
      </c>
      <c r="S67" s="73"/>
      <c r="T67" s="132">
        <f>V_Datalhes_CD!AC315</f>
        <v>0</v>
      </c>
      <c r="U67" s="34"/>
      <c r="V67" s="131">
        <f t="shared" si="6"/>
        <v>0</v>
      </c>
      <c r="W67" s="34"/>
      <c r="X67" s="132">
        <f>V_Datalhes_CD!AF315</f>
        <v>0</v>
      </c>
      <c r="Y67" s="132">
        <f t="shared" si="7"/>
        <v>0</v>
      </c>
    </row>
    <row r="68" spans="1:107" x14ac:dyDescent="0.2">
      <c r="A68" s="625"/>
      <c r="B68" s="629" t="s">
        <v>176</v>
      </c>
      <c r="C68" s="629"/>
      <c r="D68" s="629"/>
      <c r="E68" s="629"/>
      <c r="F68" s="629"/>
      <c r="G68" s="46"/>
      <c r="H68" s="132">
        <f>V_Datalhes_CD!W468</f>
        <v>0</v>
      </c>
      <c r="I68" s="34"/>
      <c r="J68" s="132">
        <f>V_Datalhes_CD!X468</f>
        <v>0</v>
      </c>
      <c r="K68" s="34"/>
      <c r="L68" s="132">
        <f>V_Datalhes_CD!Y468</f>
        <v>0</v>
      </c>
      <c r="M68" s="73"/>
      <c r="N68" s="132">
        <f>V_Datalhes_CD!Z468</f>
        <v>0</v>
      </c>
      <c r="O68" s="34"/>
      <c r="P68" s="132">
        <f>V_Datalhes_CD!AA468</f>
        <v>0</v>
      </c>
      <c r="Q68" s="34"/>
      <c r="R68" s="132">
        <f>V_Datalhes_CD!AB468</f>
        <v>0</v>
      </c>
      <c r="S68" s="73"/>
      <c r="T68" s="132">
        <f>V_Datalhes_CD!AC468</f>
        <v>0</v>
      </c>
      <c r="U68" s="34"/>
      <c r="V68" s="131">
        <f t="shared" si="6"/>
        <v>0</v>
      </c>
      <c r="W68" s="34"/>
      <c r="X68" s="132">
        <f>V_Datalhes_CD!AF468</f>
        <v>0</v>
      </c>
      <c r="Y68" s="132">
        <f t="shared" si="7"/>
        <v>0</v>
      </c>
    </row>
    <row r="69" spans="1:107" ht="12.75" thickBot="1" x14ac:dyDescent="0.25">
      <c r="A69" s="625"/>
      <c r="B69" s="629" t="s">
        <v>153</v>
      </c>
      <c r="C69" s="629"/>
      <c r="D69" s="629"/>
      <c r="E69" s="629"/>
      <c r="F69" s="629"/>
      <c r="G69" s="46"/>
      <c r="H69" s="132">
        <f>V_Datalhes_CD!W621</f>
        <v>0</v>
      </c>
      <c r="I69" s="34"/>
      <c r="J69" s="132">
        <f>V_Datalhes_CD!X621</f>
        <v>0</v>
      </c>
      <c r="K69" s="34"/>
      <c r="L69" s="132">
        <f>V_Datalhes_CD!Y621</f>
        <v>0</v>
      </c>
      <c r="M69" s="73"/>
      <c r="N69" s="132">
        <f>V_Datalhes_CD!Z621</f>
        <v>0</v>
      </c>
      <c r="O69" s="34"/>
      <c r="P69" s="132">
        <f>V_Datalhes_CD!AA621</f>
        <v>0</v>
      </c>
      <c r="Q69" s="34"/>
      <c r="R69" s="132">
        <f>V_Datalhes_CD!AB621</f>
        <v>0</v>
      </c>
      <c r="S69" s="73"/>
      <c r="T69" s="132">
        <f>V_Datalhes_CD!AC621</f>
        <v>0</v>
      </c>
      <c r="U69" s="34"/>
      <c r="V69" s="131">
        <f t="shared" si="6"/>
        <v>0</v>
      </c>
      <c r="W69" s="34"/>
      <c r="X69" s="132">
        <f>V_Datalhes_CD!AF621</f>
        <v>0</v>
      </c>
      <c r="Y69" s="132">
        <f t="shared" si="7"/>
        <v>0</v>
      </c>
    </row>
    <row r="70" spans="1:107" ht="13.5" thickBot="1" x14ac:dyDescent="0.25">
      <c r="A70" s="625"/>
      <c r="B70" s="538" t="s">
        <v>177</v>
      </c>
      <c r="C70" s="557"/>
      <c r="D70" s="558"/>
      <c r="E70" s="539"/>
      <c r="F70" s="540"/>
      <c r="G70" s="89"/>
      <c r="H70" s="8">
        <f>SUM(H65:H69)</f>
        <v>0</v>
      </c>
      <c r="I70" s="34"/>
      <c r="J70" s="8">
        <f>SUM(J65:J69)</f>
        <v>0</v>
      </c>
      <c r="K70" s="34"/>
      <c r="L70" s="8">
        <f>SUM(L65:L69)</f>
        <v>0</v>
      </c>
      <c r="M70" s="73"/>
      <c r="N70" s="8">
        <f>SUM(N65:N69)</f>
        <v>0</v>
      </c>
      <c r="O70" s="34"/>
      <c r="P70" s="8">
        <f>SUM(P65:P69)</f>
        <v>0</v>
      </c>
      <c r="Q70" s="34"/>
      <c r="R70" s="8">
        <f>SUM(R65:R69)</f>
        <v>0</v>
      </c>
      <c r="S70" s="73"/>
      <c r="T70" s="8">
        <f>SUM(T65:T69)</f>
        <v>0</v>
      </c>
      <c r="U70" s="90"/>
      <c r="V70" s="97">
        <f>SUM(V65:V69)</f>
        <v>0</v>
      </c>
      <c r="W70" s="91"/>
      <c r="X70" s="8">
        <f>SUM(X65:X69)</f>
        <v>0</v>
      </c>
      <c r="Y70" s="8">
        <f>SUM(Y65:Y69)</f>
        <v>0</v>
      </c>
    </row>
    <row r="71" spans="1:107" ht="12.75" thickBot="1" x14ac:dyDescent="0.25">
      <c r="A71" s="46"/>
      <c r="B71" s="60"/>
      <c r="C71" s="47"/>
      <c r="D71" s="47"/>
      <c r="E71" s="47"/>
      <c r="F71" s="47"/>
      <c r="G71" s="92"/>
      <c r="H71" s="89"/>
      <c r="I71" s="34"/>
      <c r="J71" s="89"/>
      <c r="K71" s="34"/>
      <c r="L71" s="89"/>
      <c r="M71" s="73"/>
      <c r="N71" s="46"/>
      <c r="O71" s="34"/>
      <c r="P71" s="89"/>
      <c r="Q71" s="34"/>
      <c r="R71" s="89"/>
      <c r="S71" s="73"/>
      <c r="T71" s="46"/>
      <c r="U71" s="46"/>
      <c r="V71" s="93"/>
      <c r="W71" s="46"/>
      <c r="X71" s="46"/>
      <c r="Y71" s="46"/>
    </row>
    <row r="72" spans="1:107" ht="15" customHeight="1" thickBot="1" x14ac:dyDescent="0.25">
      <c r="A72" s="46"/>
      <c r="B72" s="541" t="s">
        <v>179</v>
      </c>
      <c r="C72" s="542"/>
      <c r="D72" s="542"/>
      <c r="E72" s="542"/>
      <c r="F72" s="543"/>
      <c r="G72" s="46"/>
      <c r="H72" s="5">
        <f>H70+H55+H47+H35+H26</f>
        <v>0</v>
      </c>
      <c r="I72" s="34"/>
      <c r="J72" s="5">
        <f>J70+J55+J47+J35+J26</f>
        <v>0</v>
      </c>
      <c r="K72" s="34"/>
      <c r="L72" s="5">
        <f>L70+L55+L47+L35+L26</f>
        <v>0</v>
      </c>
      <c r="M72" s="73"/>
      <c r="N72" s="5">
        <f>N70+N55+N47+N35+N26</f>
        <v>0</v>
      </c>
      <c r="O72" s="34"/>
      <c r="P72" s="5">
        <f>P70+P55+P47+P35+P26</f>
        <v>0</v>
      </c>
      <c r="Q72" s="34"/>
      <c r="R72" s="5">
        <f>R70+R55+R47+R35+R26</f>
        <v>0</v>
      </c>
      <c r="S72" s="73"/>
      <c r="T72" s="5">
        <f>T70+T55+T47+T35+T26</f>
        <v>0</v>
      </c>
      <c r="U72" s="94"/>
      <c r="V72" s="99">
        <f>V70+V55+V47+V35+V26</f>
        <v>0</v>
      </c>
      <c r="W72" s="95"/>
      <c r="X72" s="7">
        <f>X70+X55+X47+X35+X26</f>
        <v>0</v>
      </c>
      <c r="Y72" s="6">
        <f>Y70+Y55+Y47+Y35+Y26</f>
        <v>0</v>
      </c>
    </row>
    <row r="73" spans="1:107" ht="13.5" thickBot="1" x14ac:dyDescent="0.25">
      <c r="A73" s="46"/>
      <c r="B73" s="544" t="s">
        <v>180</v>
      </c>
      <c r="C73" s="545"/>
      <c r="D73" s="545"/>
      <c r="E73" s="545"/>
      <c r="F73" s="546">
        <v>7.0000000000000007E-2</v>
      </c>
      <c r="G73" s="89"/>
      <c r="H73" s="8">
        <f>+H72*7%</f>
        <v>0</v>
      </c>
      <c r="I73" s="34"/>
      <c r="J73" s="8">
        <f>+J72*7%</f>
        <v>0</v>
      </c>
      <c r="K73" s="34"/>
      <c r="L73" s="8">
        <f>+L72*7%</f>
        <v>0</v>
      </c>
      <c r="M73" s="73"/>
      <c r="N73" s="8">
        <f>+N72*7%</f>
        <v>0</v>
      </c>
      <c r="O73" s="34"/>
      <c r="P73" s="8">
        <f>P72*7%</f>
        <v>0</v>
      </c>
      <c r="Q73" s="34"/>
      <c r="R73" s="8">
        <f>R72*7%</f>
        <v>0</v>
      </c>
      <c r="S73" s="73"/>
      <c r="T73" s="8">
        <f>+T72*7%</f>
        <v>0</v>
      </c>
      <c r="U73" s="96"/>
      <c r="V73" s="97">
        <f>SUM(H73:T73)</f>
        <v>0</v>
      </c>
      <c r="W73" s="96"/>
      <c r="X73" s="98"/>
      <c r="Y73" s="9">
        <f>X73+V73</f>
        <v>0</v>
      </c>
    </row>
    <row r="74" spans="1:107" ht="15" customHeight="1" thickBot="1" x14ac:dyDescent="0.25">
      <c r="A74" s="46"/>
      <c r="B74" s="541" t="s">
        <v>181</v>
      </c>
      <c r="C74" s="542"/>
      <c r="D74" s="542"/>
      <c r="E74" s="542"/>
      <c r="F74" s="543"/>
      <c r="G74" s="46"/>
      <c r="H74" s="5">
        <f>+H72+H73</f>
        <v>0</v>
      </c>
      <c r="I74" s="34"/>
      <c r="J74" s="5">
        <f>+J72+J73</f>
        <v>0</v>
      </c>
      <c r="K74" s="34"/>
      <c r="L74" s="5">
        <f>+L72+L73</f>
        <v>0</v>
      </c>
      <c r="M74" s="73"/>
      <c r="N74" s="5">
        <f>+N72+N73</f>
        <v>0</v>
      </c>
      <c r="O74" s="34"/>
      <c r="P74" s="5">
        <f>+P72+P73</f>
        <v>0</v>
      </c>
      <c r="Q74" s="34"/>
      <c r="R74" s="5">
        <f>+R72+R73</f>
        <v>0</v>
      </c>
      <c r="S74" s="73"/>
      <c r="T74" s="5">
        <f>+T72+T73</f>
        <v>0</v>
      </c>
      <c r="U74" s="94"/>
      <c r="V74" s="99">
        <f>SUM(H74:T74)</f>
        <v>0</v>
      </c>
      <c r="W74" s="94"/>
      <c r="X74" s="7">
        <f>+X72+X73</f>
        <v>0</v>
      </c>
      <c r="Y74" s="6">
        <f>X74+V74</f>
        <v>0</v>
      </c>
    </row>
    <row r="75" spans="1:107" x14ac:dyDescent="0.2">
      <c r="A75" s="46"/>
      <c r="B75" s="47"/>
      <c r="C75" s="47"/>
      <c r="D75" s="47"/>
      <c r="E75" s="47"/>
      <c r="F75" s="47"/>
      <c r="G75" s="46"/>
      <c r="H75" s="46"/>
      <c r="I75" s="34"/>
      <c r="J75" s="46"/>
      <c r="K75" s="34"/>
      <c r="L75" s="46"/>
      <c r="M75" s="73"/>
      <c r="N75" s="46"/>
      <c r="O75" s="34"/>
      <c r="P75" s="46"/>
      <c r="Q75" s="34"/>
      <c r="R75" s="46"/>
      <c r="S75" s="73"/>
      <c r="T75" s="46"/>
      <c r="U75" s="46"/>
      <c r="V75" s="46"/>
      <c r="W75" s="46"/>
      <c r="X75" s="46"/>
      <c r="Y75" s="46"/>
    </row>
    <row r="76" spans="1:107" s="548" customFormat="1" x14ac:dyDescent="0.2">
      <c r="A76" s="547"/>
      <c r="C76" s="549" t="s">
        <v>182</v>
      </c>
      <c r="D76" s="550"/>
      <c r="E76" s="550"/>
      <c r="F76" s="550"/>
      <c r="G76" s="550"/>
      <c r="H76" s="547"/>
      <c r="I76" s="551"/>
      <c r="J76" s="549" t="s">
        <v>183</v>
      </c>
      <c r="K76" s="551"/>
      <c r="L76" s="550"/>
      <c r="M76" s="551"/>
      <c r="N76" s="550"/>
      <c r="O76" s="551"/>
      <c r="P76" s="549"/>
      <c r="Q76" s="551"/>
      <c r="R76" s="550"/>
      <c r="S76" s="551"/>
      <c r="T76" s="550"/>
      <c r="U76" s="550"/>
      <c r="V76" s="550"/>
      <c r="W76" s="550"/>
      <c r="X76" s="550"/>
      <c r="Y76" s="550"/>
      <c r="Z76" s="547"/>
      <c r="AA76" s="547"/>
      <c r="AB76" s="547"/>
      <c r="AC76" s="547"/>
      <c r="AD76" s="581"/>
      <c r="AE76" s="581"/>
      <c r="AF76" s="581"/>
      <c r="AG76" s="581"/>
      <c r="AH76" s="581"/>
      <c r="AI76" s="581"/>
      <c r="AJ76" s="581"/>
      <c r="AK76" s="581"/>
      <c r="AL76" s="581"/>
      <c r="AM76" s="581"/>
      <c r="AN76" s="581"/>
      <c r="AO76" s="581"/>
      <c r="AP76" s="581"/>
      <c r="AQ76" s="581"/>
      <c r="AR76" s="547"/>
      <c r="AS76" s="547"/>
      <c r="AT76" s="547"/>
      <c r="AU76" s="547"/>
      <c r="AV76" s="547"/>
      <c r="AW76" s="547"/>
      <c r="AX76" s="547"/>
      <c r="AY76" s="547"/>
      <c r="AZ76" s="547"/>
      <c r="BA76" s="547"/>
      <c r="BB76" s="547"/>
      <c r="BC76" s="547"/>
      <c r="BD76" s="547"/>
      <c r="BE76" s="547"/>
      <c r="BF76" s="547"/>
      <c r="BG76" s="547"/>
      <c r="BH76" s="547"/>
      <c r="BI76" s="547"/>
      <c r="BJ76" s="547"/>
      <c r="BK76" s="547"/>
      <c r="BL76" s="547"/>
      <c r="BM76" s="547"/>
      <c r="BN76" s="547"/>
      <c r="BO76" s="547"/>
      <c r="BP76" s="547"/>
      <c r="BQ76" s="547"/>
      <c r="BR76" s="547"/>
      <c r="BS76" s="547"/>
      <c r="BT76" s="547"/>
      <c r="BU76" s="547"/>
      <c r="BV76" s="547"/>
      <c r="BW76" s="547"/>
      <c r="BX76" s="547"/>
      <c r="BY76" s="547"/>
      <c r="BZ76" s="547"/>
      <c r="CA76" s="547"/>
      <c r="CB76" s="547"/>
      <c r="CC76" s="547"/>
      <c r="CD76" s="547"/>
      <c r="CE76" s="547"/>
      <c r="CF76" s="547"/>
      <c r="CG76" s="547"/>
      <c r="CH76" s="547"/>
      <c r="CI76" s="547"/>
      <c r="CJ76" s="547"/>
      <c r="CK76" s="547"/>
      <c r="CL76" s="547"/>
      <c r="CM76" s="547"/>
      <c r="CN76" s="547"/>
      <c r="CO76" s="547"/>
      <c r="CP76" s="547"/>
      <c r="CQ76" s="547"/>
      <c r="CR76" s="547"/>
      <c r="CS76" s="547"/>
      <c r="CT76" s="547"/>
      <c r="CU76" s="547"/>
      <c r="CV76" s="547"/>
      <c r="CW76" s="547"/>
      <c r="CX76" s="547"/>
      <c r="CY76" s="547"/>
      <c r="CZ76" s="547"/>
      <c r="DA76" s="547"/>
      <c r="DB76" s="547"/>
      <c r="DC76" s="547"/>
    </row>
    <row r="77" spans="1:107" s="548" customFormat="1" ht="19.899999999999999" customHeight="1" x14ac:dyDescent="0.2">
      <c r="A77" s="547"/>
      <c r="B77" s="552"/>
      <c r="C77" s="553" t="s">
        <v>184</v>
      </c>
      <c r="D77" s="553"/>
      <c r="E77" s="553"/>
      <c r="F77" s="553"/>
      <c r="G77" s="554"/>
      <c r="H77" s="554"/>
      <c r="I77" s="551"/>
      <c r="J77" s="553" t="s">
        <v>184</v>
      </c>
      <c r="K77" s="551"/>
      <c r="L77" s="555"/>
      <c r="M77" s="551"/>
      <c r="N77" s="555"/>
      <c r="O77" s="551"/>
      <c r="P77" s="553"/>
      <c r="Q77" s="551"/>
      <c r="R77" s="555"/>
      <c r="S77" s="551"/>
      <c r="T77" s="555"/>
      <c r="U77" s="555"/>
      <c r="V77" s="555"/>
      <c r="W77" s="555"/>
      <c r="X77" s="556"/>
      <c r="Y77" s="556"/>
      <c r="Z77" s="547"/>
      <c r="AA77" s="547"/>
      <c r="AB77" s="547"/>
      <c r="AC77" s="547"/>
      <c r="AD77" s="581"/>
      <c r="AE77" s="581"/>
      <c r="AF77" s="581"/>
      <c r="AG77" s="581"/>
      <c r="AH77" s="581"/>
      <c r="AI77" s="581"/>
      <c r="AJ77" s="581"/>
      <c r="AK77" s="581"/>
      <c r="AL77" s="581"/>
      <c r="AM77" s="581"/>
      <c r="AN77" s="581"/>
      <c r="AO77" s="581"/>
      <c r="AP77" s="581"/>
      <c r="AQ77" s="581"/>
      <c r="AR77" s="547"/>
      <c r="AS77" s="547"/>
      <c r="AT77" s="547"/>
      <c r="AU77" s="547"/>
      <c r="AV77" s="547"/>
      <c r="AW77" s="547"/>
      <c r="AX77" s="547"/>
      <c r="AY77" s="547"/>
      <c r="AZ77" s="547"/>
      <c r="BA77" s="547"/>
      <c r="BB77" s="547"/>
      <c r="BC77" s="547"/>
      <c r="BD77" s="547"/>
      <c r="BE77" s="547"/>
      <c r="BF77" s="547"/>
      <c r="BG77" s="547"/>
      <c r="BH77" s="547"/>
      <c r="BI77" s="547"/>
      <c r="BJ77" s="547"/>
      <c r="BK77" s="547"/>
      <c r="BL77" s="547"/>
      <c r="BM77" s="547"/>
      <c r="BN77" s="547"/>
      <c r="BO77" s="547"/>
      <c r="BP77" s="547"/>
      <c r="BQ77" s="547"/>
      <c r="BR77" s="547"/>
      <c r="BS77" s="547"/>
      <c r="BT77" s="547"/>
      <c r="BU77" s="547"/>
      <c r="BV77" s="547"/>
      <c r="BW77" s="547"/>
      <c r="BX77" s="547"/>
      <c r="BY77" s="547"/>
      <c r="BZ77" s="547"/>
      <c r="CA77" s="547"/>
      <c r="CB77" s="547"/>
      <c r="CC77" s="547"/>
      <c r="CD77" s="547"/>
      <c r="CE77" s="547"/>
      <c r="CF77" s="547"/>
      <c r="CG77" s="547"/>
      <c r="CH77" s="547"/>
      <c r="CI77" s="547"/>
      <c r="CJ77" s="547"/>
      <c r="CK77" s="547"/>
      <c r="CL77" s="547"/>
      <c r="CM77" s="547"/>
      <c r="CN77" s="547"/>
      <c r="CO77" s="547"/>
      <c r="CP77" s="547"/>
      <c r="CQ77" s="547"/>
      <c r="CR77" s="547"/>
      <c r="CS77" s="547"/>
      <c r="CT77" s="547"/>
      <c r="CU77" s="547"/>
      <c r="CV77" s="547"/>
      <c r="CW77" s="547"/>
      <c r="CX77" s="547"/>
      <c r="CY77" s="547"/>
      <c r="CZ77" s="547"/>
      <c r="DA77" s="547"/>
      <c r="DB77" s="547"/>
      <c r="DC77" s="547"/>
    </row>
    <row r="78" spans="1:107" s="548" customFormat="1" ht="19.899999999999999" customHeight="1" x14ac:dyDescent="0.2">
      <c r="A78" s="547"/>
      <c r="B78" s="552"/>
      <c r="C78" s="553" t="s">
        <v>185</v>
      </c>
      <c r="D78" s="553"/>
      <c r="E78" s="553"/>
      <c r="F78" s="553"/>
      <c r="G78" s="554"/>
      <c r="H78" s="554"/>
      <c r="I78" s="551"/>
      <c r="J78" s="553" t="s">
        <v>185</v>
      </c>
      <c r="K78" s="551"/>
      <c r="L78" s="555"/>
      <c r="M78" s="551"/>
      <c r="N78" s="555"/>
      <c r="O78" s="551"/>
      <c r="P78" s="553"/>
      <c r="Q78" s="551"/>
      <c r="R78" s="555"/>
      <c r="S78" s="551"/>
      <c r="T78" s="555"/>
      <c r="U78" s="555"/>
      <c r="V78" s="555"/>
      <c r="W78" s="555"/>
      <c r="X78" s="556"/>
      <c r="Y78" s="556"/>
      <c r="Z78" s="547"/>
      <c r="AA78" s="547"/>
      <c r="AB78" s="547"/>
      <c r="AC78" s="547"/>
      <c r="AD78" s="581"/>
      <c r="AE78" s="581"/>
      <c r="AF78" s="581"/>
      <c r="AG78" s="581"/>
      <c r="AH78" s="581"/>
      <c r="AI78" s="581"/>
      <c r="AJ78" s="581"/>
      <c r="AK78" s="581"/>
      <c r="AL78" s="581"/>
      <c r="AM78" s="581"/>
      <c r="AN78" s="581"/>
      <c r="AO78" s="581"/>
      <c r="AP78" s="581"/>
      <c r="AQ78" s="581"/>
      <c r="AR78" s="547"/>
      <c r="AS78" s="547"/>
      <c r="AT78" s="547"/>
      <c r="AU78" s="547"/>
      <c r="AV78" s="547"/>
      <c r="AW78" s="547"/>
      <c r="AX78" s="547"/>
      <c r="AY78" s="547"/>
      <c r="AZ78" s="547"/>
      <c r="BA78" s="547"/>
      <c r="BB78" s="547"/>
      <c r="BC78" s="547"/>
      <c r="BD78" s="547"/>
      <c r="BE78" s="547"/>
      <c r="BF78" s="547"/>
      <c r="BG78" s="547"/>
      <c r="BH78" s="547"/>
      <c r="BI78" s="547"/>
      <c r="BJ78" s="547"/>
      <c r="BK78" s="547"/>
      <c r="BL78" s="547"/>
      <c r="BM78" s="547"/>
      <c r="BN78" s="547"/>
      <c r="BO78" s="547"/>
      <c r="BP78" s="547"/>
      <c r="BQ78" s="547"/>
      <c r="BR78" s="547"/>
      <c r="BS78" s="547"/>
      <c r="BT78" s="547"/>
      <c r="BU78" s="547"/>
      <c r="BV78" s="547"/>
      <c r="BW78" s="547"/>
      <c r="BX78" s="547"/>
      <c r="BY78" s="547"/>
      <c r="BZ78" s="547"/>
      <c r="CA78" s="547"/>
      <c r="CB78" s="547"/>
      <c r="CC78" s="547"/>
      <c r="CD78" s="547"/>
      <c r="CE78" s="547"/>
      <c r="CF78" s="547"/>
      <c r="CG78" s="547"/>
      <c r="CH78" s="547"/>
      <c r="CI78" s="547"/>
      <c r="CJ78" s="547"/>
      <c r="CK78" s="547"/>
      <c r="CL78" s="547"/>
      <c r="CM78" s="547"/>
      <c r="CN78" s="547"/>
      <c r="CO78" s="547"/>
      <c r="CP78" s="547"/>
      <c r="CQ78" s="547"/>
      <c r="CR78" s="547"/>
      <c r="CS78" s="547"/>
      <c r="CT78" s="547"/>
      <c r="CU78" s="547"/>
      <c r="CV78" s="547"/>
      <c r="CW78" s="547"/>
      <c r="CX78" s="547"/>
      <c r="CY78" s="547"/>
      <c r="CZ78" s="547"/>
      <c r="DA78" s="547"/>
      <c r="DB78" s="547"/>
      <c r="DC78" s="547"/>
    </row>
    <row r="79" spans="1:107" s="548" customFormat="1" ht="19.899999999999999" customHeight="1" x14ac:dyDescent="0.2">
      <c r="A79" s="547"/>
      <c r="B79" s="552"/>
      <c r="C79" s="553" t="s">
        <v>186</v>
      </c>
      <c r="D79" s="553"/>
      <c r="E79" s="553"/>
      <c r="F79" s="553"/>
      <c r="G79" s="554"/>
      <c r="H79" s="554"/>
      <c r="I79" s="551"/>
      <c r="J79" s="553" t="s">
        <v>186</v>
      </c>
      <c r="K79" s="551"/>
      <c r="L79" s="555"/>
      <c r="M79" s="551"/>
      <c r="N79" s="555"/>
      <c r="O79" s="551"/>
      <c r="P79" s="553"/>
      <c r="Q79" s="551"/>
      <c r="R79" s="555"/>
      <c r="S79" s="551"/>
      <c r="T79" s="555"/>
      <c r="U79" s="555"/>
      <c r="V79" s="555"/>
      <c r="W79" s="555"/>
      <c r="X79" s="556"/>
      <c r="Y79" s="556"/>
      <c r="Z79" s="547"/>
      <c r="AA79" s="547"/>
      <c r="AB79" s="547"/>
      <c r="AC79" s="547"/>
      <c r="AD79" s="581"/>
      <c r="AE79" s="581"/>
      <c r="AF79" s="581"/>
      <c r="AG79" s="581"/>
      <c r="AH79" s="581"/>
      <c r="AI79" s="581"/>
      <c r="AJ79" s="581"/>
      <c r="AK79" s="581"/>
      <c r="AL79" s="581"/>
      <c r="AM79" s="581"/>
      <c r="AN79" s="581"/>
      <c r="AO79" s="581"/>
      <c r="AP79" s="581"/>
      <c r="AQ79" s="581"/>
      <c r="AR79" s="547"/>
      <c r="AS79" s="547"/>
      <c r="AT79" s="547"/>
      <c r="AU79" s="547"/>
      <c r="AV79" s="547"/>
      <c r="AW79" s="547"/>
      <c r="AX79" s="547"/>
      <c r="AY79" s="547"/>
      <c r="AZ79" s="547"/>
      <c r="BA79" s="547"/>
      <c r="BB79" s="547"/>
      <c r="BC79" s="547"/>
      <c r="BD79" s="547"/>
      <c r="BE79" s="547"/>
      <c r="BF79" s="547"/>
      <c r="BG79" s="547"/>
      <c r="BH79" s="547"/>
      <c r="BI79" s="547"/>
      <c r="BJ79" s="547"/>
      <c r="BK79" s="547"/>
      <c r="BL79" s="547"/>
      <c r="BM79" s="547"/>
      <c r="BN79" s="547"/>
      <c r="BO79" s="547"/>
      <c r="BP79" s="547"/>
      <c r="BQ79" s="547"/>
      <c r="BR79" s="547"/>
      <c r="BS79" s="547"/>
      <c r="BT79" s="547"/>
      <c r="BU79" s="547"/>
      <c r="BV79" s="547"/>
      <c r="BW79" s="547"/>
      <c r="BX79" s="547"/>
      <c r="BY79" s="547"/>
      <c r="BZ79" s="547"/>
      <c r="CA79" s="547"/>
      <c r="CB79" s="547"/>
      <c r="CC79" s="547"/>
      <c r="CD79" s="547"/>
      <c r="CE79" s="547"/>
      <c r="CF79" s="547"/>
      <c r="CG79" s="547"/>
      <c r="CH79" s="547"/>
      <c r="CI79" s="547"/>
      <c r="CJ79" s="547"/>
      <c r="CK79" s="547"/>
      <c r="CL79" s="547"/>
      <c r="CM79" s="547"/>
      <c r="CN79" s="547"/>
      <c r="CO79" s="547"/>
      <c r="CP79" s="547"/>
      <c r="CQ79" s="547"/>
      <c r="CR79" s="547"/>
      <c r="CS79" s="547"/>
      <c r="CT79" s="547"/>
      <c r="CU79" s="547"/>
      <c r="CV79" s="547"/>
      <c r="CW79" s="547"/>
      <c r="CX79" s="547"/>
      <c r="CY79" s="547"/>
      <c r="CZ79" s="547"/>
      <c r="DA79" s="547"/>
      <c r="DB79" s="547"/>
      <c r="DC79" s="547"/>
    </row>
    <row r="80" spans="1:107" s="3" customFormat="1" x14ac:dyDescent="0.2">
      <c r="B80" s="11"/>
      <c r="C80" s="11"/>
      <c r="D80" s="17"/>
      <c r="E80" s="17"/>
      <c r="F80" s="17"/>
      <c r="G80" s="16"/>
      <c r="I80" s="4"/>
      <c r="J80" s="1"/>
      <c r="K80" s="4"/>
      <c r="L80" s="1"/>
      <c r="M80" s="2"/>
      <c r="N80" s="1"/>
      <c r="O80" s="4"/>
      <c r="P80" s="1"/>
      <c r="Q80" s="4"/>
      <c r="R80" s="1"/>
      <c r="S80" s="2"/>
      <c r="T80" s="1"/>
      <c r="U80" s="1"/>
      <c r="V80" s="1"/>
      <c r="W80" s="1"/>
      <c r="X80" s="16"/>
      <c r="Y80" s="16"/>
      <c r="Z80" s="16"/>
      <c r="AA80" s="16"/>
    </row>
    <row r="81" spans="2:19" s="3" customFormat="1" x14ac:dyDescent="0.2">
      <c r="B81" s="1"/>
      <c r="C81" s="1"/>
      <c r="D81" s="1"/>
      <c r="E81" s="1"/>
      <c r="F81" s="1"/>
      <c r="I81" s="4"/>
      <c r="K81" s="4"/>
      <c r="M81" s="2"/>
      <c r="O81" s="4"/>
      <c r="Q81" s="4"/>
      <c r="S81" s="2"/>
    </row>
    <row r="82" spans="2:19" s="3" customFormat="1" x14ac:dyDescent="0.2">
      <c r="B82" s="1"/>
      <c r="C82" s="1"/>
      <c r="D82" s="1"/>
      <c r="E82" s="1"/>
      <c r="F82" s="1"/>
      <c r="I82" s="4"/>
      <c r="K82" s="4"/>
      <c r="M82" s="2"/>
      <c r="O82" s="4"/>
      <c r="Q82" s="4"/>
      <c r="S82" s="2"/>
    </row>
    <row r="83" spans="2:19" s="3" customFormat="1" x14ac:dyDescent="0.2">
      <c r="B83" s="11"/>
      <c r="C83" s="1"/>
      <c r="D83" s="1"/>
      <c r="E83" s="1"/>
      <c r="F83" s="1"/>
    </row>
    <row r="84" spans="2:19" s="3" customFormat="1" x14ac:dyDescent="0.2">
      <c r="B84" s="11"/>
      <c r="C84" s="1"/>
      <c r="D84" s="1"/>
      <c r="E84" s="1"/>
      <c r="F84" s="1"/>
    </row>
    <row r="85" spans="2:19" s="3" customFormat="1" x14ac:dyDescent="0.2">
      <c r="B85" s="11"/>
      <c r="C85" s="1"/>
      <c r="D85" s="1"/>
      <c r="E85" s="1"/>
      <c r="F85" s="1"/>
    </row>
    <row r="86" spans="2:19" s="3" customFormat="1" x14ac:dyDescent="0.2">
      <c r="B86" s="11"/>
      <c r="C86" s="1"/>
      <c r="D86" s="1"/>
      <c r="E86" s="1"/>
      <c r="F86" s="1"/>
    </row>
    <row r="87" spans="2:19" s="3" customFormat="1" x14ac:dyDescent="0.2">
      <c r="B87" s="11"/>
      <c r="C87" s="1"/>
      <c r="D87" s="1"/>
      <c r="E87" s="1"/>
      <c r="F87" s="1"/>
    </row>
    <row r="88" spans="2:19" s="3" customFormat="1" x14ac:dyDescent="0.2">
      <c r="B88" s="11"/>
      <c r="C88" s="1"/>
      <c r="D88" s="1"/>
      <c r="E88" s="1"/>
      <c r="F88" s="1"/>
    </row>
    <row r="89" spans="2:19" s="3" customFormat="1" x14ac:dyDescent="0.2">
      <c r="B89" s="11"/>
      <c r="C89" s="1"/>
      <c r="D89" s="1"/>
      <c r="E89" s="1"/>
      <c r="F89" s="1"/>
    </row>
    <row r="90" spans="2:19" s="3" customFormat="1" x14ac:dyDescent="0.2">
      <c r="B90" s="11"/>
      <c r="C90" s="1"/>
      <c r="D90" s="1"/>
      <c r="E90" s="1"/>
      <c r="F90" s="1"/>
    </row>
    <row r="91" spans="2:19" s="3" customFormat="1" x14ac:dyDescent="0.2">
      <c r="B91" s="11"/>
      <c r="C91" s="1"/>
      <c r="D91" s="1"/>
      <c r="E91" s="1"/>
      <c r="F91" s="1"/>
    </row>
    <row r="92" spans="2:19" s="3" customFormat="1" x14ac:dyDescent="0.2">
      <c r="B92" s="11"/>
      <c r="C92" s="1"/>
      <c r="D92" s="1"/>
      <c r="E92" s="1"/>
      <c r="F92" s="1"/>
    </row>
    <row r="93" spans="2:19" s="3" customFormat="1" x14ac:dyDescent="0.2">
      <c r="B93" s="11"/>
      <c r="C93" s="1"/>
      <c r="D93" s="1"/>
      <c r="E93" s="1"/>
      <c r="F93" s="1"/>
    </row>
    <row r="94" spans="2:19" s="3" customFormat="1" x14ac:dyDescent="0.2">
      <c r="B94" s="11"/>
      <c r="C94" s="1"/>
      <c r="D94" s="1"/>
      <c r="E94" s="1"/>
      <c r="F94" s="1"/>
    </row>
    <row r="95" spans="2:19" s="3" customFormat="1" x14ac:dyDescent="0.2">
      <c r="B95" s="11"/>
      <c r="C95" s="1"/>
      <c r="D95" s="1"/>
      <c r="E95" s="1"/>
      <c r="F95" s="1"/>
    </row>
    <row r="96" spans="2:19" s="3" customFormat="1" x14ac:dyDescent="0.2">
      <c r="B96" s="11"/>
      <c r="C96" s="1"/>
      <c r="D96" s="1"/>
      <c r="E96" s="1"/>
      <c r="F96" s="1"/>
    </row>
    <row r="97" spans="2:6" s="3" customFormat="1" x14ac:dyDescent="0.2">
      <c r="B97" s="11"/>
      <c r="C97" s="1"/>
      <c r="D97" s="1"/>
      <c r="E97" s="1"/>
      <c r="F97" s="1"/>
    </row>
    <row r="98" spans="2:6" s="3" customFormat="1" x14ac:dyDescent="0.2">
      <c r="B98" s="11"/>
      <c r="C98" s="1"/>
      <c r="D98" s="1"/>
      <c r="E98" s="1"/>
      <c r="F98" s="1"/>
    </row>
    <row r="99" spans="2:6" s="3" customFormat="1" x14ac:dyDescent="0.2">
      <c r="B99" s="11"/>
      <c r="C99" s="1"/>
      <c r="D99" s="1"/>
      <c r="E99" s="1"/>
      <c r="F99" s="1"/>
    </row>
    <row r="100" spans="2:6" s="3" customFormat="1" x14ac:dyDescent="0.2">
      <c r="B100" s="11"/>
      <c r="C100" s="1"/>
      <c r="D100" s="1"/>
      <c r="E100" s="1"/>
      <c r="F100" s="1"/>
    </row>
    <row r="101" spans="2:6" s="3" customFormat="1" x14ac:dyDescent="0.2">
      <c r="B101" s="11"/>
      <c r="C101" s="1"/>
      <c r="D101" s="1"/>
      <c r="E101" s="1"/>
      <c r="F101" s="1"/>
    </row>
    <row r="102" spans="2:6" s="3" customFormat="1" x14ac:dyDescent="0.2">
      <c r="B102" s="11"/>
      <c r="C102" s="1"/>
      <c r="D102" s="1"/>
      <c r="E102" s="1"/>
      <c r="F102" s="1"/>
    </row>
    <row r="103" spans="2:6" s="3" customFormat="1" x14ac:dyDescent="0.2">
      <c r="B103" s="11"/>
      <c r="C103" s="1"/>
      <c r="D103" s="1"/>
      <c r="E103" s="1"/>
      <c r="F103" s="1"/>
    </row>
    <row r="104" spans="2:6" s="3" customFormat="1" x14ac:dyDescent="0.2">
      <c r="B104" s="11"/>
      <c r="C104" s="1"/>
      <c r="D104" s="1"/>
      <c r="E104" s="1"/>
      <c r="F104" s="1"/>
    </row>
    <row r="105" spans="2:6" s="3" customFormat="1" x14ac:dyDescent="0.2">
      <c r="B105" s="11"/>
      <c r="C105" s="1"/>
      <c r="D105" s="1"/>
      <c r="E105" s="1"/>
      <c r="F105" s="1"/>
    </row>
    <row r="106" spans="2:6" s="3" customFormat="1" x14ac:dyDescent="0.2">
      <c r="B106" s="11"/>
      <c r="C106" s="1"/>
      <c r="D106" s="1"/>
      <c r="E106" s="1"/>
      <c r="F106" s="1"/>
    </row>
    <row r="107" spans="2:6" s="3" customFormat="1" x14ac:dyDescent="0.2">
      <c r="B107" s="11"/>
      <c r="C107" s="1"/>
      <c r="D107" s="1"/>
      <c r="E107" s="1"/>
      <c r="F107" s="1"/>
    </row>
    <row r="108" spans="2:6" s="3" customFormat="1" x14ac:dyDescent="0.2">
      <c r="B108" s="11"/>
      <c r="C108" s="1"/>
      <c r="D108" s="1"/>
      <c r="E108" s="1"/>
      <c r="F108" s="1"/>
    </row>
    <row r="109" spans="2:6" s="3" customFormat="1" x14ac:dyDescent="0.2">
      <c r="B109" s="11"/>
      <c r="C109" s="1"/>
      <c r="D109" s="1"/>
      <c r="E109" s="1"/>
      <c r="F109" s="1"/>
    </row>
    <row r="110" spans="2:6" s="3" customFormat="1" x14ac:dyDescent="0.2">
      <c r="B110" s="11"/>
      <c r="C110" s="1"/>
      <c r="D110" s="1"/>
      <c r="E110" s="1"/>
      <c r="F110" s="1"/>
    </row>
    <row r="111" spans="2:6" s="3" customFormat="1" x14ac:dyDescent="0.2">
      <c r="B111" s="11"/>
      <c r="C111" s="1"/>
      <c r="D111" s="1"/>
      <c r="E111" s="1"/>
      <c r="F111" s="1"/>
    </row>
    <row r="112" spans="2:6" s="3" customFormat="1" x14ac:dyDescent="0.2">
      <c r="B112" s="11"/>
      <c r="C112" s="1"/>
      <c r="D112" s="1"/>
      <c r="E112" s="1"/>
      <c r="F112" s="1"/>
    </row>
    <row r="113" spans="2:6" s="3" customFormat="1" x14ac:dyDescent="0.2">
      <c r="B113" s="11"/>
      <c r="C113" s="1"/>
      <c r="D113" s="1"/>
      <c r="E113" s="1"/>
      <c r="F113" s="1"/>
    </row>
    <row r="114" spans="2:6" s="3" customFormat="1" x14ac:dyDescent="0.2">
      <c r="B114" s="11"/>
      <c r="C114" s="1"/>
      <c r="D114" s="1"/>
      <c r="E114" s="1"/>
      <c r="F114" s="1"/>
    </row>
    <row r="115" spans="2:6" s="3" customFormat="1" x14ac:dyDescent="0.2">
      <c r="B115" s="11"/>
      <c r="C115" s="1"/>
      <c r="D115" s="1"/>
      <c r="E115" s="1"/>
      <c r="F115" s="1"/>
    </row>
    <row r="116" spans="2:6" s="3" customFormat="1" x14ac:dyDescent="0.2">
      <c r="B116" s="11"/>
      <c r="C116" s="1"/>
      <c r="D116" s="1"/>
      <c r="E116" s="1"/>
      <c r="F116" s="1"/>
    </row>
    <row r="117" spans="2:6" s="3" customFormat="1" x14ac:dyDescent="0.2">
      <c r="B117" s="11"/>
      <c r="C117" s="1"/>
      <c r="D117" s="1"/>
      <c r="E117" s="1"/>
      <c r="F117" s="1"/>
    </row>
    <row r="118" spans="2:6" s="3" customFormat="1" x14ac:dyDescent="0.2">
      <c r="B118" s="11"/>
      <c r="C118" s="1"/>
      <c r="D118" s="1"/>
      <c r="E118" s="1"/>
      <c r="F118" s="1"/>
    </row>
    <row r="119" spans="2:6" s="3" customFormat="1" x14ac:dyDescent="0.2">
      <c r="B119" s="11"/>
      <c r="C119" s="1"/>
      <c r="D119" s="1"/>
      <c r="E119" s="1"/>
      <c r="F119" s="1"/>
    </row>
    <row r="120" spans="2:6" s="3" customFormat="1" x14ac:dyDescent="0.2">
      <c r="B120" s="11"/>
      <c r="C120" s="1"/>
      <c r="D120" s="1"/>
      <c r="E120" s="1"/>
      <c r="F120" s="1"/>
    </row>
    <row r="121" spans="2:6" s="3" customFormat="1" x14ac:dyDescent="0.2">
      <c r="B121" s="11"/>
      <c r="C121" s="1"/>
      <c r="D121" s="1"/>
      <c r="E121" s="1"/>
      <c r="F121" s="1"/>
    </row>
    <row r="122" spans="2:6" s="3" customFormat="1" x14ac:dyDescent="0.2">
      <c r="B122" s="11"/>
      <c r="C122" s="1"/>
      <c r="D122" s="1"/>
      <c r="E122" s="1"/>
      <c r="F122" s="1"/>
    </row>
    <row r="123" spans="2:6" s="3" customFormat="1" x14ac:dyDescent="0.2">
      <c r="B123" s="11"/>
      <c r="C123" s="1"/>
      <c r="D123" s="1"/>
      <c r="E123" s="1"/>
      <c r="F123" s="1"/>
    </row>
    <row r="124" spans="2:6" s="3" customFormat="1" x14ac:dyDescent="0.2">
      <c r="B124" s="11"/>
      <c r="C124" s="1"/>
      <c r="D124" s="1"/>
      <c r="E124" s="1"/>
      <c r="F124" s="1"/>
    </row>
    <row r="125" spans="2:6" s="3" customFormat="1" x14ac:dyDescent="0.2">
      <c r="B125" s="11"/>
      <c r="C125" s="1"/>
      <c r="D125" s="1"/>
      <c r="E125" s="1"/>
      <c r="F125" s="1"/>
    </row>
    <row r="126" spans="2:6" s="3" customFormat="1" x14ac:dyDescent="0.2">
      <c r="B126" s="11"/>
      <c r="C126" s="1"/>
      <c r="D126" s="1"/>
      <c r="E126" s="1"/>
      <c r="F126" s="1"/>
    </row>
    <row r="127" spans="2:6" s="3" customFormat="1" x14ac:dyDescent="0.2">
      <c r="B127" s="11"/>
      <c r="C127" s="1"/>
      <c r="D127" s="1"/>
      <c r="E127" s="1"/>
      <c r="F127" s="1"/>
    </row>
    <row r="128" spans="2:6" s="3" customFormat="1" x14ac:dyDescent="0.2">
      <c r="B128" s="11"/>
      <c r="C128" s="1"/>
      <c r="D128" s="1"/>
      <c r="E128" s="1"/>
      <c r="F128" s="1"/>
    </row>
    <row r="129" spans="2:6" s="3" customFormat="1" x14ac:dyDescent="0.2">
      <c r="B129" s="11"/>
      <c r="C129" s="1"/>
      <c r="D129" s="1"/>
      <c r="E129" s="1"/>
      <c r="F129" s="1"/>
    </row>
    <row r="130" spans="2:6" s="3" customFormat="1" x14ac:dyDescent="0.2">
      <c r="B130" s="11"/>
      <c r="C130" s="1"/>
      <c r="D130" s="1"/>
      <c r="E130" s="1"/>
      <c r="F130" s="1"/>
    </row>
    <row r="131" spans="2:6" s="3" customFormat="1" x14ac:dyDescent="0.2">
      <c r="B131" s="11"/>
      <c r="C131" s="1"/>
      <c r="D131" s="1"/>
      <c r="E131" s="1"/>
      <c r="F131" s="1"/>
    </row>
    <row r="132" spans="2:6" s="3" customFormat="1" x14ac:dyDescent="0.2">
      <c r="B132" s="11"/>
      <c r="C132" s="1"/>
      <c r="D132" s="1"/>
      <c r="E132" s="1"/>
      <c r="F132" s="1"/>
    </row>
    <row r="133" spans="2:6" s="3" customFormat="1" x14ac:dyDescent="0.2">
      <c r="B133" s="11"/>
      <c r="C133" s="1"/>
      <c r="D133" s="1"/>
      <c r="E133" s="1"/>
      <c r="F133" s="1"/>
    </row>
    <row r="134" spans="2:6" s="3" customFormat="1" x14ac:dyDescent="0.2">
      <c r="B134" s="1"/>
      <c r="C134" s="1"/>
      <c r="D134" s="1"/>
      <c r="E134" s="1"/>
      <c r="F134" s="1"/>
    </row>
    <row r="135" spans="2:6" s="3" customFormat="1" x14ac:dyDescent="0.2">
      <c r="B135" s="1"/>
      <c r="C135" s="1"/>
      <c r="D135" s="1"/>
      <c r="E135" s="1"/>
      <c r="F135" s="1"/>
    </row>
    <row r="136" spans="2:6" s="3" customFormat="1" x14ac:dyDescent="0.2">
      <c r="B136" s="1"/>
      <c r="C136" s="1"/>
      <c r="D136" s="1"/>
      <c r="E136" s="1"/>
      <c r="F136" s="1"/>
    </row>
    <row r="137" spans="2:6" s="3" customFormat="1" x14ac:dyDescent="0.2">
      <c r="B137" s="1"/>
      <c r="C137" s="1"/>
      <c r="D137" s="1"/>
      <c r="E137" s="1"/>
      <c r="F137" s="1"/>
    </row>
    <row r="138" spans="2:6" s="3" customFormat="1" x14ac:dyDescent="0.2">
      <c r="B138" s="1"/>
      <c r="C138" s="1"/>
      <c r="D138" s="1"/>
      <c r="E138" s="1"/>
      <c r="F138" s="1"/>
    </row>
    <row r="139" spans="2:6" s="3" customFormat="1" x14ac:dyDescent="0.2">
      <c r="B139" s="1"/>
      <c r="C139" s="1"/>
      <c r="D139" s="1"/>
      <c r="E139" s="1"/>
      <c r="F139" s="1"/>
    </row>
    <row r="140" spans="2:6" s="3" customFormat="1" x14ac:dyDescent="0.2">
      <c r="B140" s="1"/>
      <c r="C140" s="1"/>
      <c r="D140" s="1"/>
      <c r="E140" s="1"/>
      <c r="F140" s="1"/>
    </row>
    <row r="141" spans="2:6" s="3" customFormat="1" x14ac:dyDescent="0.2">
      <c r="B141" s="1"/>
      <c r="C141" s="1"/>
      <c r="D141" s="1"/>
      <c r="E141" s="1"/>
      <c r="F141" s="1"/>
    </row>
    <row r="142" spans="2:6" s="3" customFormat="1" x14ac:dyDescent="0.2">
      <c r="B142" s="1"/>
      <c r="C142" s="1"/>
      <c r="D142" s="1"/>
      <c r="E142" s="1"/>
      <c r="F142" s="1"/>
    </row>
    <row r="143" spans="2:6" s="3" customFormat="1" x14ac:dyDescent="0.2">
      <c r="B143" s="11"/>
      <c r="C143" s="1"/>
      <c r="D143" s="1"/>
      <c r="E143" s="1"/>
      <c r="F143" s="1"/>
    </row>
    <row r="144" spans="2:6" s="3" customFormat="1" x14ac:dyDescent="0.2">
      <c r="B144" s="11"/>
      <c r="C144" s="1"/>
      <c r="D144" s="1"/>
      <c r="E144" s="1"/>
      <c r="F144" s="1"/>
    </row>
  </sheetData>
  <sheetProtection algorithmName="SHA-512" hashValue="RKvjW57uO4Ze95Bzne0S505SDhkxzlP/r4NHTuKo9JHzw+JLURnCYvTWYvyfu+hhOtq0nsjJ7cgWdT4E9qfXSg==" saltValue="S5gQoRwF/0FQUmMFdvTtXw==" spinCount="100000" sheet="1" formatCells="0" formatColumns="0" formatRows="0"/>
  <mergeCells count="41">
    <mergeCell ref="B41:F41"/>
    <mergeCell ref="B50:D50"/>
    <mergeCell ref="B62:F62"/>
    <mergeCell ref="B61:F61"/>
    <mergeCell ref="B49:F49"/>
    <mergeCell ref="B42:F42"/>
    <mergeCell ref="B43:F43"/>
    <mergeCell ref="B66:F66"/>
    <mergeCell ref="B44:F44"/>
    <mergeCell ref="A64:A70"/>
    <mergeCell ref="A16:A49"/>
    <mergeCell ref="B45:F45"/>
    <mergeCell ref="B52:F52"/>
    <mergeCell ref="B53:F53"/>
    <mergeCell ref="B55:F55"/>
    <mergeCell ref="B63:F63"/>
    <mergeCell ref="B54:F54"/>
    <mergeCell ref="B67:F67"/>
    <mergeCell ref="B68:F68"/>
    <mergeCell ref="B69:F69"/>
    <mergeCell ref="B47:F47"/>
    <mergeCell ref="B51:F51"/>
    <mergeCell ref="B46:F46"/>
    <mergeCell ref="A1:B1"/>
    <mergeCell ref="B29:F29"/>
    <mergeCell ref="B33:F33"/>
    <mergeCell ref="B34:F34"/>
    <mergeCell ref="B37:F37"/>
    <mergeCell ref="B26:F26"/>
    <mergeCell ref="B35:F35"/>
    <mergeCell ref="C2:E2"/>
    <mergeCell ref="B27:F27"/>
    <mergeCell ref="B20:F20"/>
    <mergeCell ref="B23:F23"/>
    <mergeCell ref="H5:V5"/>
    <mergeCell ref="B19:F19"/>
    <mergeCell ref="B21:F21"/>
    <mergeCell ref="B22:F22"/>
    <mergeCell ref="B25:F25"/>
    <mergeCell ref="B3:B5"/>
    <mergeCell ref="B24:F24"/>
  </mergeCells>
  <phoneticPr fontId="4" type="noConversion"/>
  <dataValidations count="1">
    <dataValidation type="list" allowBlank="1" showInputMessage="1" showErrorMessage="1" sqref="H6 J6 L6 N6 P6 R6 T6" xr:uid="{00000000-0002-0000-0000-000000000000}">
      <formula1>Activities</formula1>
    </dataValidation>
  </dataValidations>
  <pageMargins left="0.43307086614173229" right="0.23622047244094491" top="0.47" bottom="0.42" header="0.31496062992125984" footer="0.31496062992125984"/>
  <pageSetup paperSize="9" scale="69" orientation="portrait" r:id="rId1"/>
  <colBreaks count="1" manualBreakCount="1">
    <brk id="25" max="75" man="1"/>
  </colBreaks>
  <ignoredErrors>
    <ignoredError sqref="H33:X34" unlockedFormula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2" tint="-0.499984740745262"/>
  </sheetPr>
  <dimension ref="A1:AO47"/>
  <sheetViews>
    <sheetView zoomScaleNormal="100" workbookViewId="0"/>
  </sheetViews>
  <sheetFormatPr defaultColWidth="8.7109375" defaultRowHeight="12.75" x14ac:dyDescent="0.2"/>
  <cols>
    <col min="1" max="1" width="2.28515625" style="166" customWidth="1"/>
    <col min="2" max="6" width="10.5703125" style="166" customWidth="1"/>
    <col min="7" max="7" width="8.7109375" style="166"/>
    <col min="8" max="8" width="12.28515625" style="166" customWidth="1"/>
    <col min="9" max="9" width="1" style="166" customWidth="1"/>
    <col min="10" max="10" width="12.28515625" style="166" customWidth="1"/>
    <col min="11" max="11" width="1" style="166" customWidth="1"/>
    <col min="12" max="12" width="12.28515625" style="166" customWidth="1"/>
    <col min="13" max="13" width="1" style="166" customWidth="1"/>
    <col min="14" max="14" width="12.28515625" style="166" customWidth="1"/>
    <col min="15" max="15" width="1" style="166" customWidth="1"/>
    <col min="16" max="16" width="12.28515625" style="178" hidden="1" customWidth="1"/>
    <col min="17" max="17" width="1" style="166" hidden="1" customWidth="1"/>
    <col min="18" max="18" width="12.28515625" style="178" hidden="1" customWidth="1"/>
    <col min="19" max="19" width="1" style="166" hidden="1" customWidth="1"/>
    <col min="20" max="20" width="12.28515625" style="178" hidden="1" customWidth="1"/>
    <col min="21" max="21" width="1" style="178" hidden="1" customWidth="1"/>
    <col min="22" max="22" width="14.28515625" style="166" customWidth="1"/>
    <col min="23" max="23" width="1" style="166" customWidth="1"/>
    <col min="24" max="24" width="82.42578125" style="166" bestFit="1" customWidth="1"/>
    <col min="25" max="16384" width="8.7109375" style="166"/>
  </cols>
  <sheetData>
    <row r="1" spans="1:41" x14ac:dyDescent="0.2">
      <c r="A1" s="507" t="s">
        <v>76</v>
      </c>
      <c r="B1" s="507"/>
      <c r="C1" s="167"/>
      <c r="D1" s="167"/>
      <c r="E1" s="167"/>
      <c r="F1" s="167"/>
      <c r="G1" s="167"/>
      <c r="I1" s="167"/>
      <c r="J1" s="167"/>
      <c r="K1" s="167"/>
      <c r="L1" s="167"/>
      <c r="M1" s="167"/>
      <c r="N1" s="511"/>
      <c r="O1" s="167"/>
      <c r="P1" s="173"/>
      <c r="Q1" s="167"/>
      <c r="R1" s="173"/>
      <c r="S1" s="167"/>
      <c r="T1" s="173"/>
      <c r="U1" s="173"/>
      <c r="V1" s="588" t="s">
        <v>332</v>
      </c>
      <c r="W1" s="167"/>
      <c r="X1" s="167"/>
      <c r="Y1" s="167"/>
    </row>
    <row r="2" spans="1:41" x14ac:dyDescent="0.2">
      <c r="A2" s="508" t="s">
        <v>77</v>
      </c>
      <c r="B2" s="508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73"/>
      <c r="Q2" s="167"/>
      <c r="R2" s="173"/>
      <c r="S2" s="167"/>
      <c r="T2" s="173"/>
      <c r="U2" s="173"/>
      <c r="V2" s="167"/>
      <c r="W2" s="167"/>
      <c r="X2" s="167"/>
      <c r="Y2" s="167"/>
    </row>
    <row r="3" spans="1:41" ht="13.5" thickBot="1" x14ac:dyDescent="0.25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73"/>
      <c r="Q3" s="167"/>
      <c r="R3" s="173"/>
      <c r="S3" s="167"/>
      <c r="T3" s="173"/>
      <c r="U3" s="173"/>
      <c r="V3" s="167"/>
      <c r="W3" s="167"/>
      <c r="X3" s="167"/>
      <c r="Y3" s="167"/>
    </row>
    <row r="4" spans="1:41" s="3" customFormat="1" ht="13.5" thickBot="1" x14ac:dyDescent="0.25">
      <c r="A4" s="46"/>
      <c r="B4" s="167"/>
      <c r="C4" s="167"/>
      <c r="D4" s="167"/>
      <c r="E4" s="167"/>
      <c r="F4" s="167"/>
      <c r="G4" s="167"/>
      <c r="H4" s="148" t="str">
        <f>'Orcamento do FLA'!H6</f>
        <v>Actividade 1</v>
      </c>
      <c r="I4" s="59"/>
      <c r="J4" s="148" t="str">
        <f>'Orcamento do FLA'!J6</f>
        <v>Actividade 2</v>
      </c>
      <c r="K4" s="59"/>
      <c r="L4" s="148" t="str">
        <f>'Orcamento do FLA'!L6</f>
        <v>Actividade 3</v>
      </c>
      <c r="M4" s="58"/>
      <c r="N4" s="148" t="str">
        <f>'Orcamento do FLA'!N6</f>
        <v>Actividade 4</v>
      </c>
      <c r="O4" s="59"/>
      <c r="P4" s="148" t="str">
        <f>'Orcamento do FLA'!P6</f>
        <v>Actividade 5</v>
      </c>
      <c r="Q4" s="59"/>
      <c r="R4" s="148" t="str">
        <f>'Orcamento do FLA'!R6</f>
        <v>Actividade 6</v>
      </c>
      <c r="S4" s="58"/>
      <c r="T4" s="148" t="str">
        <f>'Orcamento do FLA'!T6</f>
        <v>Actividade 7</v>
      </c>
      <c r="U4" s="56"/>
      <c r="V4" s="148" t="s">
        <v>0</v>
      </c>
      <c r="W4" s="46"/>
      <c r="X4" s="46"/>
      <c r="Y4" s="46"/>
    </row>
    <row r="5" spans="1:41" s="3" customFormat="1" ht="12" x14ac:dyDescent="0.2">
      <c r="A5" s="46"/>
      <c r="B5" s="47"/>
      <c r="C5" s="47"/>
      <c r="D5" s="47"/>
      <c r="E5" s="47"/>
      <c r="F5" s="47"/>
      <c r="G5" s="46"/>
      <c r="H5" s="46"/>
      <c r="I5" s="34"/>
      <c r="J5" s="46"/>
      <c r="K5" s="34"/>
      <c r="L5" s="46"/>
      <c r="M5" s="73"/>
      <c r="N5" s="46"/>
      <c r="O5" s="46"/>
      <c r="P5" s="174"/>
      <c r="Q5" s="46"/>
      <c r="R5" s="174"/>
      <c r="S5" s="46"/>
      <c r="T5" s="174"/>
      <c r="U5" s="174"/>
      <c r="V5" s="46"/>
      <c r="W5" s="46"/>
      <c r="X5" s="31"/>
      <c r="Y5" s="31"/>
      <c r="Z5" s="16"/>
      <c r="AA5" s="16"/>
      <c r="AB5" s="16"/>
      <c r="AC5" s="16"/>
      <c r="AD5" s="16"/>
      <c r="AE5" s="16"/>
      <c r="AF5" s="16"/>
    </row>
    <row r="6" spans="1:41" s="3" customFormat="1" ht="12" x14ac:dyDescent="0.2">
      <c r="A6" s="46"/>
      <c r="B6" s="773" t="s">
        <v>78</v>
      </c>
      <c r="C6" s="774"/>
      <c r="D6" s="774"/>
      <c r="E6" s="774"/>
      <c r="F6" s="775"/>
      <c r="G6" s="480"/>
      <c r="H6" s="46"/>
      <c r="I6" s="34"/>
      <c r="J6" s="46"/>
      <c r="K6" s="34"/>
      <c r="L6" s="46"/>
      <c r="M6" s="73"/>
      <c r="N6" s="46"/>
      <c r="O6" s="46"/>
      <c r="P6" s="174"/>
      <c r="Q6" s="46"/>
      <c r="R6" s="174"/>
      <c r="S6" s="46"/>
      <c r="T6" s="174"/>
      <c r="U6" s="174"/>
      <c r="V6" s="46"/>
      <c r="W6" s="46"/>
      <c r="X6" s="46"/>
      <c r="Y6" s="46"/>
    </row>
    <row r="7" spans="1:41" s="3" customFormat="1" ht="12" x14ac:dyDescent="0.2">
      <c r="A7" s="46"/>
      <c r="B7" s="474" t="s">
        <v>79</v>
      </c>
      <c r="C7" s="474"/>
      <c r="D7" s="474"/>
      <c r="E7" s="474"/>
      <c r="F7" s="474"/>
      <c r="G7" s="480"/>
      <c r="H7" s="179">
        <f>('Orcamento do FLA'!H$73+'Orcamento do FLA'!H$70)*'Orcamento do FLA'!H28</f>
        <v>0</v>
      </c>
      <c r="I7" s="180"/>
      <c r="J7" s="179">
        <f>('Orcamento do FLA'!J$73+'Orcamento do FLA'!J$70)*'Orcamento do FLA'!J28</f>
        <v>0</v>
      </c>
      <c r="K7" s="34"/>
      <c r="L7" s="179">
        <f>('Orcamento do FLA'!L$73+'Orcamento do FLA'!L$70)*'Orcamento do FLA'!L28</f>
        <v>0</v>
      </c>
      <c r="M7" s="73"/>
      <c r="N7" s="179">
        <f>('Orcamento do FLA'!N$73+'Orcamento do FLA'!N$70)*'Orcamento do FLA'!N28</f>
        <v>0</v>
      </c>
      <c r="O7" s="180"/>
      <c r="P7" s="179">
        <f>('Orcamento do FLA'!P$73+'Orcamento do FLA'!P$70)*'Orcamento do FLA'!P28</f>
        <v>0</v>
      </c>
      <c r="Q7" s="180"/>
      <c r="R7" s="179">
        <f>('Orcamento do FLA'!R$73+'Orcamento do FLA'!R$70)*'Orcamento do FLA'!R28</f>
        <v>0</v>
      </c>
      <c r="S7" s="180"/>
      <c r="T7" s="179">
        <f>('Orcamento do FLA'!T$73+'Orcamento do FLA'!T$70)*'Orcamento do FLA'!T28</f>
        <v>0</v>
      </c>
      <c r="U7" s="181"/>
      <c r="V7" s="179">
        <f>SUM(H7:T7)</f>
        <v>0</v>
      </c>
      <c r="W7" s="46"/>
      <c r="X7" s="46" t="s">
        <v>85</v>
      </c>
      <c r="Y7" s="46"/>
      <c r="AG7" s="16"/>
    </row>
    <row r="8" spans="1:41" s="284" customFormat="1" ht="12" x14ac:dyDescent="0.2">
      <c r="A8" s="278"/>
      <c r="B8" s="509" t="s">
        <v>80</v>
      </c>
      <c r="C8" s="510"/>
      <c r="D8" s="510"/>
      <c r="E8" s="510"/>
      <c r="F8" s="510"/>
      <c r="G8" s="480"/>
      <c r="H8" s="279">
        <f>'Orcamento do FLA'!H17+'Orcamento do FLA'!H19+'Orcamento do FLA'!H21+'Orcamento do FLA'!H22+'Orcamento do FLA'!H24</f>
        <v>0</v>
      </c>
      <c r="I8" s="280"/>
      <c r="J8" s="279">
        <f>'Orcamento do FLA'!J17+'Orcamento do FLA'!J19+'Orcamento do FLA'!J21+'Orcamento do FLA'!J22+'Orcamento do FLA'!J24</f>
        <v>0</v>
      </c>
      <c r="K8" s="281"/>
      <c r="L8" s="279">
        <f>'Orcamento do FLA'!L17+'Orcamento do FLA'!L19+'Orcamento do FLA'!L21+'Orcamento do FLA'!L22+'Orcamento do FLA'!L24</f>
        <v>0</v>
      </c>
      <c r="M8" s="282"/>
      <c r="N8" s="279">
        <f>'Orcamento do FLA'!N17+'Orcamento do FLA'!N19+'Orcamento do FLA'!N21+'Orcamento do FLA'!N22+'Orcamento do FLA'!N24</f>
        <v>0</v>
      </c>
      <c r="O8" s="280"/>
      <c r="P8" s="279">
        <f>'Orcamento do FLA'!P17+'Orcamento do FLA'!P19+'Orcamento do FLA'!P21+'Orcamento do FLA'!P22+'Orcamento do FLA'!P24</f>
        <v>0</v>
      </c>
      <c r="Q8" s="280"/>
      <c r="R8" s="279">
        <f>'Orcamento do FLA'!R17+'Orcamento do FLA'!R19+'Orcamento do FLA'!R21+'Orcamento do FLA'!R22+'Orcamento do FLA'!R24</f>
        <v>0</v>
      </c>
      <c r="S8" s="280"/>
      <c r="T8" s="279">
        <f>'Orcamento do FLA'!T17+'Orcamento do FLA'!T19+'Orcamento do FLA'!T21+'Orcamento do FLA'!T22+'Orcamento do FLA'!T24</f>
        <v>0</v>
      </c>
      <c r="U8" s="283"/>
      <c r="V8" s="279">
        <f>SUM(H8:T8)</f>
        <v>0</v>
      </c>
      <c r="W8" s="278"/>
      <c r="X8" s="278" t="s">
        <v>86</v>
      </c>
      <c r="Y8" s="278"/>
      <c r="AG8" s="285"/>
    </row>
    <row r="9" spans="1:41" s="284" customFormat="1" ht="12" x14ac:dyDescent="0.2">
      <c r="A9" s="278"/>
      <c r="B9" s="509" t="s">
        <v>81</v>
      </c>
      <c r="C9" s="510"/>
      <c r="D9" s="510"/>
      <c r="E9" s="510"/>
      <c r="F9" s="510"/>
      <c r="G9" s="480"/>
      <c r="H9" s="279">
        <f>'Orcamento do FLA'!H18+'Orcamento do FLA'!H20+'Orcamento do FLA'!H23+'Orcamento do FLA'!H25</f>
        <v>0</v>
      </c>
      <c r="I9" s="280"/>
      <c r="J9" s="279">
        <f>'Orcamento do FLA'!J18+'Orcamento do FLA'!J20+'Orcamento do FLA'!J23+'Orcamento do FLA'!J25</f>
        <v>0</v>
      </c>
      <c r="K9" s="281"/>
      <c r="L9" s="279">
        <f>'Orcamento do FLA'!L18+'Orcamento do FLA'!L20+'Orcamento do FLA'!L23+'Orcamento do FLA'!L25</f>
        <v>0</v>
      </c>
      <c r="M9" s="282"/>
      <c r="N9" s="279">
        <f>'Orcamento do FLA'!N18+'Orcamento do FLA'!N20+'Orcamento do FLA'!N23+'Orcamento do FLA'!N25</f>
        <v>0</v>
      </c>
      <c r="O9" s="280"/>
      <c r="P9" s="279">
        <f>'Orcamento do FLA'!P18+'Orcamento do FLA'!P20+'Orcamento do FLA'!P23+'Orcamento do FLA'!P25</f>
        <v>0</v>
      </c>
      <c r="Q9" s="280"/>
      <c r="R9" s="279">
        <f>'Orcamento do FLA'!R18+'Orcamento do FLA'!R20+'Orcamento do FLA'!R23+'Orcamento do FLA'!R25</f>
        <v>0</v>
      </c>
      <c r="S9" s="280"/>
      <c r="T9" s="279">
        <f>'Orcamento do FLA'!T18+'Orcamento do FLA'!T20+'Orcamento do FLA'!T23+'Orcamento do FLA'!T25</f>
        <v>0</v>
      </c>
      <c r="U9" s="283"/>
      <c r="V9" s="279">
        <f>SUM(H9:T9)</f>
        <v>0</v>
      </c>
      <c r="W9" s="278"/>
      <c r="X9" s="278" t="s">
        <v>87</v>
      </c>
      <c r="Y9" s="278"/>
    </row>
    <row r="10" spans="1:41" s="3" customFormat="1" ht="12" x14ac:dyDescent="0.2">
      <c r="A10" s="46"/>
      <c r="B10" s="474" t="s">
        <v>82</v>
      </c>
      <c r="C10" s="474"/>
      <c r="D10" s="474"/>
      <c r="E10" s="474"/>
      <c r="F10" s="474"/>
      <c r="G10" s="480"/>
      <c r="H10" s="182">
        <f>H9+H8</f>
        <v>0</v>
      </c>
      <c r="I10" s="180"/>
      <c r="J10" s="182">
        <f>J9+J8</f>
        <v>0</v>
      </c>
      <c r="K10" s="34"/>
      <c r="L10" s="182">
        <f>L9+L8</f>
        <v>0</v>
      </c>
      <c r="M10" s="73"/>
      <c r="N10" s="182">
        <f>N9+N8</f>
        <v>0</v>
      </c>
      <c r="O10" s="180"/>
      <c r="P10" s="182">
        <f>P9+P8</f>
        <v>0</v>
      </c>
      <c r="Q10" s="180"/>
      <c r="R10" s="182">
        <f>R9+R8</f>
        <v>0</v>
      </c>
      <c r="S10" s="180"/>
      <c r="T10" s="182">
        <f>T9+T8</f>
        <v>0</v>
      </c>
      <c r="U10" s="181"/>
      <c r="V10" s="182">
        <f>SUM(H10:T10)</f>
        <v>0</v>
      </c>
      <c r="W10" s="46"/>
      <c r="X10" s="46" t="s">
        <v>88</v>
      </c>
      <c r="Y10" s="46"/>
    </row>
    <row r="11" spans="1:41" s="3" customFormat="1" ht="12" x14ac:dyDescent="0.2">
      <c r="A11" s="46"/>
      <c r="B11" s="446" t="s">
        <v>83</v>
      </c>
      <c r="C11" s="415"/>
      <c r="D11" s="415"/>
      <c r="E11" s="415"/>
      <c r="F11" s="415"/>
      <c r="G11" s="480"/>
      <c r="H11" s="447">
        <f>H10+H7</f>
        <v>0</v>
      </c>
      <c r="I11" s="180"/>
      <c r="J11" s="447">
        <f>J10+J7</f>
        <v>0</v>
      </c>
      <c r="K11" s="180"/>
      <c r="L11" s="447">
        <f>L10+L7</f>
        <v>0</v>
      </c>
      <c r="M11" s="180"/>
      <c r="N11" s="447">
        <f>N10+N7</f>
        <v>0</v>
      </c>
      <c r="O11" s="180"/>
      <c r="P11" s="447">
        <f>P10+P7</f>
        <v>0</v>
      </c>
      <c r="Q11" s="180"/>
      <c r="R11" s="447">
        <f>R10+R7</f>
        <v>0</v>
      </c>
      <c r="S11" s="180"/>
      <c r="T11" s="447">
        <f>T10+T7</f>
        <v>0</v>
      </c>
      <c r="U11" s="181"/>
      <c r="V11" s="447">
        <f>SUM(V7:V9)</f>
        <v>0</v>
      </c>
      <c r="W11" s="46"/>
      <c r="X11" s="31"/>
      <c r="Y11" s="31"/>
      <c r="Z11" s="16"/>
      <c r="AA11" s="16"/>
      <c r="AB11" s="16"/>
      <c r="AC11" s="16"/>
      <c r="AD11" s="16"/>
      <c r="AE11" s="16"/>
      <c r="AF11" s="16"/>
    </row>
    <row r="12" spans="1:41" s="3" customFormat="1" ht="4.9000000000000004" customHeight="1" x14ac:dyDescent="0.2">
      <c r="A12" s="46"/>
      <c r="B12" s="474"/>
      <c r="C12" s="474"/>
      <c r="D12" s="474"/>
      <c r="E12" s="474"/>
      <c r="F12" s="474"/>
      <c r="G12" s="480"/>
      <c r="H12" s="100"/>
      <c r="I12" s="100"/>
      <c r="J12" s="100"/>
      <c r="K12" s="100"/>
      <c r="L12" s="100"/>
      <c r="M12" s="100"/>
      <c r="N12" s="100"/>
      <c r="O12" s="100"/>
      <c r="P12" s="175"/>
      <c r="Q12" s="100"/>
      <c r="R12" s="175"/>
      <c r="S12" s="100"/>
      <c r="T12" s="175"/>
      <c r="U12" s="175"/>
      <c r="V12" s="100"/>
      <c r="W12" s="46"/>
      <c r="X12" s="31"/>
      <c r="Y12" s="31"/>
      <c r="Z12" s="16"/>
      <c r="AA12" s="16"/>
      <c r="AB12" s="16"/>
      <c r="AC12" s="16"/>
      <c r="AD12" s="16"/>
      <c r="AE12" s="16"/>
      <c r="AF12" s="16"/>
    </row>
    <row r="13" spans="1:41" s="135" customFormat="1" ht="9.6" customHeight="1" x14ac:dyDescent="0.2">
      <c r="A13" s="136"/>
      <c r="B13" s="198" t="s">
        <v>84</v>
      </c>
      <c r="C13" s="199"/>
      <c r="D13" s="199"/>
      <c r="E13" s="199"/>
      <c r="F13" s="199"/>
      <c r="G13" s="201">
        <f>'Orcamento do FLA'!G27</f>
        <v>0</v>
      </c>
      <c r="H13" s="201">
        <f>'Orcamento do FLA'!H27</f>
        <v>0</v>
      </c>
      <c r="I13" s="201"/>
      <c r="J13" s="201">
        <f>'Orcamento do FLA'!J27</f>
        <v>0</v>
      </c>
      <c r="K13" s="201"/>
      <c r="L13" s="201">
        <f>'Orcamento do FLA'!L27</f>
        <v>0</v>
      </c>
      <c r="M13" s="201"/>
      <c r="N13" s="201">
        <f>'Orcamento do FLA'!N27</f>
        <v>0</v>
      </c>
      <c r="O13" s="201"/>
      <c r="P13" s="201">
        <f>'Orcamento do FLA'!P27</f>
        <v>0</v>
      </c>
      <c r="Q13" s="201"/>
      <c r="R13" s="201">
        <f>'Orcamento do FLA'!R27</f>
        <v>0</v>
      </c>
      <c r="S13" s="201"/>
      <c r="T13" s="201">
        <f>'Orcamento do FLA'!T27</f>
        <v>0</v>
      </c>
      <c r="U13" s="202"/>
      <c r="V13" s="203">
        <f>IFERROR(('Orcamento do FLA'!V17+'Orcamento do FLA'!V19+'Orcamento do FLA'!V21+'Orcamento do FLA'!V22+'Orcamento do FLA'!V24)/'Orcamento do FLA'!V9,0)</f>
        <v>0</v>
      </c>
      <c r="W13" s="136"/>
      <c r="X13" s="137"/>
      <c r="Y13" s="137"/>
      <c r="Z13" s="138"/>
      <c r="AA13" s="138"/>
      <c r="AB13" s="138"/>
      <c r="AC13" s="138"/>
      <c r="AD13" s="138"/>
      <c r="AE13" s="138"/>
      <c r="AF13" s="138"/>
      <c r="AG13" s="16"/>
      <c r="AH13" s="3"/>
      <c r="AI13" s="3"/>
      <c r="AJ13" s="3"/>
      <c r="AK13" s="3"/>
      <c r="AL13" s="3"/>
      <c r="AM13" s="3"/>
      <c r="AN13" s="3"/>
      <c r="AO13" s="3"/>
    </row>
    <row r="14" spans="1:41" s="3" customFormat="1" ht="12" x14ac:dyDescent="0.2">
      <c r="A14" s="46"/>
      <c r="B14" s="47"/>
      <c r="C14" s="47"/>
      <c r="D14" s="47"/>
      <c r="E14" s="47"/>
      <c r="F14" s="47"/>
      <c r="G14" s="46"/>
      <c r="H14" s="100"/>
      <c r="I14" s="100"/>
      <c r="J14" s="100"/>
      <c r="K14" s="100"/>
      <c r="L14" s="100"/>
      <c r="M14" s="100"/>
      <c r="N14" s="100"/>
      <c r="O14" s="100"/>
      <c r="P14" s="175"/>
      <c r="Q14" s="100"/>
      <c r="R14" s="175"/>
      <c r="S14" s="100"/>
      <c r="T14" s="175"/>
      <c r="U14" s="175"/>
      <c r="V14" s="100"/>
      <c r="W14" s="46"/>
      <c r="X14" s="31"/>
      <c r="Y14" s="31"/>
      <c r="Z14" s="16"/>
      <c r="AA14" s="16"/>
      <c r="AB14" s="16"/>
      <c r="AC14" s="16"/>
      <c r="AD14" s="16"/>
      <c r="AE14" s="16"/>
      <c r="AF14" s="16"/>
      <c r="AG14" s="138"/>
      <c r="AH14" s="135"/>
      <c r="AI14" s="135"/>
      <c r="AJ14" s="135"/>
      <c r="AK14" s="135"/>
      <c r="AL14" s="135"/>
      <c r="AM14" s="135"/>
      <c r="AN14" s="135"/>
      <c r="AO14" s="135"/>
    </row>
    <row r="15" spans="1:41" s="3" customFormat="1" ht="12" x14ac:dyDescent="0.2">
      <c r="A15" s="46"/>
      <c r="B15" s="415"/>
      <c r="C15" s="415"/>
      <c r="D15" s="415"/>
      <c r="E15" s="415"/>
      <c r="F15" s="415"/>
      <c r="G15" s="448"/>
      <c r="H15" s="449"/>
      <c r="I15" s="449"/>
      <c r="J15" s="449"/>
      <c r="K15" s="449"/>
      <c r="L15" s="449"/>
      <c r="M15" s="449"/>
      <c r="N15" s="449"/>
      <c r="O15" s="449"/>
      <c r="P15" s="450"/>
      <c r="Q15" s="449"/>
      <c r="R15" s="450"/>
      <c r="S15" s="449"/>
      <c r="T15" s="450"/>
      <c r="U15" s="450"/>
      <c r="V15" s="449"/>
      <c r="W15" s="46"/>
      <c r="X15" s="31"/>
      <c r="Y15" s="31"/>
      <c r="Z15" s="16"/>
      <c r="AA15" s="16"/>
      <c r="AB15" s="16"/>
      <c r="AC15" s="16"/>
      <c r="AD15" s="16"/>
      <c r="AE15" s="16"/>
      <c r="AF15" s="16"/>
      <c r="AG15" s="138"/>
      <c r="AH15" s="135"/>
      <c r="AI15" s="135"/>
      <c r="AJ15" s="135"/>
      <c r="AK15" s="135"/>
      <c r="AL15" s="135"/>
      <c r="AM15" s="135"/>
      <c r="AN15" s="135"/>
      <c r="AO15" s="135"/>
    </row>
    <row r="16" spans="1:41" s="3" customFormat="1" ht="12" x14ac:dyDescent="0.2">
      <c r="A16" s="46"/>
      <c r="B16" s="773" t="s">
        <v>10</v>
      </c>
      <c r="C16" s="774"/>
      <c r="D16" s="774"/>
      <c r="E16" s="774"/>
      <c r="F16" s="775"/>
      <c r="G16" s="46"/>
      <c r="H16" s="100"/>
      <c r="I16" s="100"/>
      <c r="J16" s="100"/>
      <c r="K16" s="100"/>
      <c r="L16" s="100"/>
      <c r="M16" s="100"/>
      <c r="N16" s="100"/>
      <c r="O16" s="100"/>
      <c r="P16" s="175"/>
      <c r="Q16" s="100"/>
      <c r="R16" s="175"/>
      <c r="S16" s="100"/>
      <c r="T16" s="175"/>
      <c r="U16" s="175"/>
      <c r="V16" s="100"/>
      <c r="W16" s="46"/>
      <c r="X16" s="46"/>
      <c r="Y16" s="46"/>
      <c r="AG16" s="16"/>
    </row>
    <row r="17" spans="1:41" s="3" customFormat="1" ht="12" x14ac:dyDescent="0.2">
      <c r="A17" s="46"/>
      <c r="B17" s="474" t="s">
        <v>79</v>
      </c>
      <c r="C17" s="474"/>
      <c r="D17" s="474"/>
      <c r="E17" s="474"/>
      <c r="F17" s="474"/>
      <c r="G17" s="46"/>
      <c r="H17" s="179">
        <f>('Orcamento do FLA'!H$73+'Orcamento do FLA'!H$70)*'Orcamento do FLA'!H36</f>
        <v>0</v>
      </c>
      <c r="I17" s="180"/>
      <c r="J17" s="179">
        <f>('Orcamento do FLA'!J$73+'Orcamento do FLA'!J$70)*'Orcamento do FLA'!J36</f>
        <v>0</v>
      </c>
      <c r="K17" s="34"/>
      <c r="L17" s="179">
        <f>('Orcamento do FLA'!L$73+'Orcamento do FLA'!L$70)*'Orcamento do FLA'!L36</f>
        <v>0</v>
      </c>
      <c r="M17" s="73"/>
      <c r="N17" s="179">
        <f>('Orcamento do FLA'!N$73+'Orcamento do FLA'!N$70)*'Orcamento do FLA'!N36</f>
        <v>0</v>
      </c>
      <c r="O17" s="180"/>
      <c r="P17" s="179">
        <f>('Orcamento do FLA'!P$73+'Orcamento do FLA'!P$70)*'Orcamento do FLA'!P36</f>
        <v>0</v>
      </c>
      <c r="Q17" s="180"/>
      <c r="R17" s="179">
        <f>('Orcamento do FLA'!R$73+'Orcamento do FLA'!R$70)*'Orcamento do FLA'!R36</f>
        <v>0</v>
      </c>
      <c r="S17" s="180"/>
      <c r="T17" s="179">
        <f>('Orcamento do FLA'!T$73+'Orcamento do FLA'!T$70)*'Orcamento do FLA'!T36</f>
        <v>0</v>
      </c>
      <c r="U17" s="181"/>
      <c r="V17" s="179">
        <f t="shared" ref="V17:V18" si="0">SUM(H17:T17)</f>
        <v>0</v>
      </c>
      <c r="W17" s="46"/>
      <c r="X17" s="46" t="s">
        <v>85</v>
      </c>
      <c r="Y17" s="46"/>
      <c r="AG17" s="16"/>
    </row>
    <row r="18" spans="1:41" s="3" customFormat="1" ht="12" x14ac:dyDescent="0.2">
      <c r="A18" s="46"/>
      <c r="B18" s="474" t="s">
        <v>89</v>
      </c>
      <c r="C18" s="474"/>
      <c r="D18" s="474"/>
      <c r="E18" s="474"/>
      <c r="F18" s="474"/>
      <c r="G18" s="46"/>
      <c r="H18" s="451">
        <f>'Orcamento do FLA'!H35</f>
        <v>0</v>
      </c>
      <c r="I18" s="180"/>
      <c r="J18" s="451">
        <f>'Orcamento do FLA'!J35</f>
        <v>0</v>
      </c>
      <c r="K18" s="34"/>
      <c r="L18" s="451">
        <f>'Orcamento do FLA'!L35</f>
        <v>0</v>
      </c>
      <c r="M18" s="73"/>
      <c r="N18" s="451">
        <f>'Orcamento do FLA'!N35</f>
        <v>0</v>
      </c>
      <c r="O18" s="180"/>
      <c r="P18" s="451">
        <f>'Orcamento do FLA'!P35</f>
        <v>0</v>
      </c>
      <c r="Q18" s="180"/>
      <c r="R18" s="451">
        <f>'Orcamento do FLA'!R35</f>
        <v>0</v>
      </c>
      <c r="S18" s="180"/>
      <c r="T18" s="451">
        <f>'Orcamento do FLA'!T35</f>
        <v>0</v>
      </c>
      <c r="U18" s="181"/>
      <c r="V18" s="451">
        <f t="shared" si="0"/>
        <v>0</v>
      </c>
      <c r="W18" s="46"/>
      <c r="X18" s="46" t="s">
        <v>91</v>
      </c>
      <c r="Y18" s="46"/>
    </row>
    <row r="19" spans="1:41" s="3" customFormat="1" ht="12" x14ac:dyDescent="0.2">
      <c r="A19" s="46"/>
      <c r="B19" s="446" t="s">
        <v>83</v>
      </c>
      <c r="C19" s="415"/>
      <c r="D19" s="415"/>
      <c r="E19" s="415"/>
      <c r="F19" s="415"/>
      <c r="G19" s="46"/>
      <c r="H19" s="447">
        <f>SUM(H17:H18)</f>
        <v>0</v>
      </c>
      <c r="I19" s="180"/>
      <c r="J19" s="447">
        <f>SUM(J17:J18)</f>
        <v>0</v>
      </c>
      <c r="K19" s="180"/>
      <c r="L19" s="447">
        <f>SUM(L17:L18)</f>
        <v>0</v>
      </c>
      <c r="M19" s="180"/>
      <c r="N19" s="447">
        <f>SUM(N17:N18)</f>
        <v>0</v>
      </c>
      <c r="O19" s="180"/>
      <c r="P19" s="447">
        <f>SUM(P17:P18)</f>
        <v>0</v>
      </c>
      <c r="Q19" s="180"/>
      <c r="R19" s="447">
        <f>SUM(R17:R18)</f>
        <v>0</v>
      </c>
      <c r="S19" s="180"/>
      <c r="T19" s="447">
        <f>SUM(T17:T18)</f>
        <v>0</v>
      </c>
      <c r="U19" s="181"/>
      <c r="V19" s="447">
        <f>SUM(V17:V18)</f>
        <v>0</v>
      </c>
      <c r="W19" s="46"/>
      <c r="X19" s="31"/>
      <c r="Y19" s="31"/>
      <c r="Z19" s="16"/>
      <c r="AA19" s="16"/>
      <c r="AB19" s="16"/>
      <c r="AC19" s="16"/>
      <c r="AD19" s="16"/>
      <c r="AE19" s="16"/>
      <c r="AF19" s="16"/>
    </row>
    <row r="20" spans="1:41" s="3" customFormat="1" ht="4.9000000000000004" customHeight="1" x14ac:dyDescent="0.2">
      <c r="A20" s="46"/>
      <c r="B20" s="474"/>
      <c r="C20" s="474"/>
      <c r="D20" s="474"/>
      <c r="E20" s="474"/>
      <c r="F20" s="474"/>
      <c r="G20" s="46"/>
      <c r="H20" s="100"/>
      <c r="I20" s="100"/>
      <c r="J20" s="100"/>
      <c r="K20" s="100"/>
      <c r="L20" s="100"/>
      <c r="M20" s="100"/>
      <c r="N20" s="100"/>
      <c r="O20" s="100"/>
      <c r="P20" s="175"/>
      <c r="Q20" s="100"/>
      <c r="R20" s="175"/>
      <c r="S20" s="100"/>
      <c r="T20" s="175"/>
      <c r="U20" s="175"/>
      <c r="V20" s="100"/>
      <c r="W20" s="46"/>
      <c r="X20" s="31"/>
      <c r="Y20" s="31"/>
      <c r="Z20" s="16"/>
      <c r="AA20" s="16"/>
      <c r="AB20" s="16"/>
      <c r="AC20" s="16"/>
      <c r="AD20" s="16"/>
      <c r="AE20" s="16"/>
      <c r="AF20" s="16"/>
    </row>
    <row r="21" spans="1:41" s="135" customFormat="1" ht="9.6" customHeight="1" x14ac:dyDescent="0.2">
      <c r="A21" s="136"/>
      <c r="B21" s="198" t="s">
        <v>90</v>
      </c>
      <c r="C21" s="199"/>
      <c r="D21" s="199"/>
      <c r="E21" s="199"/>
      <c r="F21" s="199"/>
      <c r="G21" s="200"/>
      <c r="H21" s="204">
        <f>IF(OR(,H18=0,'Orcamento do FLA'!H$13=0),0,H18/'Orcamento do FLA'!H$13)</f>
        <v>0</v>
      </c>
      <c r="I21" s="204"/>
      <c r="J21" s="204">
        <f>IF(OR(,J18=0,'Orcamento do FLA'!J$13=0),0,J18/'Orcamento do FLA'!J$13)</f>
        <v>0</v>
      </c>
      <c r="K21" s="204">
        <f>IF(OR(,K18=0,'Orcamento do FLA'!K$13=0),0,K18/'Orcamento do FLA'!K$13)</f>
        <v>0</v>
      </c>
      <c r="L21" s="204">
        <f>IF(OR(,L18=0,'Orcamento do FLA'!L$13=0),0,L18/'Orcamento do FLA'!L$13)</f>
        <v>0</v>
      </c>
      <c r="M21" s="204">
        <f>IF(OR(,M18=0,'Orcamento do FLA'!M$13=0),0,M18/'Orcamento do FLA'!M$13)</f>
        <v>0</v>
      </c>
      <c r="N21" s="204">
        <f>IF(OR(,N18=0,'Orcamento do FLA'!N$13=0),0,N18/'Orcamento do FLA'!N$13)</f>
        <v>0</v>
      </c>
      <c r="O21" s="204">
        <f>IF(OR(,O18=0,'Orcamento do FLA'!U$13=0),0,O18/'Orcamento do FLA'!U$13)</f>
        <v>0</v>
      </c>
      <c r="P21" s="204">
        <f>IF(OR(,P18=0,'Orcamento do FLA'!P$13=0),0,P18/'Orcamento do FLA'!P$13)</f>
        <v>0</v>
      </c>
      <c r="Q21" s="204">
        <f>IF(OR(,Q18=0,'Orcamento do FLA'!W$13=0),0,Q18/'Orcamento do FLA'!W$13)</f>
        <v>0</v>
      </c>
      <c r="R21" s="204">
        <f>IF(OR(,R18=0,'Orcamento do FLA'!R$13=0),0,R18/'Orcamento do FLA'!R$13)</f>
        <v>0</v>
      </c>
      <c r="S21" s="204">
        <f>IF(OR(,S18=0,'Orcamento do FLA'!Y$13=0),0,S18/'Orcamento do FLA'!Y$13)</f>
        <v>0</v>
      </c>
      <c r="T21" s="204">
        <f>IF(OR(,T18=0,'Orcamento do FLA'!T$13=0),0,T18/'Orcamento do FLA'!T$13)</f>
        <v>0</v>
      </c>
      <c r="U21" s="205">
        <f>IF(OR(,U18=0,'Orcamento do FLA'!W$13=0),0,U18/'Orcamento do FLA'!W$13)</f>
        <v>0</v>
      </c>
      <c r="V21" s="206">
        <f>IF(OR(,V18=0,'Orcamento do FLA'!V$13=0),0,V18/'Orcamento do FLA'!V$13)</f>
        <v>0</v>
      </c>
      <c r="W21" s="136"/>
      <c r="X21" s="31"/>
      <c r="Y21" s="137"/>
      <c r="Z21" s="138"/>
      <c r="AA21" s="138"/>
      <c r="AB21" s="138"/>
      <c r="AC21" s="138"/>
      <c r="AD21" s="138"/>
      <c r="AE21" s="138"/>
      <c r="AF21" s="138"/>
      <c r="AG21" s="16"/>
      <c r="AH21" s="3"/>
      <c r="AI21" s="3"/>
      <c r="AJ21" s="3"/>
      <c r="AK21" s="3"/>
      <c r="AL21" s="3"/>
      <c r="AM21" s="3"/>
      <c r="AN21" s="3"/>
      <c r="AO21" s="3"/>
    </row>
    <row r="22" spans="1:41" s="3" customFormat="1" ht="12" x14ac:dyDescent="0.2">
      <c r="A22" s="46"/>
      <c r="B22" s="47"/>
      <c r="C22" s="47"/>
      <c r="D22" s="47"/>
      <c r="E22" s="47"/>
      <c r="F22" s="47"/>
      <c r="G22" s="46"/>
      <c r="H22" s="100"/>
      <c r="I22" s="100"/>
      <c r="J22" s="100"/>
      <c r="K22" s="100"/>
      <c r="L22" s="100"/>
      <c r="M22" s="100"/>
      <c r="N22" s="100"/>
      <c r="O22" s="100"/>
      <c r="P22" s="175"/>
      <c r="Q22" s="100"/>
      <c r="R22" s="175"/>
      <c r="S22" s="100"/>
      <c r="T22" s="175"/>
      <c r="U22" s="175"/>
      <c r="V22" s="100"/>
      <c r="W22" s="46"/>
      <c r="X22" s="31"/>
      <c r="Y22" s="31"/>
      <c r="Z22" s="16"/>
      <c r="AA22" s="16"/>
      <c r="AB22" s="16"/>
      <c r="AC22" s="16"/>
      <c r="AD22" s="16"/>
      <c r="AE22" s="16"/>
      <c r="AF22" s="16"/>
      <c r="AG22" s="138"/>
      <c r="AH22" s="135"/>
      <c r="AI22" s="135"/>
      <c r="AJ22" s="135"/>
      <c r="AK22" s="135"/>
      <c r="AL22" s="135"/>
      <c r="AM22" s="135"/>
      <c r="AN22" s="135"/>
      <c r="AO22" s="135"/>
    </row>
    <row r="23" spans="1:41" s="3" customFormat="1" ht="12" x14ac:dyDescent="0.2">
      <c r="A23" s="46"/>
      <c r="B23" s="415"/>
      <c r="C23" s="415"/>
      <c r="D23" s="415"/>
      <c r="E23" s="415"/>
      <c r="F23" s="415"/>
      <c r="G23" s="448"/>
      <c r="H23" s="449"/>
      <c r="I23" s="449"/>
      <c r="J23" s="449"/>
      <c r="K23" s="449"/>
      <c r="L23" s="449"/>
      <c r="M23" s="449"/>
      <c r="N23" s="449"/>
      <c r="O23" s="449"/>
      <c r="P23" s="450"/>
      <c r="Q23" s="449"/>
      <c r="R23" s="450"/>
      <c r="S23" s="449"/>
      <c r="T23" s="450"/>
      <c r="U23" s="450"/>
      <c r="V23" s="449"/>
      <c r="W23" s="46"/>
      <c r="X23" s="31"/>
      <c r="Y23" s="31"/>
      <c r="Z23" s="16"/>
      <c r="AA23" s="16"/>
      <c r="AB23" s="16"/>
      <c r="AC23" s="16"/>
      <c r="AD23" s="16"/>
      <c r="AE23" s="16"/>
      <c r="AF23" s="16"/>
      <c r="AG23" s="138"/>
      <c r="AH23" s="135"/>
      <c r="AI23" s="135"/>
      <c r="AJ23" s="135"/>
      <c r="AK23" s="135"/>
      <c r="AL23" s="135"/>
      <c r="AM23" s="135"/>
      <c r="AN23" s="135"/>
      <c r="AO23" s="135"/>
    </row>
    <row r="24" spans="1:41" s="3" customFormat="1" ht="12" customHeight="1" x14ac:dyDescent="0.2">
      <c r="A24" s="46"/>
      <c r="B24" s="773" t="s">
        <v>92</v>
      </c>
      <c r="C24" s="774"/>
      <c r="D24" s="774"/>
      <c r="E24" s="774"/>
      <c r="F24" s="775"/>
      <c r="G24" s="46"/>
      <c r="H24" s="101"/>
      <c r="I24" s="100"/>
      <c r="J24" s="101"/>
      <c r="K24" s="100"/>
      <c r="L24" s="101"/>
      <c r="M24" s="101"/>
      <c r="N24" s="101"/>
      <c r="O24" s="100"/>
      <c r="P24" s="176"/>
      <c r="Q24" s="100"/>
      <c r="R24" s="176"/>
      <c r="S24" s="100"/>
      <c r="T24" s="176"/>
      <c r="U24" s="175"/>
      <c r="V24" s="101"/>
      <c r="W24" s="46"/>
      <c r="X24" s="46"/>
      <c r="Y24" s="46"/>
      <c r="AG24" s="16"/>
    </row>
    <row r="25" spans="1:41" s="3" customFormat="1" ht="12" x14ac:dyDescent="0.2">
      <c r="A25" s="46"/>
      <c r="B25" s="474" t="s">
        <v>79</v>
      </c>
      <c r="C25" s="474"/>
      <c r="D25" s="474"/>
      <c r="E25" s="474"/>
      <c r="F25" s="474"/>
      <c r="G25" s="46"/>
      <c r="H25" s="179">
        <f>('Orcamento do FLA'!H$73+'Orcamento do FLA'!H$70)*'Orcamento do FLA'!H48</f>
        <v>0</v>
      </c>
      <c r="I25" s="180"/>
      <c r="J25" s="179">
        <f>('Orcamento do FLA'!J$73+'Orcamento do FLA'!J$70)*'Orcamento do FLA'!J48</f>
        <v>0</v>
      </c>
      <c r="K25" s="34"/>
      <c r="L25" s="179">
        <f>('Orcamento do FLA'!L$73+'Orcamento do FLA'!L$70)*'Orcamento do FLA'!L48</f>
        <v>0</v>
      </c>
      <c r="M25" s="73"/>
      <c r="N25" s="179">
        <f>('Orcamento do FLA'!N$73+'Orcamento do FLA'!N$70)*'Orcamento do FLA'!N48</f>
        <v>0</v>
      </c>
      <c r="O25" s="180"/>
      <c r="P25" s="179">
        <f>('Orcamento do FLA'!P$73+'Orcamento do FLA'!P$70)*'Orcamento do FLA'!P48</f>
        <v>0</v>
      </c>
      <c r="Q25" s="180"/>
      <c r="R25" s="179">
        <f>('Orcamento do FLA'!R$73+'Orcamento do FLA'!R$70)*'Orcamento do FLA'!R48</f>
        <v>0</v>
      </c>
      <c r="S25" s="180"/>
      <c r="T25" s="179">
        <f>('Orcamento do FLA'!T$73+'Orcamento do FLA'!T$70)*'Orcamento do FLA'!T48</f>
        <v>0</v>
      </c>
      <c r="U25" s="181"/>
      <c r="V25" s="179">
        <f t="shared" ref="V25:V26" si="1">SUM(H25:T25)</f>
        <v>0</v>
      </c>
      <c r="W25" s="46"/>
      <c r="X25" s="46" t="s">
        <v>85</v>
      </c>
      <c r="Y25" s="46"/>
      <c r="AG25" s="16"/>
    </row>
    <row r="26" spans="1:41" s="3" customFormat="1" ht="12" x14ac:dyDescent="0.2">
      <c r="A26" s="46"/>
      <c r="B26" s="474" t="s">
        <v>89</v>
      </c>
      <c r="C26" s="474"/>
      <c r="D26" s="474"/>
      <c r="E26" s="474"/>
      <c r="F26" s="474"/>
      <c r="G26" s="46"/>
      <c r="H26" s="451">
        <f>'Orcamento do FLA'!H47</f>
        <v>0</v>
      </c>
      <c r="I26" s="180"/>
      <c r="J26" s="451">
        <f>'Orcamento do FLA'!J47</f>
        <v>0</v>
      </c>
      <c r="K26" s="34"/>
      <c r="L26" s="451">
        <f>'Orcamento do FLA'!L47</f>
        <v>0</v>
      </c>
      <c r="M26" s="73"/>
      <c r="N26" s="451">
        <f>'Orcamento do FLA'!N47</f>
        <v>0</v>
      </c>
      <c r="O26" s="180"/>
      <c r="P26" s="451">
        <f>'Orcamento do FLA'!P47</f>
        <v>0</v>
      </c>
      <c r="Q26" s="180"/>
      <c r="R26" s="451">
        <f>'Orcamento do FLA'!R47</f>
        <v>0</v>
      </c>
      <c r="S26" s="180"/>
      <c r="T26" s="451">
        <f>'Orcamento do FLA'!T47</f>
        <v>0</v>
      </c>
      <c r="U26" s="181"/>
      <c r="V26" s="451">
        <f t="shared" si="1"/>
        <v>0</v>
      </c>
      <c r="W26" s="46"/>
      <c r="X26" s="46" t="s">
        <v>93</v>
      </c>
      <c r="Y26" s="46"/>
    </row>
    <row r="27" spans="1:41" s="3" customFormat="1" ht="12" x14ac:dyDescent="0.2">
      <c r="A27" s="46"/>
      <c r="B27" s="446" t="s">
        <v>83</v>
      </c>
      <c r="C27" s="415"/>
      <c r="D27" s="415"/>
      <c r="E27" s="415"/>
      <c r="F27" s="415"/>
      <c r="G27" s="46"/>
      <c r="H27" s="447">
        <f>SUM(H25:H26)</f>
        <v>0</v>
      </c>
      <c r="I27" s="180"/>
      <c r="J27" s="447">
        <f>SUM(J25:J26)</f>
        <v>0</v>
      </c>
      <c r="K27" s="180"/>
      <c r="L27" s="447">
        <f>SUM(L25:L26)</f>
        <v>0</v>
      </c>
      <c r="M27" s="180"/>
      <c r="N27" s="447">
        <f>SUM(N25:N26)</f>
        <v>0</v>
      </c>
      <c r="O27" s="180"/>
      <c r="P27" s="447">
        <f>SUM(P25:P26)</f>
        <v>0</v>
      </c>
      <c r="Q27" s="180"/>
      <c r="R27" s="447">
        <f>SUM(R25:R26)</f>
        <v>0</v>
      </c>
      <c r="S27" s="180"/>
      <c r="T27" s="447">
        <f>SUM(T25:T26)</f>
        <v>0</v>
      </c>
      <c r="U27" s="181"/>
      <c r="V27" s="447">
        <f>SUM(V25:V26)</f>
        <v>0</v>
      </c>
      <c r="W27" s="46"/>
      <c r="X27" s="31"/>
      <c r="Y27" s="31"/>
      <c r="Z27" s="16"/>
      <c r="AA27" s="16"/>
      <c r="AB27" s="16"/>
      <c r="AC27" s="16"/>
      <c r="AD27" s="16"/>
      <c r="AE27" s="16"/>
      <c r="AF27" s="16"/>
    </row>
    <row r="28" spans="1:41" s="3" customFormat="1" ht="12" x14ac:dyDescent="0.2">
      <c r="A28" s="46"/>
      <c r="B28" s="47"/>
      <c r="C28" s="47"/>
      <c r="D28" s="47"/>
      <c r="E28" s="47"/>
      <c r="F28" s="47"/>
      <c r="G28" s="46"/>
      <c r="H28" s="101"/>
      <c r="I28" s="100"/>
      <c r="J28" s="101"/>
      <c r="K28" s="100"/>
      <c r="L28" s="101"/>
      <c r="M28" s="101"/>
      <c r="N28" s="101"/>
      <c r="O28" s="100"/>
      <c r="P28" s="176"/>
      <c r="Q28" s="100"/>
      <c r="R28" s="176"/>
      <c r="S28" s="100"/>
      <c r="T28" s="176"/>
      <c r="U28" s="175"/>
      <c r="V28" s="101"/>
      <c r="W28" s="46"/>
      <c r="X28" s="46"/>
      <c r="Y28" s="46"/>
    </row>
    <row r="29" spans="1:41" s="3" customFormat="1" ht="12" x14ac:dyDescent="0.2">
      <c r="A29" s="46"/>
      <c r="B29" s="415"/>
      <c r="C29" s="415"/>
      <c r="D29" s="415"/>
      <c r="E29" s="415"/>
      <c r="F29" s="415"/>
      <c r="G29" s="448"/>
      <c r="H29" s="449"/>
      <c r="I29" s="449"/>
      <c r="J29" s="449"/>
      <c r="K29" s="449"/>
      <c r="L29" s="449"/>
      <c r="M29" s="449"/>
      <c r="N29" s="449"/>
      <c r="O29" s="449"/>
      <c r="P29" s="450"/>
      <c r="Q29" s="449"/>
      <c r="R29" s="450"/>
      <c r="S29" s="449"/>
      <c r="T29" s="450"/>
      <c r="U29" s="450"/>
      <c r="V29" s="449"/>
      <c r="W29" s="46"/>
      <c r="X29" s="46"/>
      <c r="Y29" s="46"/>
      <c r="AG29" s="16"/>
    </row>
    <row r="30" spans="1:41" s="3" customFormat="1" ht="12" x14ac:dyDescent="0.2">
      <c r="A30" s="46"/>
      <c r="B30" s="415"/>
      <c r="C30" s="452"/>
      <c r="D30" s="415"/>
      <c r="E30" s="415"/>
      <c r="F30" s="415"/>
      <c r="G30" s="448"/>
      <c r="H30" s="449"/>
      <c r="I30" s="449"/>
      <c r="J30" s="449"/>
      <c r="K30" s="449"/>
      <c r="L30" s="449"/>
      <c r="M30" s="449"/>
      <c r="N30" s="449"/>
      <c r="O30" s="449"/>
      <c r="P30" s="450"/>
      <c r="Q30" s="449"/>
      <c r="R30" s="450"/>
      <c r="S30" s="449"/>
      <c r="T30" s="450"/>
      <c r="U30" s="450"/>
      <c r="V30" s="449"/>
      <c r="W30" s="46"/>
      <c r="X30" s="46"/>
      <c r="Y30" s="46"/>
      <c r="AG30" s="16"/>
    </row>
    <row r="31" spans="1:41" s="3" customFormat="1" ht="12" x14ac:dyDescent="0.2">
      <c r="A31" s="46"/>
      <c r="B31" s="773" t="s">
        <v>11</v>
      </c>
      <c r="C31" s="774"/>
      <c r="D31" s="774"/>
      <c r="E31" s="774"/>
      <c r="F31" s="775"/>
      <c r="G31" s="46"/>
      <c r="H31" s="101"/>
      <c r="I31" s="100"/>
      <c r="J31" s="101"/>
      <c r="K31" s="100"/>
      <c r="L31" s="101"/>
      <c r="M31" s="101"/>
      <c r="N31" s="101"/>
      <c r="O31" s="100"/>
      <c r="P31" s="176"/>
      <c r="Q31" s="100"/>
      <c r="R31" s="176"/>
      <c r="S31" s="100"/>
      <c r="T31" s="176"/>
      <c r="U31" s="175"/>
      <c r="V31" s="101"/>
      <c r="W31" s="46"/>
      <c r="X31" s="46"/>
      <c r="Y31" s="46"/>
    </row>
    <row r="32" spans="1:41" s="3" customFormat="1" ht="12" x14ac:dyDescent="0.2">
      <c r="A32" s="46"/>
      <c r="B32" s="474" t="s">
        <v>12</v>
      </c>
      <c r="C32" s="474"/>
      <c r="D32" s="474"/>
      <c r="E32" s="474"/>
      <c r="F32" s="474"/>
      <c r="G32" s="46"/>
      <c r="H32" s="179">
        <f>'Orcamento do FLA'!H53+('Orcamento do FLA'!H$73+'Orcamento do FLA'!H$70)*('Orcamento do FLA'!H59)</f>
        <v>0</v>
      </c>
      <c r="I32" s="180"/>
      <c r="J32" s="179">
        <f>'Orcamento do FLA'!J53+('Orcamento do FLA'!J$73+'Orcamento do FLA'!J$70)*('Orcamento do FLA'!J59)</f>
        <v>0</v>
      </c>
      <c r="K32" s="34"/>
      <c r="L32" s="179">
        <f>'Orcamento do FLA'!L53+('Orcamento do FLA'!L$73+'Orcamento do FLA'!L$70)*('Orcamento do FLA'!L59)</f>
        <v>0</v>
      </c>
      <c r="M32" s="73"/>
      <c r="N32" s="179">
        <f>'Orcamento do FLA'!N53+('Orcamento do FLA'!N$73+'Orcamento do FLA'!N$70)*('Orcamento do FLA'!N59)</f>
        <v>0</v>
      </c>
      <c r="O32" s="180"/>
      <c r="P32" s="179">
        <f>'Orcamento do FLA'!P53+('Orcamento do FLA'!P$73+'Orcamento do FLA'!P$70)*('Orcamento do FLA'!P59)</f>
        <v>0</v>
      </c>
      <c r="Q32" s="180"/>
      <c r="R32" s="179">
        <f>'Orcamento do FLA'!R53+('Orcamento do FLA'!R$73+'Orcamento do FLA'!R$70)*('Orcamento do FLA'!R59)</f>
        <v>0</v>
      </c>
      <c r="S32" s="180"/>
      <c r="T32" s="179">
        <f>'Orcamento do FLA'!T53+('Orcamento do FLA'!T$73+'Orcamento do FLA'!T$70)*('Orcamento do FLA'!T59)</f>
        <v>0</v>
      </c>
      <c r="U32" s="181"/>
      <c r="V32" s="179">
        <f t="shared" ref="V32" si="2">SUM(H32:T32)</f>
        <v>0</v>
      </c>
      <c r="W32" s="46"/>
      <c r="X32" s="46" t="s">
        <v>13</v>
      </c>
      <c r="Y32" s="46"/>
    </row>
    <row r="33" spans="1:25" s="3" customFormat="1" ht="12" x14ac:dyDescent="0.2">
      <c r="A33" s="46"/>
      <c r="B33" s="474" t="s">
        <v>14</v>
      </c>
      <c r="C33" s="474"/>
      <c r="D33" s="474"/>
      <c r="E33" s="474"/>
      <c r="F33" s="474"/>
      <c r="G33" s="46"/>
      <c r="H33" s="182">
        <f>'Orcamento do FLA'!H51+('Orcamento do FLA'!H$73+'Orcamento do FLA'!H$70)*('Orcamento do FLA'!H57)</f>
        <v>0</v>
      </c>
      <c r="I33" s="180"/>
      <c r="J33" s="182">
        <f>'Orcamento do FLA'!J51+('Orcamento do FLA'!J$73+'Orcamento do FLA'!J$70)*('Orcamento do FLA'!J57)</f>
        <v>0</v>
      </c>
      <c r="K33" s="34"/>
      <c r="L33" s="182">
        <f>'Orcamento do FLA'!L51+('Orcamento do FLA'!L$73+'Orcamento do FLA'!L$70)*('Orcamento do FLA'!L57)</f>
        <v>0</v>
      </c>
      <c r="M33" s="73"/>
      <c r="N33" s="182">
        <f>'Orcamento do FLA'!N51+('Orcamento do FLA'!N$73+'Orcamento do FLA'!N$70)*('Orcamento do FLA'!N57)</f>
        <v>0</v>
      </c>
      <c r="O33" s="180"/>
      <c r="P33" s="182">
        <f>'Orcamento do FLA'!P51+('Orcamento do FLA'!P$73+'Orcamento do FLA'!P$70)*('Orcamento do FLA'!P57)</f>
        <v>0</v>
      </c>
      <c r="Q33" s="180"/>
      <c r="R33" s="182">
        <f>'Orcamento do FLA'!R51+('Orcamento do FLA'!R$73+'Orcamento do FLA'!R$70)*('Orcamento do FLA'!R57)</f>
        <v>0</v>
      </c>
      <c r="S33" s="180"/>
      <c r="T33" s="182">
        <f>'Orcamento do FLA'!T51+('Orcamento do FLA'!T$73+'Orcamento do FLA'!T$70)*('Orcamento do FLA'!T57)</f>
        <v>0</v>
      </c>
      <c r="U33" s="181"/>
      <c r="V33" s="182">
        <f t="shared" ref="V33:V35" si="3">SUM(H33:T33)</f>
        <v>0</v>
      </c>
      <c r="W33" s="46"/>
      <c r="X33" s="46" t="s">
        <v>15</v>
      </c>
      <c r="Y33" s="46"/>
    </row>
    <row r="34" spans="1:25" s="3" customFormat="1" ht="12" x14ac:dyDescent="0.2">
      <c r="A34" s="46"/>
      <c r="B34" s="474" t="s">
        <v>16</v>
      </c>
      <c r="C34" s="474"/>
      <c r="D34" s="474"/>
      <c r="E34" s="474"/>
      <c r="F34" s="474"/>
      <c r="G34" s="46"/>
      <c r="H34" s="182">
        <f>'Orcamento do FLA'!H52+('Orcamento do FLA'!H$73+'Orcamento do FLA'!H$70)*('Orcamento do FLA'!H58)</f>
        <v>0</v>
      </c>
      <c r="I34" s="180"/>
      <c r="J34" s="182">
        <f>'Orcamento do FLA'!J52+('Orcamento do FLA'!J$73+'Orcamento do FLA'!J$70)*('Orcamento do FLA'!J58)</f>
        <v>0</v>
      </c>
      <c r="K34" s="34"/>
      <c r="L34" s="182">
        <f>'Orcamento do FLA'!L52+('Orcamento do FLA'!L$73+'Orcamento do FLA'!L$70)*('Orcamento do FLA'!L58)</f>
        <v>0</v>
      </c>
      <c r="M34" s="73"/>
      <c r="N34" s="182">
        <f>'Orcamento do FLA'!N52+('Orcamento do FLA'!N$73+'Orcamento do FLA'!N$70)*('Orcamento do FLA'!N58)</f>
        <v>0</v>
      </c>
      <c r="O34" s="180"/>
      <c r="P34" s="182">
        <f>'Orcamento do FLA'!P52+('Orcamento do FLA'!P$73+'Orcamento do FLA'!P$70)*('Orcamento do FLA'!P58)</f>
        <v>0</v>
      </c>
      <c r="Q34" s="180"/>
      <c r="R34" s="182">
        <f>'Orcamento do FLA'!R52+('Orcamento do FLA'!R$73+'Orcamento do FLA'!R$70)*('Orcamento do FLA'!R58)</f>
        <v>0</v>
      </c>
      <c r="S34" s="180"/>
      <c r="T34" s="182">
        <f>'Orcamento do FLA'!T52+('Orcamento do FLA'!T$73+'Orcamento do FLA'!T$70)*('Orcamento do FLA'!T58)</f>
        <v>0</v>
      </c>
      <c r="U34" s="181"/>
      <c r="V34" s="182">
        <f t="shared" si="3"/>
        <v>0</v>
      </c>
      <c r="W34" s="46"/>
      <c r="X34" s="46" t="s">
        <v>17</v>
      </c>
      <c r="Y34" s="46"/>
    </row>
    <row r="35" spans="1:25" s="3" customFormat="1" ht="12" x14ac:dyDescent="0.2">
      <c r="A35" s="46"/>
      <c r="B35" s="474" t="s">
        <v>18</v>
      </c>
      <c r="C35" s="474"/>
      <c r="D35" s="474"/>
      <c r="E35" s="474"/>
      <c r="F35" s="474"/>
      <c r="G35" s="46"/>
      <c r="H35" s="182">
        <f>'Orcamento do FLA'!H54+('Orcamento do FLA'!H$73+'Orcamento do FLA'!H$70)*('Orcamento do FLA'!H60)</f>
        <v>0</v>
      </c>
      <c r="I35" s="180"/>
      <c r="J35" s="182">
        <f>'Orcamento do FLA'!J54+('Orcamento do FLA'!J$73+'Orcamento do FLA'!J$70)*('Orcamento do FLA'!J60)</f>
        <v>0</v>
      </c>
      <c r="K35" s="34"/>
      <c r="L35" s="182">
        <f>'Orcamento do FLA'!L54+('Orcamento do FLA'!L$73+'Orcamento do FLA'!L$70)*('Orcamento do FLA'!L60)</f>
        <v>0</v>
      </c>
      <c r="M35" s="73"/>
      <c r="N35" s="182">
        <f>'Orcamento do FLA'!N54+('Orcamento do FLA'!N$73+'Orcamento do FLA'!N$70)*('Orcamento do FLA'!N60)</f>
        <v>0</v>
      </c>
      <c r="O35" s="180"/>
      <c r="P35" s="182">
        <f>'Orcamento do FLA'!P54+('Orcamento do FLA'!P$73+'Orcamento do FLA'!P$70)*('Orcamento do FLA'!P60)</f>
        <v>0</v>
      </c>
      <c r="Q35" s="180"/>
      <c r="R35" s="182">
        <f>'Orcamento do FLA'!R54+('Orcamento do FLA'!R$73+'Orcamento do FLA'!R$70)*('Orcamento do FLA'!R60)</f>
        <v>0</v>
      </c>
      <c r="S35" s="180"/>
      <c r="T35" s="182">
        <f>'Orcamento do FLA'!T54+('Orcamento do FLA'!T$73+'Orcamento do FLA'!T$70)*('Orcamento do FLA'!T60)</f>
        <v>0</v>
      </c>
      <c r="U35" s="181"/>
      <c r="V35" s="182">
        <f t="shared" si="3"/>
        <v>0</v>
      </c>
      <c r="W35" s="46"/>
      <c r="X35" s="46" t="s">
        <v>19</v>
      </c>
      <c r="Y35" s="46"/>
    </row>
    <row r="36" spans="1:25" s="3" customFormat="1" ht="12" x14ac:dyDescent="0.2">
      <c r="A36" s="46"/>
      <c r="B36" s="446" t="s">
        <v>1</v>
      </c>
      <c r="C36" s="415"/>
      <c r="D36" s="415"/>
      <c r="E36" s="415"/>
      <c r="F36" s="415"/>
      <c r="G36" s="46"/>
      <c r="H36" s="447">
        <f>SUM(H32:H35)</f>
        <v>0</v>
      </c>
      <c r="I36" s="180"/>
      <c r="J36" s="447">
        <f>SUM(J32:J35)</f>
        <v>0</v>
      </c>
      <c r="K36" s="180"/>
      <c r="L36" s="447">
        <f>SUM(L32:L35)</f>
        <v>0</v>
      </c>
      <c r="M36" s="180"/>
      <c r="N36" s="447">
        <f>SUM(N32:N35)</f>
        <v>0</v>
      </c>
      <c r="O36" s="180"/>
      <c r="P36" s="447">
        <f>SUM(P32:P35)</f>
        <v>0</v>
      </c>
      <c r="Q36" s="180"/>
      <c r="R36" s="447">
        <f>SUM(R32:R35)</f>
        <v>0</v>
      </c>
      <c r="S36" s="180"/>
      <c r="T36" s="447">
        <f>SUM(T32:T35)</f>
        <v>0</v>
      </c>
      <c r="U36" s="181"/>
      <c r="V36" s="447">
        <f>SUM(V32:V35)</f>
        <v>0</v>
      </c>
      <c r="W36" s="46"/>
      <c r="X36" s="46"/>
      <c r="Y36" s="46"/>
    </row>
    <row r="37" spans="1:25" s="3" customFormat="1" ht="5.65" customHeight="1" thickBot="1" x14ac:dyDescent="0.25">
      <c r="A37" s="46"/>
      <c r="B37" s="474"/>
      <c r="C37" s="474"/>
      <c r="D37" s="474"/>
      <c r="E37" s="474"/>
      <c r="F37" s="474"/>
      <c r="G37" s="46"/>
      <c r="H37" s="27"/>
      <c r="I37" s="180"/>
      <c r="J37" s="27"/>
      <c r="K37" s="180"/>
      <c r="L37" s="27"/>
      <c r="M37" s="27"/>
      <c r="N37" s="27"/>
      <c r="O37" s="180"/>
      <c r="P37" s="27"/>
      <c r="Q37" s="180"/>
      <c r="R37" s="27"/>
      <c r="S37" s="180"/>
      <c r="T37" s="27"/>
      <c r="U37" s="181"/>
      <c r="V37" s="27"/>
      <c r="W37" s="46"/>
      <c r="X37" s="46"/>
      <c r="Y37" s="46"/>
    </row>
    <row r="38" spans="1:25" s="3" customFormat="1" thickBot="1" x14ac:dyDescent="0.25">
      <c r="A38" s="46"/>
      <c r="B38" s="139" t="s">
        <v>94</v>
      </c>
      <c r="C38" s="140"/>
      <c r="D38" s="140"/>
      <c r="E38" s="140"/>
      <c r="F38" s="140"/>
      <c r="G38" s="134"/>
      <c r="H38" s="183">
        <f>H36+H27+H19+H11</f>
        <v>0</v>
      </c>
      <c r="I38" s="184"/>
      <c r="J38" s="183">
        <f>J36+J27+J19+J11</f>
        <v>0</v>
      </c>
      <c r="K38" s="184"/>
      <c r="L38" s="183">
        <f>L36+L27+L19+L11</f>
        <v>0</v>
      </c>
      <c r="M38" s="184"/>
      <c r="N38" s="183">
        <f>N36+N27+N19+N11</f>
        <v>0</v>
      </c>
      <c r="O38" s="184"/>
      <c r="P38" s="183">
        <f>P36+P27+P19+P11</f>
        <v>0</v>
      </c>
      <c r="Q38" s="184"/>
      <c r="R38" s="183">
        <f>R36+R27+R19+R11</f>
        <v>0</v>
      </c>
      <c r="S38" s="184"/>
      <c r="T38" s="183">
        <f>T36+T27+T19+T11</f>
        <v>0</v>
      </c>
      <c r="U38" s="185"/>
      <c r="V38" s="186">
        <f>SUM(H38:T38)</f>
        <v>0</v>
      </c>
      <c r="W38" s="46"/>
      <c r="X38" s="46"/>
      <c r="Y38" s="46"/>
    </row>
    <row r="39" spans="1:25" s="3" customFormat="1" ht="12" x14ac:dyDescent="0.2">
      <c r="A39" s="46"/>
      <c r="B39" s="47"/>
      <c r="C39" s="47"/>
      <c r="D39" s="47"/>
      <c r="E39" s="47"/>
      <c r="F39" s="47"/>
      <c r="G39" s="46"/>
      <c r="H39" s="46"/>
      <c r="I39" s="46"/>
      <c r="J39" s="46"/>
      <c r="K39" s="46"/>
      <c r="L39" s="46"/>
      <c r="M39" s="46"/>
      <c r="N39" s="46"/>
      <c r="O39" s="46"/>
      <c r="P39" s="174"/>
      <c r="Q39" s="46"/>
      <c r="R39" s="174"/>
      <c r="S39" s="46"/>
      <c r="T39" s="174"/>
      <c r="U39" s="174"/>
      <c r="V39" s="46"/>
      <c r="W39" s="46"/>
      <c r="X39" s="46"/>
      <c r="Y39" s="46"/>
    </row>
    <row r="40" spans="1:25" s="3" customFormat="1" ht="12" x14ac:dyDescent="0.2">
      <c r="A40" s="46"/>
      <c r="B40" s="46" t="s">
        <v>95</v>
      </c>
      <c r="C40" s="47"/>
      <c r="D40" s="47"/>
      <c r="E40" s="47"/>
      <c r="F40" s="47"/>
      <c r="G40" s="46"/>
      <c r="H40" s="46"/>
      <c r="I40" s="46"/>
      <c r="J40" s="46"/>
      <c r="K40" s="46"/>
      <c r="L40" s="46"/>
      <c r="M40" s="46"/>
      <c r="N40" s="46"/>
      <c r="O40" s="46"/>
      <c r="P40" s="174"/>
      <c r="Q40" s="46"/>
      <c r="R40" s="174"/>
      <c r="S40" s="46"/>
      <c r="T40" s="174"/>
      <c r="U40" s="174"/>
      <c r="V40" s="46"/>
      <c r="W40" s="46"/>
      <c r="X40" s="46"/>
      <c r="Y40" s="46"/>
    </row>
    <row r="41" spans="1:25" s="3" customFormat="1" ht="12" x14ac:dyDescent="0.2">
      <c r="A41" s="46"/>
      <c r="B41" s="47"/>
      <c r="C41" s="47"/>
      <c r="D41" s="47"/>
      <c r="E41" s="47"/>
      <c r="F41" s="47"/>
      <c r="G41" s="46"/>
      <c r="H41" s="46"/>
      <c r="I41" s="46"/>
      <c r="J41" s="46"/>
      <c r="K41" s="46"/>
      <c r="L41" s="46"/>
      <c r="M41" s="46"/>
      <c r="N41" s="46"/>
      <c r="O41" s="46"/>
      <c r="P41" s="174"/>
      <c r="Q41" s="46"/>
      <c r="R41" s="174"/>
      <c r="S41" s="46"/>
      <c r="T41" s="174"/>
      <c r="U41" s="174"/>
      <c r="V41" s="46"/>
      <c r="W41" s="46"/>
      <c r="X41" s="46"/>
      <c r="Y41" s="46"/>
    </row>
    <row r="42" spans="1:25" s="3" customFormat="1" ht="12" x14ac:dyDescent="0.2">
      <c r="B42" s="1"/>
      <c r="C42" s="1"/>
      <c r="D42" s="1"/>
      <c r="E42" s="1"/>
      <c r="F42" s="1"/>
      <c r="H42" s="40"/>
      <c r="P42" s="177"/>
      <c r="R42" s="177"/>
      <c r="T42" s="177"/>
      <c r="U42" s="177"/>
    </row>
    <row r="43" spans="1:25" s="3" customFormat="1" ht="12" x14ac:dyDescent="0.2">
      <c r="B43" s="772"/>
      <c r="C43" s="772"/>
      <c r="D43" s="772"/>
      <c r="E43" s="772"/>
      <c r="F43" s="772"/>
      <c r="P43" s="177"/>
      <c r="R43" s="177"/>
      <c r="T43" s="177"/>
      <c r="U43" s="177"/>
    </row>
    <row r="44" spans="1:25" s="3" customFormat="1" ht="12" x14ac:dyDescent="0.2">
      <c r="B44" s="772"/>
      <c r="C44" s="772"/>
      <c r="D44" s="772"/>
      <c r="E44" s="772"/>
      <c r="F44" s="772"/>
      <c r="H44" s="287"/>
      <c r="P44" s="177"/>
      <c r="R44" s="177"/>
      <c r="T44" s="288"/>
      <c r="U44" s="177"/>
    </row>
    <row r="45" spans="1:25" s="3" customFormat="1" ht="12" x14ac:dyDescent="0.2">
      <c r="B45" s="772"/>
      <c r="C45" s="772"/>
      <c r="D45" s="772"/>
      <c r="E45" s="772"/>
      <c r="F45" s="772"/>
      <c r="P45" s="177"/>
      <c r="R45" s="177"/>
      <c r="T45" s="288"/>
      <c r="U45" s="177"/>
    </row>
    <row r="46" spans="1:25" s="3" customFormat="1" ht="12" x14ac:dyDescent="0.2">
      <c r="B46" s="772"/>
      <c r="C46" s="772"/>
      <c r="D46" s="772"/>
      <c r="E46" s="772"/>
      <c r="F46" s="772"/>
      <c r="P46" s="177"/>
      <c r="R46" s="177"/>
      <c r="T46" s="177"/>
      <c r="U46" s="177"/>
    </row>
    <row r="47" spans="1:25" s="3" customFormat="1" ht="12" x14ac:dyDescent="0.2">
      <c r="B47" s="772"/>
      <c r="C47" s="772"/>
      <c r="D47" s="772"/>
      <c r="E47" s="772"/>
      <c r="F47" s="772"/>
      <c r="P47" s="177"/>
      <c r="R47" s="177"/>
      <c r="T47" s="177"/>
      <c r="U47" s="177"/>
    </row>
  </sheetData>
  <sheetProtection algorithmName="SHA-512" hashValue="peS8wO+4yH4SSoyOwMvmcca2IsZyK2LhHnpSv70EBWY7RYpQRPaRvB4gWzhktZZsVgBnoPFvQ+8MO9YAPDwpFQ==" saltValue="P2O2FJOteddTioCQwDVRTg==" spinCount="100000" sheet="1" formatColumns="0" formatRows="0"/>
  <mergeCells count="9">
    <mergeCell ref="B44:F44"/>
    <mergeCell ref="B45:F45"/>
    <mergeCell ref="B46:F46"/>
    <mergeCell ref="B47:F47"/>
    <mergeCell ref="B6:F6"/>
    <mergeCell ref="B16:F16"/>
    <mergeCell ref="B24:F24"/>
    <mergeCell ref="B31:F31"/>
    <mergeCell ref="B43:F43"/>
  </mergeCells>
  <pageMargins left="0.7" right="0.7" top="0.75" bottom="0.75" header="0.3" footer="0.3"/>
  <pageSetup paperSize="9" scale="62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D0BF8-88A1-4247-B6B2-B1D806BAD9B1}">
  <sheetPr codeName="Sheet6">
    <tabColor theme="2" tint="-0.499984740745262"/>
    <pageSetUpPr fitToPage="1"/>
  </sheetPr>
  <dimension ref="A1:X26"/>
  <sheetViews>
    <sheetView showGridLines="0" zoomScaleNormal="100" zoomScaleSheetLayoutView="110" workbookViewId="0">
      <pane xSplit="8" ySplit="6" topLeftCell="I7" activePane="bottomRight" state="frozen"/>
      <selection pane="topRight" activeCell="J1" sqref="J1"/>
      <selection pane="bottomLeft" activeCell="A7" sqref="A7"/>
      <selection pane="bottomRight" activeCell="I7" sqref="I7"/>
    </sheetView>
  </sheetViews>
  <sheetFormatPr defaultColWidth="9.28515625" defaultRowHeight="12" x14ac:dyDescent="0.2"/>
  <cols>
    <col min="1" max="1" width="7.28515625" style="271" customWidth="1"/>
    <col min="2" max="2" width="21.28515625" style="271" customWidth="1"/>
    <col min="3" max="3" width="19.42578125" style="271" customWidth="1"/>
    <col min="4" max="4" width="35.7109375" style="271" customWidth="1"/>
    <col min="5" max="5" width="9.7109375" style="271" customWidth="1"/>
    <col min="6" max="6" width="8.28515625" style="271" customWidth="1"/>
    <col min="7" max="7" width="8.5703125" style="271" bestFit="1" customWidth="1"/>
    <col min="8" max="8" width="42.7109375" style="271" customWidth="1"/>
    <col min="9" max="9" width="10.42578125" style="271" customWidth="1"/>
    <col min="10" max="10" width="0.7109375" style="271" customWidth="1"/>
    <col min="11" max="11" width="10.42578125" style="271" customWidth="1"/>
    <col min="12" max="12" width="0.7109375" style="271" customWidth="1"/>
    <col min="13" max="13" width="10.42578125" style="271" customWidth="1"/>
    <col min="14" max="14" width="0.7109375" style="271" customWidth="1"/>
    <col min="15" max="15" width="10.42578125" style="271" customWidth="1"/>
    <col min="16" max="16" width="0.7109375" style="271" hidden="1" customWidth="1"/>
    <col min="17" max="17" width="9.28515625" style="271" hidden="1" customWidth="1"/>
    <col min="18" max="18" width="0.7109375" style="271" hidden="1" customWidth="1"/>
    <col min="19" max="19" width="9.28515625" style="271" hidden="1" customWidth="1"/>
    <col min="20" max="20" width="0.7109375" style="271" hidden="1" customWidth="1"/>
    <col min="21" max="21" width="9.28515625" style="271" hidden="1" customWidth="1"/>
    <col min="22" max="22" width="0.7109375" style="271" customWidth="1"/>
    <col min="23" max="16384" width="9.28515625" style="271"/>
  </cols>
  <sheetData>
    <row r="1" spans="1:24" ht="12.75" x14ac:dyDescent="0.2">
      <c r="A1" s="268" t="s">
        <v>20</v>
      </c>
      <c r="B1" s="268"/>
      <c r="C1" s="269"/>
      <c r="D1" s="269"/>
      <c r="E1" s="269"/>
      <c r="F1" s="269"/>
      <c r="G1" s="269"/>
      <c r="H1" s="588" t="s">
        <v>332</v>
      </c>
      <c r="I1" s="269"/>
      <c r="J1" s="269"/>
      <c r="K1" s="269"/>
      <c r="L1" s="269"/>
      <c r="M1" s="269"/>
      <c r="N1" s="269"/>
      <c r="O1" s="270"/>
      <c r="P1" s="269"/>
      <c r="Q1" s="270"/>
      <c r="R1" s="269"/>
      <c r="S1" s="270"/>
      <c r="T1" s="269"/>
      <c r="U1" s="269"/>
      <c r="V1" s="269"/>
      <c r="W1" s="269"/>
      <c r="X1" s="273"/>
    </row>
    <row r="2" spans="1:24" ht="12.75" x14ac:dyDescent="0.2">
      <c r="A2" s="269" t="s">
        <v>21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70"/>
      <c r="P2" s="269"/>
      <c r="Q2" s="270"/>
      <c r="R2" s="269"/>
      <c r="S2" s="270"/>
      <c r="T2" s="269"/>
      <c r="U2" s="269"/>
      <c r="V2" s="269"/>
      <c r="W2" s="269"/>
      <c r="X2" s="273"/>
    </row>
    <row r="3" spans="1:24" ht="12.75" x14ac:dyDescent="0.2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70"/>
      <c r="P3" s="269"/>
      <c r="Q3" s="270"/>
      <c r="R3" s="269"/>
      <c r="S3" s="270"/>
      <c r="T3" s="269"/>
      <c r="U3" s="269"/>
      <c r="V3" s="269"/>
      <c r="W3" s="269"/>
      <c r="X3" s="273"/>
    </row>
    <row r="4" spans="1:24" x14ac:dyDescent="0.2">
      <c r="A4" s="776" t="s">
        <v>22</v>
      </c>
      <c r="B4" s="776"/>
      <c r="C4" s="776"/>
      <c r="D4" s="776"/>
      <c r="E4" s="776"/>
      <c r="F4" s="776"/>
      <c r="G4" s="776"/>
      <c r="H4" s="776"/>
      <c r="I4" s="777" t="s">
        <v>23</v>
      </c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273"/>
    </row>
    <row r="5" spans="1:24" s="272" customFormat="1" ht="12" customHeight="1" x14ac:dyDescent="0.2">
      <c r="A5" s="778" t="s">
        <v>24</v>
      </c>
      <c r="B5" s="778"/>
      <c r="C5" s="778" t="s">
        <v>25</v>
      </c>
      <c r="D5" s="778" t="s">
        <v>26</v>
      </c>
      <c r="E5" s="778" t="s">
        <v>27</v>
      </c>
      <c r="F5" s="778" t="s">
        <v>28</v>
      </c>
      <c r="G5" s="778" t="s">
        <v>29</v>
      </c>
      <c r="H5" s="778" t="s">
        <v>30</v>
      </c>
      <c r="I5" s="779" t="str">
        <f>'Budget Consolidation'!H4</f>
        <v>Actividade 1</v>
      </c>
      <c r="J5" s="454"/>
      <c r="K5" s="779" t="str">
        <f>'Budget Consolidation'!J4</f>
        <v>Actividade 2</v>
      </c>
      <c r="L5" s="454"/>
      <c r="M5" s="779" t="str">
        <f>'Budget Consolidation'!L4</f>
        <v>Actividade 3</v>
      </c>
      <c r="N5" s="454"/>
      <c r="O5" s="779" t="str">
        <f>'Budget Consolidation'!N4</f>
        <v>Actividade 4</v>
      </c>
      <c r="P5" s="454"/>
      <c r="Q5" s="779" t="str">
        <f>'Budget Consolidation'!P4</f>
        <v>Actividade 5</v>
      </c>
      <c r="R5" s="454"/>
      <c r="S5" s="779" t="str">
        <f>'Budget Consolidation'!R4</f>
        <v>Actividade 6</v>
      </c>
      <c r="T5" s="454"/>
      <c r="U5" s="779" t="str">
        <f>'Budget Consolidation'!T4</f>
        <v>Actividade 7</v>
      </c>
      <c r="V5" s="454"/>
      <c r="W5" s="779" t="str">
        <f>'Budget Consolidation'!V4</f>
        <v>TOTAL</v>
      </c>
      <c r="X5" s="274"/>
    </row>
    <row r="6" spans="1:24" s="272" customFormat="1" x14ac:dyDescent="0.2">
      <c r="A6" s="453" t="s">
        <v>31</v>
      </c>
      <c r="B6" s="453" t="s">
        <v>32</v>
      </c>
      <c r="C6" s="778"/>
      <c r="D6" s="778"/>
      <c r="E6" s="778"/>
      <c r="F6" s="778"/>
      <c r="G6" s="778"/>
      <c r="H6" s="778"/>
      <c r="I6" s="780"/>
      <c r="J6" s="455"/>
      <c r="K6" s="780"/>
      <c r="L6" s="455"/>
      <c r="M6" s="780"/>
      <c r="N6" s="455"/>
      <c r="O6" s="780"/>
      <c r="P6" s="455"/>
      <c r="Q6" s="780"/>
      <c r="R6" s="455"/>
      <c r="S6" s="780"/>
      <c r="T6" s="455"/>
      <c r="U6" s="780"/>
      <c r="V6" s="455"/>
      <c r="W6" s="780"/>
      <c r="X6" s="274"/>
    </row>
    <row r="7" spans="1:24" ht="27" customHeight="1" x14ac:dyDescent="0.2">
      <c r="A7" s="456" t="s">
        <v>33</v>
      </c>
      <c r="B7" s="456" t="s">
        <v>34</v>
      </c>
      <c r="C7" s="456" t="s">
        <v>35</v>
      </c>
      <c r="D7" s="457" t="s">
        <v>36</v>
      </c>
      <c r="E7" s="458" t="s">
        <v>37</v>
      </c>
      <c r="F7" s="456" t="s">
        <v>38</v>
      </c>
      <c r="G7" s="456">
        <v>3600210</v>
      </c>
      <c r="H7" s="457" t="s">
        <v>39</v>
      </c>
      <c r="I7" s="459">
        <f>'Budget Consolidation'!H10</f>
        <v>0</v>
      </c>
      <c r="J7" s="460"/>
      <c r="K7" s="459">
        <f>'Budget Consolidation'!J10</f>
        <v>0</v>
      </c>
      <c r="L7" s="460"/>
      <c r="M7" s="459">
        <f>'Budget Consolidation'!L10</f>
        <v>0</v>
      </c>
      <c r="N7" s="460"/>
      <c r="O7" s="459">
        <f>'Budget Consolidation'!N10</f>
        <v>0</v>
      </c>
      <c r="P7" s="460"/>
      <c r="Q7" s="459">
        <f>'Budget Consolidation'!P10</f>
        <v>0</v>
      </c>
      <c r="R7" s="460"/>
      <c r="S7" s="459">
        <f>'Budget Consolidation'!R10</f>
        <v>0</v>
      </c>
      <c r="T7" s="460"/>
      <c r="U7" s="459">
        <f>'Budget Consolidation'!T10</f>
        <v>0</v>
      </c>
      <c r="V7" s="460"/>
      <c r="W7" s="459">
        <f>SUM(I7:U7)</f>
        <v>0</v>
      </c>
      <c r="X7" s="273"/>
    </row>
    <row r="8" spans="1:24" ht="27" customHeight="1" x14ac:dyDescent="0.2">
      <c r="A8" s="456" t="s">
        <v>71</v>
      </c>
      <c r="B8" s="473" t="s">
        <v>72</v>
      </c>
      <c r="C8" s="456" t="s">
        <v>35</v>
      </c>
      <c r="D8" s="457" t="s">
        <v>40</v>
      </c>
      <c r="E8" s="458" t="s">
        <v>41</v>
      </c>
      <c r="F8" s="456" t="s">
        <v>38</v>
      </c>
      <c r="G8" s="456">
        <v>3240010</v>
      </c>
      <c r="H8" s="457" t="s">
        <v>42</v>
      </c>
      <c r="I8" s="459">
        <f>'Budget Consolidation'!H7</f>
        <v>0</v>
      </c>
      <c r="J8" s="460"/>
      <c r="K8" s="459">
        <f>'Budget Consolidation'!J7</f>
        <v>0</v>
      </c>
      <c r="L8" s="460"/>
      <c r="M8" s="459">
        <f>'Budget Consolidation'!L7</f>
        <v>0</v>
      </c>
      <c r="N8" s="460"/>
      <c r="O8" s="459">
        <f>'Budget Consolidation'!N7</f>
        <v>0</v>
      </c>
      <c r="P8" s="460"/>
      <c r="Q8" s="459">
        <f>'Budget Consolidation'!P7</f>
        <v>0</v>
      </c>
      <c r="R8" s="460"/>
      <c r="S8" s="459">
        <f>'Budget Consolidation'!R7</f>
        <v>0</v>
      </c>
      <c r="T8" s="460"/>
      <c r="U8" s="459">
        <f>'Budget Consolidation'!T7</f>
        <v>0</v>
      </c>
      <c r="V8" s="460"/>
      <c r="W8" s="459">
        <f t="shared" ref="W8:W21" si="0">SUM(I8:U8)</f>
        <v>0</v>
      </c>
      <c r="X8" s="273"/>
    </row>
    <row r="9" spans="1:24" s="276" customFormat="1" x14ac:dyDescent="0.2">
      <c r="A9" s="781" t="s">
        <v>43</v>
      </c>
      <c r="B9" s="781"/>
      <c r="C9" s="781"/>
      <c r="D9" s="781"/>
      <c r="E9" s="781"/>
      <c r="F9" s="781"/>
      <c r="G9" s="781"/>
      <c r="H9" s="781"/>
      <c r="I9" s="461">
        <f t="shared" ref="I9" si="1">SUM(I7:I8)</f>
        <v>0</v>
      </c>
      <c r="J9" s="462"/>
      <c r="K9" s="461">
        <f t="shared" ref="K9" si="2">SUM(K7:K8)</f>
        <v>0</v>
      </c>
      <c r="L9" s="462"/>
      <c r="M9" s="461">
        <f t="shared" ref="M9" si="3">SUM(M7:M8)</f>
        <v>0</v>
      </c>
      <c r="N9" s="462"/>
      <c r="O9" s="461">
        <f t="shared" ref="O9" si="4">SUM(O7:O8)</f>
        <v>0</v>
      </c>
      <c r="P9" s="462"/>
      <c r="Q9" s="461">
        <f t="shared" ref="Q9" si="5">SUM(Q7:Q8)</f>
        <v>0</v>
      </c>
      <c r="R9" s="462"/>
      <c r="S9" s="461">
        <f t="shared" ref="S9" si="6">SUM(S7:S8)</f>
        <v>0</v>
      </c>
      <c r="T9" s="462"/>
      <c r="U9" s="461">
        <f t="shared" ref="U9" si="7">SUM(U7:U8)</f>
        <v>0</v>
      </c>
      <c r="V9" s="462"/>
      <c r="W9" s="461">
        <f t="shared" si="0"/>
        <v>0</v>
      </c>
      <c r="X9" s="275"/>
    </row>
    <row r="10" spans="1:24" ht="27" customHeight="1" x14ac:dyDescent="0.2">
      <c r="A10" s="456" t="s">
        <v>44</v>
      </c>
      <c r="B10" s="456" t="s">
        <v>45</v>
      </c>
      <c r="C10" s="456" t="s">
        <v>46</v>
      </c>
      <c r="D10" s="457" t="s">
        <v>47</v>
      </c>
      <c r="E10" s="458" t="s">
        <v>37</v>
      </c>
      <c r="F10" s="456" t="s">
        <v>48</v>
      </c>
      <c r="G10" s="456">
        <v>3600210</v>
      </c>
      <c r="H10" s="457" t="s">
        <v>39</v>
      </c>
      <c r="I10" s="459">
        <f>'Budget Consolidation'!H18</f>
        <v>0</v>
      </c>
      <c r="J10" s="460"/>
      <c r="K10" s="459">
        <f>'Budget Consolidation'!J18</f>
        <v>0</v>
      </c>
      <c r="L10" s="460"/>
      <c r="M10" s="459">
        <f>'Budget Consolidation'!L18</f>
        <v>0</v>
      </c>
      <c r="N10" s="460"/>
      <c r="O10" s="459">
        <f>'Budget Consolidation'!N18</f>
        <v>0</v>
      </c>
      <c r="P10" s="460"/>
      <c r="Q10" s="459">
        <f>'Budget Consolidation'!P18</f>
        <v>0</v>
      </c>
      <c r="R10" s="460"/>
      <c r="S10" s="459">
        <f>'Budget Consolidation'!R18</f>
        <v>0</v>
      </c>
      <c r="T10" s="460"/>
      <c r="U10" s="459">
        <f>'Budget Consolidation'!T18</f>
        <v>0</v>
      </c>
      <c r="V10" s="460"/>
      <c r="W10" s="459">
        <f t="shared" si="0"/>
        <v>0</v>
      </c>
      <c r="X10" s="273"/>
    </row>
    <row r="11" spans="1:24" ht="27" customHeight="1" x14ac:dyDescent="0.2">
      <c r="A11" s="473" t="s">
        <v>71</v>
      </c>
      <c r="B11" s="473" t="s">
        <v>72</v>
      </c>
      <c r="C11" s="456" t="s">
        <v>46</v>
      </c>
      <c r="D11" s="457" t="s">
        <v>49</v>
      </c>
      <c r="E11" s="458" t="s">
        <v>41</v>
      </c>
      <c r="F11" s="456" t="s">
        <v>48</v>
      </c>
      <c r="G11" s="456">
        <v>3240010</v>
      </c>
      <c r="H11" s="457" t="s">
        <v>42</v>
      </c>
      <c r="I11" s="459">
        <f>'Budget Consolidation'!H17</f>
        <v>0</v>
      </c>
      <c r="J11" s="460"/>
      <c r="K11" s="459">
        <f>'Budget Consolidation'!J17</f>
        <v>0</v>
      </c>
      <c r="L11" s="460"/>
      <c r="M11" s="459">
        <f>'Budget Consolidation'!L17</f>
        <v>0</v>
      </c>
      <c r="N11" s="460"/>
      <c r="O11" s="459">
        <f>'Budget Consolidation'!N17</f>
        <v>0</v>
      </c>
      <c r="P11" s="460"/>
      <c r="Q11" s="459">
        <f>'Budget Consolidation'!P17</f>
        <v>0</v>
      </c>
      <c r="R11" s="460"/>
      <c r="S11" s="459">
        <f>'Budget Consolidation'!R17</f>
        <v>0</v>
      </c>
      <c r="T11" s="460"/>
      <c r="U11" s="459">
        <f>'Budget Consolidation'!T17</f>
        <v>0</v>
      </c>
      <c r="V11" s="460"/>
      <c r="W11" s="459">
        <f t="shared" si="0"/>
        <v>0</v>
      </c>
      <c r="X11" s="273"/>
    </row>
    <row r="12" spans="1:24" s="276" customFormat="1" x14ac:dyDescent="0.2">
      <c r="A12" s="781" t="s">
        <v>50</v>
      </c>
      <c r="B12" s="781"/>
      <c r="C12" s="781"/>
      <c r="D12" s="781"/>
      <c r="E12" s="781"/>
      <c r="F12" s="781"/>
      <c r="G12" s="781"/>
      <c r="H12" s="781"/>
      <c r="I12" s="461">
        <f t="shared" ref="I12" si="8">SUM(I10:I11)</f>
        <v>0</v>
      </c>
      <c r="J12" s="462"/>
      <c r="K12" s="461">
        <f t="shared" ref="K12" si="9">SUM(K10:K11)</f>
        <v>0</v>
      </c>
      <c r="L12" s="462"/>
      <c r="M12" s="461">
        <f t="shared" ref="M12" si="10">SUM(M10:M11)</f>
        <v>0</v>
      </c>
      <c r="N12" s="462"/>
      <c r="O12" s="461">
        <f t="shared" ref="O12" si="11">SUM(O10:O11)</f>
        <v>0</v>
      </c>
      <c r="P12" s="462"/>
      <c r="Q12" s="461">
        <f t="shared" ref="Q12" si="12">SUM(Q10:Q11)</f>
        <v>0</v>
      </c>
      <c r="R12" s="462"/>
      <c r="S12" s="461">
        <f t="shared" ref="S12" si="13">SUM(S10:S11)</f>
        <v>0</v>
      </c>
      <c r="T12" s="462"/>
      <c r="U12" s="461">
        <f t="shared" ref="U12" si="14">SUM(U10:U11)</f>
        <v>0</v>
      </c>
      <c r="V12" s="462"/>
      <c r="W12" s="461">
        <f t="shared" si="0"/>
        <v>0</v>
      </c>
      <c r="X12" s="275"/>
    </row>
    <row r="13" spans="1:24" ht="27" customHeight="1" x14ac:dyDescent="0.2">
      <c r="A13" s="456" t="s">
        <v>51</v>
      </c>
      <c r="B13" s="456" t="s">
        <v>52</v>
      </c>
      <c r="C13" s="456" t="s">
        <v>53</v>
      </c>
      <c r="D13" s="457" t="s">
        <v>54</v>
      </c>
      <c r="E13" s="458" t="s">
        <v>37</v>
      </c>
      <c r="F13" s="456" t="s">
        <v>55</v>
      </c>
      <c r="G13" s="456">
        <v>3600210</v>
      </c>
      <c r="H13" s="457" t="s">
        <v>39</v>
      </c>
      <c r="I13" s="459">
        <f>'Budget Consolidation'!H26</f>
        <v>0</v>
      </c>
      <c r="J13" s="460"/>
      <c r="K13" s="459">
        <f>'Budget Consolidation'!J26</f>
        <v>0</v>
      </c>
      <c r="L13" s="460"/>
      <c r="M13" s="459">
        <f>'Budget Consolidation'!L26</f>
        <v>0</v>
      </c>
      <c r="N13" s="460"/>
      <c r="O13" s="459">
        <f>'Budget Consolidation'!N26</f>
        <v>0</v>
      </c>
      <c r="P13" s="460"/>
      <c r="Q13" s="459">
        <f>'Budget Consolidation'!P26</f>
        <v>0</v>
      </c>
      <c r="R13" s="460"/>
      <c r="S13" s="459">
        <f>'Budget Consolidation'!R26</f>
        <v>0</v>
      </c>
      <c r="T13" s="460"/>
      <c r="U13" s="459">
        <f>'Budget Consolidation'!T26</f>
        <v>0</v>
      </c>
      <c r="V13" s="460"/>
      <c r="W13" s="459">
        <f t="shared" si="0"/>
        <v>0</v>
      </c>
      <c r="X13" s="273"/>
    </row>
    <row r="14" spans="1:24" ht="27" customHeight="1" x14ac:dyDescent="0.2">
      <c r="A14" s="473" t="s">
        <v>71</v>
      </c>
      <c r="B14" s="473" t="s">
        <v>72</v>
      </c>
      <c r="C14" s="456" t="s">
        <v>53</v>
      </c>
      <c r="D14" s="457" t="s">
        <v>56</v>
      </c>
      <c r="E14" s="458" t="s">
        <v>41</v>
      </c>
      <c r="F14" s="456" t="s">
        <v>55</v>
      </c>
      <c r="G14" s="456">
        <v>3240010</v>
      </c>
      <c r="H14" s="457" t="s">
        <v>42</v>
      </c>
      <c r="I14" s="459">
        <f>'Budget Consolidation'!H25</f>
        <v>0</v>
      </c>
      <c r="J14" s="460"/>
      <c r="K14" s="459">
        <f>'Budget Consolidation'!J25</f>
        <v>0</v>
      </c>
      <c r="L14" s="460"/>
      <c r="M14" s="459">
        <f>'Budget Consolidation'!L25</f>
        <v>0</v>
      </c>
      <c r="N14" s="460"/>
      <c r="O14" s="459">
        <f>'Budget Consolidation'!N25</f>
        <v>0</v>
      </c>
      <c r="P14" s="460"/>
      <c r="Q14" s="459">
        <f>'Budget Consolidation'!P25</f>
        <v>0</v>
      </c>
      <c r="R14" s="460"/>
      <c r="S14" s="459">
        <f>'Budget Consolidation'!R25</f>
        <v>0</v>
      </c>
      <c r="T14" s="460"/>
      <c r="U14" s="459">
        <f>'Budget Consolidation'!T25</f>
        <v>0</v>
      </c>
      <c r="V14" s="460"/>
      <c r="W14" s="459">
        <f t="shared" si="0"/>
        <v>0</v>
      </c>
      <c r="X14" s="273"/>
    </row>
    <row r="15" spans="1:24" s="276" customFormat="1" x14ac:dyDescent="0.2">
      <c r="A15" s="781" t="s">
        <v>57</v>
      </c>
      <c r="B15" s="781"/>
      <c r="C15" s="781"/>
      <c r="D15" s="781"/>
      <c r="E15" s="781"/>
      <c r="F15" s="781"/>
      <c r="G15" s="781"/>
      <c r="H15" s="781"/>
      <c r="I15" s="461">
        <f t="shared" ref="I15" si="15">SUM(I13:I14)</f>
        <v>0</v>
      </c>
      <c r="J15" s="462"/>
      <c r="K15" s="461">
        <f t="shared" ref="K15" si="16">SUM(K13:K14)</f>
        <v>0</v>
      </c>
      <c r="L15" s="462"/>
      <c r="M15" s="461">
        <f t="shared" ref="M15" si="17">SUM(M13:M14)</f>
        <v>0</v>
      </c>
      <c r="N15" s="462"/>
      <c r="O15" s="461">
        <f t="shared" ref="O15" si="18">SUM(O13:O14)</f>
        <v>0</v>
      </c>
      <c r="P15" s="462"/>
      <c r="Q15" s="461">
        <f t="shared" ref="Q15" si="19">SUM(Q13:Q14)</f>
        <v>0</v>
      </c>
      <c r="R15" s="462"/>
      <c r="S15" s="461">
        <f t="shared" ref="S15" si="20">SUM(S13:S14)</f>
        <v>0</v>
      </c>
      <c r="T15" s="462"/>
      <c r="U15" s="461">
        <f t="shared" ref="U15" si="21">SUM(U13:U14)</f>
        <v>0</v>
      </c>
      <c r="V15" s="462"/>
      <c r="W15" s="461">
        <f t="shared" si="0"/>
        <v>0</v>
      </c>
      <c r="X15" s="275"/>
    </row>
    <row r="16" spans="1:24" ht="27" customHeight="1" x14ac:dyDescent="0.2">
      <c r="A16" s="782" t="s">
        <v>73</v>
      </c>
      <c r="B16" s="782" t="s">
        <v>74</v>
      </c>
      <c r="C16" s="782" t="s">
        <v>11</v>
      </c>
      <c r="D16" s="457" t="s">
        <v>58</v>
      </c>
      <c r="E16" s="463" t="s">
        <v>59</v>
      </c>
      <c r="F16" s="456" t="s">
        <v>60</v>
      </c>
      <c r="G16" s="456">
        <v>3302300</v>
      </c>
      <c r="H16" s="457" t="s">
        <v>58</v>
      </c>
      <c r="I16" s="459">
        <f>'Budget Consolidation'!H33</f>
        <v>0</v>
      </c>
      <c r="J16" s="460"/>
      <c r="K16" s="459">
        <f>'Budget Consolidation'!J33</f>
        <v>0</v>
      </c>
      <c r="L16" s="460"/>
      <c r="M16" s="459">
        <f>'Budget Consolidation'!L33</f>
        <v>0</v>
      </c>
      <c r="N16" s="460"/>
      <c r="O16" s="459">
        <f>'Budget Consolidation'!N33</f>
        <v>0</v>
      </c>
      <c r="P16" s="460"/>
      <c r="Q16" s="459">
        <f>'Budget Consolidation'!P33</f>
        <v>0</v>
      </c>
      <c r="R16" s="460"/>
      <c r="S16" s="459">
        <f>'Budget Consolidation'!R33</f>
        <v>0</v>
      </c>
      <c r="T16" s="460"/>
      <c r="U16" s="459">
        <f>'Budget Consolidation'!T33</f>
        <v>0</v>
      </c>
      <c r="V16" s="460"/>
      <c r="W16" s="459">
        <f t="shared" si="0"/>
        <v>0</v>
      </c>
      <c r="X16" s="273"/>
    </row>
    <row r="17" spans="1:24" ht="27" customHeight="1" x14ac:dyDescent="0.2">
      <c r="A17" s="782"/>
      <c r="B17" s="782"/>
      <c r="C17" s="782"/>
      <c r="D17" s="457" t="s">
        <v>61</v>
      </c>
      <c r="E17" s="463" t="s">
        <v>62</v>
      </c>
      <c r="F17" s="456" t="s">
        <v>63</v>
      </c>
      <c r="G17" s="456">
        <v>3302200</v>
      </c>
      <c r="H17" s="457" t="s">
        <v>61</v>
      </c>
      <c r="I17" s="459">
        <f>'Budget Consolidation'!H34</f>
        <v>0</v>
      </c>
      <c r="J17" s="460"/>
      <c r="K17" s="459">
        <f>'Budget Consolidation'!J34</f>
        <v>0</v>
      </c>
      <c r="L17" s="460"/>
      <c r="M17" s="459">
        <f>'Budget Consolidation'!L34</f>
        <v>0</v>
      </c>
      <c r="N17" s="460"/>
      <c r="O17" s="459">
        <f>'Budget Consolidation'!N34</f>
        <v>0</v>
      </c>
      <c r="P17" s="460"/>
      <c r="Q17" s="459">
        <f>'Budget Consolidation'!P34</f>
        <v>0</v>
      </c>
      <c r="R17" s="460"/>
      <c r="S17" s="459">
        <f>'Budget Consolidation'!R34</f>
        <v>0</v>
      </c>
      <c r="T17" s="460"/>
      <c r="U17" s="459">
        <f>'Budget Consolidation'!T34</f>
        <v>0</v>
      </c>
      <c r="V17" s="460"/>
      <c r="W17" s="459">
        <f t="shared" si="0"/>
        <v>0</v>
      </c>
      <c r="X17" s="273"/>
    </row>
    <row r="18" spans="1:24" ht="27" customHeight="1" x14ac:dyDescent="0.2">
      <c r="A18" s="782"/>
      <c r="B18" s="782"/>
      <c r="C18" s="782"/>
      <c r="D18" s="457" t="s">
        <v>64</v>
      </c>
      <c r="E18" s="463" t="s">
        <v>65</v>
      </c>
      <c r="F18" s="456" t="s">
        <v>66</v>
      </c>
      <c r="G18" s="456">
        <v>3300000</v>
      </c>
      <c r="H18" s="457" t="s">
        <v>64</v>
      </c>
      <c r="I18" s="459">
        <f>'Budget Consolidation'!H32</f>
        <v>0</v>
      </c>
      <c r="J18" s="460"/>
      <c r="K18" s="459">
        <f>'Budget Consolidation'!J32</f>
        <v>0</v>
      </c>
      <c r="L18" s="460"/>
      <c r="M18" s="459">
        <f>'Budget Consolidation'!L32</f>
        <v>0</v>
      </c>
      <c r="N18" s="460"/>
      <c r="O18" s="459">
        <f>'Budget Consolidation'!N32</f>
        <v>0</v>
      </c>
      <c r="P18" s="460"/>
      <c r="Q18" s="459">
        <f>'Budget Consolidation'!P32</f>
        <v>0</v>
      </c>
      <c r="R18" s="460"/>
      <c r="S18" s="459">
        <f>'Budget Consolidation'!R32</f>
        <v>0</v>
      </c>
      <c r="T18" s="460"/>
      <c r="U18" s="459">
        <f>'Budget Consolidation'!T32</f>
        <v>0</v>
      </c>
      <c r="V18" s="460"/>
      <c r="W18" s="459">
        <f t="shared" si="0"/>
        <v>0</v>
      </c>
      <c r="X18" s="273"/>
    </row>
    <row r="19" spans="1:24" ht="27" customHeight="1" x14ac:dyDescent="0.2">
      <c r="A19" s="782"/>
      <c r="B19" s="782"/>
      <c r="C19" s="782"/>
      <c r="D19" s="457" t="s">
        <v>67</v>
      </c>
      <c r="E19" s="463" t="s">
        <v>68</v>
      </c>
      <c r="F19" s="456" t="s">
        <v>69</v>
      </c>
      <c r="G19" s="456">
        <v>3250000</v>
      </c>
      <c r="H19" s="457" t="s">
        <v>67</v>
      </c>
      <c r="I19" s="459">
        <f>'Budget Consolidation'!H35</f>
        <v>0</v>
      </c>
      <c r="J19" s="460"/>
      <c r="K19" s="459">
        <f>'Budget Consolidation'!J35</f>
        <v>0</v>
      </c>
      <c r="L19" s="460"/>
      <c r="M19" s="459">
        <f>'Budget Consolidation'!L35</f>
        <v>0</v>
      </c>
      <c r="N19" s="460"/>
      <c r="O19" s="459">
        <f>'Budget Consolidation'!N35</f>
        <v>0</v>
      </c>
      <c r="P19" s="460"/>
      <c r="Q19" s="459">
        <f>'Budget Consolidation'!P35</f>
        <v>0</v>
      </c>
      <c r="R19" s="460"/>
      <c r="S19" s="459">
        <f>'Budget Consolidation'!R35</f>
        <v>0</v>
      </c>
      <c r="T19" s="460"/>
      <c r="U19" s="459">
        <f>'Budget Consolidation'!T35</f>
        <v>0</v>
      </c>
      <c r="V19" s="460"/>
      <c r="W19" s="459">
        <f t="shared" si="0"/>
        <v>0</v>
      </c>
      <c r="X19" s="273"/>
    </row>
    <row r="20" spans="1:24" s="276" customFormat="1" x14ac:dyDescent="0.2">
      <c r="A20" s="781" t="s">
        <v>70</v>
      </c>
      <c r="B20" s="781"/>
      <c r="C20" s="781"/>
      <c r="D20" s="781"/>
      <c r="E20" s="781"/>
      <c r="F20" s="781"/>
      <c r="G20" s="781"/>
      <c r="H20" s="781"/>
      <c r="I20" s="461">
        <f>SUM(I16:I19)</f>
        <v>0</v>
      </c>
      <c r="J20" s="462"/>
      <c r="K20" s="461">
        <f>SUM(K16:K19)</f>
        <v>0</v>
      </c>
      <c r="L20" s="462"/>
      <c r="M20" s="461">
        <f>SUM(M16:M19)</f>
        <v>0</v>
      </c>
      <c r="N20" s="462"/>
      <c r="O20" s="461">
        <f>SUM(O16:O19)</f>
        <v>0</v>
      </c>
      <c r="P20" s="462"/>
      <c r="Q20" s="461">
        <f>SUM(Q16:Q19)</f>
        <v>0</v>
      </c>
      <c r="R20" s="462"/>
      <c r="S20" s="461">
        <f>SUM(S16:S19)</f>
        <v>0</v>
      </c>
      <c r="T20" s="462"/>
      <c r="U20" s="461">
        <f>SUM(U16:U19)</f>
        <v>0</v>
      </c>
      <c r="V20" s="462"/>
      <c r="W20" s="461">
        <f t="shared" si="0"/>
        <v>0</v>
      </c>
      <c r="X20" s="275"/>
    </row>
    <row r="21" spans="1:24" s="276" customFormat="1" x14ac:dyDescent="0.2">
      <c r="A21" s="781" t="s">
        <v>1</v>
      </c>
      <c r="B21" s="781"/>
      <c r="C21" s="781"/>
      <c r="D21" s="781"/>
      <c r="E21" s="781"/>
      <c r="F21" s="781"/>
      <c r="G21" s="781"/>
      <c r="H21" s="781"/>
      <c r="I21" s="461">
        <f>I9+I12+I15+I20</f>
        <v>0</v>
      </c>
      <c r="J21" s="277"/>
      <c r="K21" s="461">
        <f>K9+K12+K15+K20</f>
        <v>0</v>
      </c>
      <c r="L21" s="277"/>
      <c r="M21" s="461">
        <f>M9+M12+M15+M20</f>
        <v>0</v>
      </c>
      <c r="N21" s="277"/>
      <c r="O21" s="461">
        <f>O9+O12+O15+O20</f>
        <v>0</v>
      </c>
      <c r="P21" s="277"/>
      <c r="Q21" s="461">
        <f>Q9+Q12+Q15+Q20</f>
        <v>0</v>
      </c>
      <c r="R21" s="277"/>
      <c r="S21" s="461">
        <f>S9+S12+S15+S20</f>
        <v>0</v>
      </c>
      <c r="T21" s="277"/>
      <c r="U21" s="461">
        <f>U9+U12+U15+U20</f>
        <v>0</v>
      </c>
      <c r="V21" s="277"/>
      <c r="W21" s="461">
        <f t="shared" si="0"/>
        <v>0</v>
      </c>
      <c r="X21" s="275"/>
    </row>
    <row r="22" spans="1:24" x14ac:dyDescent="0.2">
      <c r="A22" s="273"/>
      <c r="B22" s="273"/>
      <c r="C22" s="273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  <c r="U22" s="273"/>
      <c r="V22" s="273"/>
      <c r="W22" s="273"/>
      <c r="X22" s="273"/>
    </row>
    <row r="26" spans="1:24" x14ac:dyDescent="0.2">
      <c r="G26" s="289"/>
    </row>
  </sheetData>
  <sheetProtection algorithmName="SHA-512" hashValue="1/Ho2nZVuXsI0zruQM0MJSvlAHRuRv3tyPn3hvq9k/PS8mLL41x4EjZOkOPyGId9OS8wsb95UpKQ6LEdHc7Hfg==" saltValue="SeCmuKiwhagXEEIXCIFPIw==" spinCount="100000" sheet="1" formatColumns="0" formatRows="0"/>
  <mergeCells count="25">
    <mergeCell ref="A20:H20"/>
    <mergeCell ref="A21:H21"/>
    <mergeCell ref="W5:W6"/>
    <mergeCell ref="A9:H9"/>
    <mergeCell ref="A12:H12"/>
    <mergeCell ref="A15:H15"/>
    <mergeCell ref="A16:A19"/>
    <mergeCell ref="B16:B19"/>
    <mergeCell ref="C16:C19"/>
    <mergeCell ref="A4:H4"/>
    <mergeCell ref="I4:W4"/>
    <mergeCell ref="A5:B5"/>
    <mergeCell ref="C5:C6"/>
    <mergeCell ref="D5:D6"/>
    <mergeCell ref="E5:E6"/>
    <mergeCell ref="F5:F6"/>
    <mergeCell ref="G5:G6"/>
    <mergeCell ref="H5:H6"/>
    <mergeCell ref="I5:I6"/>
    <mergeCell ref="K5:K6"/>
    <mergeCell ref="M5:M6"/>
    <mergeCell ref="O5:O6"/>
    <mergeCell ref="Q5:Q6"/>
    <mergeCell ref="S5:S6"/>
    <mergeCell ref="U5:U6"/>
  </mergeCells>
  <pageMargins left="0.7" right="0.7" top="0.75" bottom="0.75" header="0.3" footer="0.3"/>
  <pageSetup paperSize="9" scale="5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0.499984740745262"/>
  </sheetPr>
  <dimension ref="C5:C30"/>
  <sheetViews>
    <sheetView workbookViewId="0">
      <selection activeCell="M39" sqref="M39"/>
    </sheetView>
  </sheetViews>
  <sheetFormatPr defaultRowHeight="12.75" x14ac:dyDescent="0.2"/>
  <cols>
    <col min="3" max="3" width="11" bestFit="1" customWidth="1"/>
  </cols>
  <sheetData>
    <row r="5" spans="3:3" x14ac:dyDescent="0.2">
      <c r="C5" s="259" t="s">
        <v>100</v>
      </c>
    </row>
    <row r="6" spans="3:3" x14ac:dyDescent="0.2">
      <c r="C6" s="259" t="s">
        <v>101</v>
      </c>
    </row>
    <row r="7" spans="3:3" x14ac:dyDescent="0.2">
      <c r="C7" s="259" t="s">
        <v>102</v>
      </c>
    </row>
    <row r="8" spans="3:3" x14ac:dyDescent="0.2">
      <c r="C8" s="259" t="s">
        <v>103</v>
      </c>
    </row>
    <row r="9" spans="3:3" x14ac:dyDescent="0.2">
      <c r="C9" s="259" t="s">
        <v>104</v>
      </c>
    </row>
    <row r="10" spans="3:3" x14ac:dyDescent="0.2">
      <c r="C10" s="259" t="s">
        <v>105</v>
      </c>
    </row>
    <row r="11" spans="3:3" x14ac:dyDescent="0.2">
      <c r="C11" s="259" t="s">
        <v>106</v>
      </c>
    </row>
    <row r="12" spans="3:3" x14ac:dyDescent="0.2">
      <c r="C12" s="259" t="s">
        <v>107</v>
      </c>
    </row>
    <row r="13" spans="3:3" x14ac:dyDescent="0.2">
      <c r="C13" s="259" t="s">
        <v>108</v>
      </c>
    </row>
    <row r="14" spans="3:3" x14ac:dyDescent="0.2">
      <c r="C14" s="259" t="s">
        <v>109</v>
      </c>
    </row>
    <row r="15" spans="3:3" x14ac:dyDescent="0.2">
      <c r="C15" s="259" t="s">
        <v>110</v>
      </c>
    </row>
    <row r="16" spans="3:3" x14ac:dyDescent="0.2">
      <c r="C16" s="259" t="s">
        <v>111</v>
      </c>
    </row>
    <row r="17" spans="3:3" x14ac:dyDescent="0.2">
      <c r="C17" s="259" t="s">
        <v>112</v>
      </c>
    </row>
    <row r="18" spans="3:3" x14ac:dyDescent="0.2">
      <c r="C18" s="259" t="s">
        <v>113</v>
      </c>
    </row>
    <row r="19" spans="3:3" x14ac:dyDescent="0.2">
      <c r="C19" s="259" t="s">
        <v>114</v>
      </c>
    </row>
    <row r="20" spans="3:3" x14ac:dyDescent="0.2">
      <c r="C20" s="259" t="s">
        <v>115</v>
      </c>
    </row>
    <row r="21" spans="3:3" x14ac:dyDescent="0.2">
      <c r="C21" s="259" t="s">
        <v>116</v>
      </c>
    </row>
    <row r="22" spans="3:3" x14ac:dyDescent="0.2">
      <c r="C22" s="259" t="s">
        <v>117</v>
      </c>
    </row>
    <row r="23" spans="3:3" x14ac:dyDescent="0.2">
      <c r="C23" s="259" t="s">
        <v>118</v>
      </c>
    </row>
    <row r="24" spans="3:3" x14ac:dyDescent="0.2">
      <c r="C24" s="259" t="s">
        <v>119</v>
      </c>
    </row>
    <row r="25" spans="3:3" x14ac:dyDescent="0.2">
      <c r="C25" s="259" t="s">
        <v>120</v>
      </c>
    </row>
    <row r="26" spans="3:3" x14ac:dyDescent="0.2">
      <c r="C26" s="259" t="s">
        <v>121</v>
      </c>
    </row>
    <row r="27" spans="3:3" x14ac:dyDescent="0.2">
      <c r="C27" s="259" t="s">
        <v>122</v>
      </c>
    </row>
    <row r="28" spans="3:3" x14ac:dyDescent="0.2">
      <c r="C28" s="259" t="s">
        <v>123</v>
      </c>
    </row>
    <row r="29" spans="3:3" x14ac:dyDescent="0.2">
      <c r="C29" s="259" t="s">
        <v>124</v>
      </c>
    </row>
    <row r="30" spans="3:3" x14ac:dyDescent="0.2">
      <c r="C30" s="259"/>
    </row>
  </sheetData>
  <sheetProtection algorithmName="SHA-512" hashValue="JtuLHhLTtuaYMZyNdTTfiXA8EHInJrPt4HcVtdAGVx8uY1YhwiUJHPqdrwAsX21tSJOUsVhkOnBJgRvIFB4ouA==" saltValue="Y5Myz4hldConR1swmwjwY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5243F-9EAD-442D-B024-FFCECFD642A2}">
  <sheetPr>
    <tabColor rgb="FFFFC000"/>
    <pageSetUpPr fitToPage="1"/>
  </sheetPr>
  <dimension ref="A1:BB1095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E9" sqref="E9"/>
    </sheetView>
  </sheetViews>
  <sheetFormatPr defaultColWidth="9.140625" defaultRowHeight="12" x14ac:dyDescent="0.2"/>
  <cols>
    <col min="1" max="1" width="9.140625" style="296" hidden="1" customWidth="1"/>
    <col min="2" max="2" width="9.140625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8" width="12.28515625" style="325" customWidth="1"/>
    <col min="9" max="9" width="11.42578125" style="326" customWidth="1"/>
    <col min="10" max="10" width="13.140625" style="324" customWidth="1"/>
    <col min="11" max="11" width="2.42578125" style="297" customWidth="1"/>
    <col min="12" max="12" width="0.42578125" style="297" customWidth="1"/>
    <col min="13" max="16" width="11.140625" style="297" customWidth="1"/>
    <col min="17" max="19" width="11.140625" style="297" hidden="1" customWidth="1"/>
    <col min="20" max="20" width="13.42578125" style="297" customWidth="1"/>
    <col min="21" max="21" width="8.5703125" style="297" customWidth="1"/>
    <col min="22" max="22" width="2.5703125" style="297" customWidth="1"/>
    <col min="23" max="23" width="10.85546875" style="297" customWidth="1"/>
    <col min="24" max="24" width="11" style="297" customWidth="1"/>
    <col min="25" max="26" width="10.85546875" style="297" customWidth="1"/>
    <col min="27" max="29" width="11.140625" style="297" hidden="1" customWidth="1"/>
    <col min="30" max="30" width="12.42578125" style="299" customWidth="1"/>
    <col min="31" max="31" width="2.28515625" style="297" customWidth="1"/>
    <col min="32" max="32" width="12.28515625" style="297" customWidth="1"/>
    <col min="33" max="33" width="2.85546875" style="297" customWidth="1"/>
    <col min="34" max="34" width="56.28515625" style="326" customWidth="1"/>
    <col min="35" max="54" width="9.140625" style="301"/>
    <col min="55" max="16384" width="9.140625" style="297"/>
  </cols>
  <sheetData>
    <row r="1" spans="1:54" ht="14.25" customHeight="1" x14ac:dyDescent="0.2">
      <c r="A1" s="327"/>
      <c r="B1" s="328"/>
      <c r="C1" s="328"/>
      <c r="D1" s="328"/>
      <c r="E1" s="329"/>
      <c r="F1" s="392"/>
      <c r="G1" s="392"/>
      <c r="H1" s="392"/>
      <c r="I1" s="392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31"/>
      <c r="AE1" s="328"/>
      <c r="AF1" s="328"/>
      <c r="AG1" s="328"/>
      <c r="AH1" s="392"/>
    </row>
    <row r="2" spans="1:54" s="300" customFormat="1" ht="28.5" customHeight="1" x14ac:dyDescent="0.2">
      <c r="A2" s="332"/>
      <c r="B2" s="333"/>
      <c r="C2" s="334"/>
      <c r="D2" s="416" t="str">
        <f>'Orcamento do FLA'!B16</f>
        <v>I.  Modalidade de Transferência de Comida</v>
      </c>
      <c r="E2" s="417"/>
      <c r="F2" s="417"/>
      <c r="G2" s="425"/>
      <c r="H2" s="425"/>
      <c r="I2" s="417"/>
      <c r="J2" s="417"/>
      <c r="K2" s="417"/>
      <c r="L2" s="417"/>
      <c r="M2" s="425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8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</row>
    <row r="3" spans="1:54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89"/>
      <c r="AH3" s="589"/>
    </row>
    <row r="4" spans="1:54" s="391" customFormat="1" ht="43.5" customHeight="1" x14ac:dyDescent="0.2">
      <c r="A4" s="388"/>
      <c r="B4" s="389"/>
      <c r="C4" s="389"/>
      <c r="D4" s="635" t="s">
        <v>303</v>
      </c>
      <c r="E4" s="635"/>
      <c r="F4" s="635"/>
      <c r="G4" s="635"/>
      <c r="H4" s="635"/>
      <c r="I4" s="635"/>
      <c r="J4" s="635"/>
      <c r="K4" s="390"/>
      <c r="L4" s="390"/>
      <c r="M4" s="636" t="str">
        <f ca="1">IF($A$1082&gt;0,"ERROR - Cost Allocation by Activity should total to 100% in column "&amp;MID(CELL("address",U7),2,1),"")</f>
        <v/>
      </c>
      <c r="N4" s="637"/>
      <c r="O4" s="637"/>
      <c r="P4" s="637"/>
      <c r="Q4" s="637"/>
      <c r="R4" s="637"/>
      <c r="S4" s="637"/>
      <c r="T4" s="637"/>
      <c r="U4" s="638"/>
      <c r="V4" s="390"/>
      <c r="W4" s="479"/>
      <c r="X4" s="390"/>
      <c r="Y4" s="390"/>
      <c r="Z4" s="390"/>
      <c r="AA4" s="390"/>
      <c r="AB4" s="390"/>
      <c r="AC4" s="390"/>
      <c r="AD4" s="390"/>
      <c r="AE4" s="390"/>
      <c r="AF4" s="390"/>
      <c r="AG4" s="389"/>
      <c r="AH4" s="590"/>
    </row>
    <row r="5" spans="1:54" s="301" customFormat="1" ht="9.75" customHeigh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335</v>
      </c>
      <c r="J5" s="398" t="s">
        <v>336</v>
      </c>
      <c r="K5" s="336"/>
      <c r="L5" s="336"/>
      <c r="M5" s="639"/>
      <c r="N5" s="640"/>
      <c r="O5" s="640"/>
      <c r="P5" s="640"/>
      <c r="Q5" s="640"/>
      <c r="R5" s="640"/>
      <c r="S5" s="640"/>
      <c r="T5" s="640"/>
      <c r="U5" s="641"/>
      <c r="V5" s="336"/>
      <c r="W5" s="336"/>
      <c r="X5" s="336"/>
      <c r="Y5" s="336"/>
      <c r="Z5" s="336"/>
      <c r="AA5" s="336"/>
      <c r="AB5" s="336"/>
      <c r="AC5" s="336"/>
      <c r="AD5" s="337"/>
      <c r="AE5" s="336"/>
      <c r="AF5" s="336"/>
      <c r="AG5" s="336"/>
      <c r="AH5" s="591"/>
    </row>
    <row r="6" spans="1:54" ht="18" customHeight="1" x14ac:dyDescent="0.2">
      <c r="A6" s="327"/>
      <c r="B6" s="328"/>
      <c r="C6" s="328"/>
      <c r="D6" s="642" t="s">
        <v>305</v>
      </c>
      <c r="E6" s="655" t="s">
        <v>306</v>
      </c>
      <c r="F6" s="658" t="s">
        <v>307</v>
      </c>
      <c r="G6" s="658" t="s">
        <v>308</v>
      </c>
      <c r="H6" s="658" t="s">
        <v>334</v>
      </c>
      <c r="I6" s="661" t="s">
        <v>309</v>
      </c>
      <c r="J6" s="664" t="s">
        <v>1</v>
      </c>
      <c r="K6" s="328"/>
      <c r="L6" s="328"/>
      <c r="M6" s="652" t="s">
        <v>304</v>
      </c>
      <c r="N6" s="653"/>
      <c r="O6" s="653"/>
      <c r="P6" s="653"/>
      <c r="Q6" s="653"/>
      <c r="R6" s="653"/>
      <c r="S6" s="653"/>
      <c r="T6" s="653"/>
      <c r="U6" s="654"/>
      <c r="V6" s="328"/>
      <c r="W6" s="328"/>
      <c r="X6" s="328"/>
      <c r="Y6" s="328"/>
      <c r="Z6" s="328"/>
      <c r="AA6" s="328"/>
      <c r="AB6" s="328"/>
      <c r="AC6" s="328"/>
      <c r="AD6" s="331"/>
      <c r="AE6" s="328"/>
      <c r="AF6" s="328"/>
      <c r="AG6" s="328"/>
      <c r="AH6" s="632" t="s">
        <v>333</v>
      </c>
    </row>
    <row r="7" spans="1:54" ht="12" customHeight="1" x14ac:dyDescent="0.2">
      <c r="A7" s="327"/>
      <c r="B7" s="328"/>
      <c r="C7" s="328"/>
      <c r="D7" s="643"/>
      <c r="E7" s="656"/>
      <c r="F7" s="659"/>
      <c r="G7" s="659"/>
      <c r="H7" s="659"/>
      <c r="I7" s="662"/>
      <c r="J7" s="665"/>
      <c r="K7" s="328"/>
      <c r="L7" s="328"/>
      <c r="M7" s="645" t="str">
        <f>'Orcamento do FLA'!H5</f>
        <v>Financiado pelo PMA</v>
      </c>
      <c r="N7" s="646"/>
      <c r="O7" s="646"/>
      <c r="P7" s="646"/>
      <c r="Q7" s="646"/>
      <c r="R7" s="646"/>
      <c r="S7" s="647"/>
      <c r="T7" s="648" t="str">
        <f>'Orcamento do FLA'!X6</f>
        <v>PC</v>
      </c>
      <c r="U7" s="650" t="s">
        <v>5</v>
      </c>
      <c r="V7" s="328"/>
      <c r="W7" s="328"/>
      <c r="X7" s="328"/>
      <c r="Y7" s="328"/>
      <c r="Z7" s="328"/>
      <c r="AA7" s="328"/>
      <c r="AB7" s="328"/>
      <c r="AC7" s="328"/>
      <c r="AD7" s="331"/>
      <c r="AE7" s="328"/>
      <c r="AF7" s="328"/>
      <c r="AG7" s="328"/>
      <c r="AH7" s="633"/>
    </row>
    <row r="8" spans="1:54" ht="18" customHeight="1" x14ac:dyDescent="0.2">
      <c r="A8" s="338" t="s">
        <v>6</v>
      </c>
      <c r="B8" s="328"/>
      <c r="C8" s="328"/>
      <c r="D8" s="644"/>
      <c r="E8" s="657"/>
      <c r="F8" s="660"/>
      <c r="G8" s="660"/>
      <c r="H8" s="660"/>
      <c r="I8" s="663"/>
      <c r="J8" s="666"/>
      <c r="K8" s="328"/>
      <c r="L8" s="328"/>
      <c r="M8" s="290" t="str">
        <f>'Orcamento do FLA'!H6</f>
        <v>Actividade 1</v>
      </c>
      <c r="N8" s="291" t="str">
        <f>'Orcamento do FLA'!J6</f>
        <v>Actividade 2</v>
      </c>
      <c r="O8" s="291" t="str">
        <f>'Orcamento do FLA'!L6</f>
        <v>Actividade 3</v>
      </c>
      <c r="P8" s="291" t="str">
        <f>'Orcamento do FLA'!N6</f>
        <v>Actividade 4</v>
      </c>
      <c r="Q8" s="291" t="str">
        <f>'Orcamento do FLA'!P6</f>
        <v>Actividade 5</v>
      </c>
      <c r="R8" s="291" t="str">
        <f>'Orcamento do FLA'!R6</f>
        <v>Actividade 6</v>
      </c>
      <c r="S8" s="292" t="str">
        <f>'Orcamento do FLA'!T6</f>
        <v>Actividade 7</v>
      </c>
      <c r="T8" s="649"/>
      <c r="U8" s="651"/>
      <c r="V8" s="330"/>
      <c r="W8" s="419" t="str">
        <f t="shared" ref="W8:AC8" si="0">M8</f>
        <v>Actividade 1</v>
      </c>
      <c r="X8" s="419" t="str">
        <f t="shared" si="0"/>
        <v>Actividade 2</v>
      </c>
      <c r="Y8" s="419" t="str">
        <f t="shared" si="0"/>
        <v>Actividade 3</v>
      </c>
      <c r="Z8" s="419" t="str">
        <f t="shared" si="0"/>
        <v>Actividade 4</v>
      </c>
      <c r="AA8" s="419" t="str">
        <f t="shared" si="0"/>
        <v>Actividade 5</v>
      </c>
      <c r="AB8" s="419" t="str">
        <f t="shared" si="0"/>
        <v>Actividade 6</v>
      </c>
      <c r="AC8" s="419" t="str">
        <f t="shared" si="0"/>
        <v>Actividade 7</v>
      </c>
      <c r="AD8" s="420" t="s">
        <v>321</v>
      </c>
      <c r="AE8" s="328"/>
      <c r="AF8" s="420" t="str">
        <f>T7</f>
        <v>PC</v>
      </c>
      <c r="AG8" s="328"/>
      <c r="AH8" s="634"/>
    </row>
    <row r="9" spans="1:54" ht="12.75" x14ac:dyDescent="0.2">
      <c r="A9" s="339"/>
      <c r="B9" s="328"/>
      <c r="C9" s="328"/>
      <c r="D9" s="399" t="str">
        <f>'Orcamento do FLA'!B17</f>
        <v>Salários do Pessoal (baseado em TM)</v>
      </c>
      <c r="E9" s="400" t="s">
        <v>135</v>
      </c>
      <c r="F9" s="401"/>
      <c r="G9" s="401"/>
      <c r="H9" s="401"/>
      <c r="I9" s="401"/>
      <c r="J9" s="409">
        <f>AD9+AF9</f>
        <v>0</v>
      </c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3"/>
      <c r="V9" s="330"/>
      <c r="W9" s="352">
        <f>'Orcamento do FLA'!H17</f>
        <v>0</v>
      </c>
      <c r="X9" s="353">
        <f>'Orcamento do FLA'!J17</f>
        <v>0</v>
      </c>
      <c r="Y9" s="353">
        <f>'Orcamento do FLA'!L17</f>
        <v>0</v>
      </c>
      <c r="Z9" s="353">
        <f>'Orcamento do FLA'!N17</f>
        <v>0</v>
      </c>
      <c r="AA9" s="353">
        <f>'Orcamento do FLA'!P17</f>
        <v>0</v>
      </c>
      <c r="AB9" s="353">
        <f>'Orcamento do FLA'!R17</f>
        <v>0</v>
      </c>
      <c r="AC9" s="353">
        <f>'Orcamento do FLA'!T17</f>
        <v>0</v>
      </c>
      <c r="AD9" s="354">
        <f t="shared" ref="AD9" si="1">SUM(W9:AC9)</f>
        <v>0</v>
      </c>
      <c r="AE9" s="342"/>
      <c r="AF9" s="361">
        <f>'Orcamento do FLA'!X17</f>
        <v>0</v>
      </c>
      <c r="AG9" s="328"/>
      <c r="AH9" s="592"/>
    </row>
    <row r="10" spans="1:54" ht="12.75" x14ac:dyDescent="0.2">
      <c r="A10" s="339"/>
      <c r="B10" s="328"/>
      <c r="C10" s="328"/>
      <c r="D10" s="404" t="str">
        <f>'Orcamento do FLA'!B18</f>
        <v>Salários do Pessoal (não baseado em TM)</v>
      </c>
      <c r="E10" s="405" t="s">
        <v>135</v>
      </c>
      <c r="F10" s="406"/>
      <c r="G10" s="406"/>
      <c r="H10" s="406"/>
      <c r="I10" s="406"/>
      <c r="J10" s="410">
        <f>AD10+AF10</f>
        <v>0</v>
      </c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8"/>
      <c r="V10" s="330"/>
      <c r="W10" s="355">
        <f>'Orcamento do FLA'!H18</f>
        <v>0</v>
      </c>
      <c r="X10" s="356">
        <f>'Orcamento do FLA'!J18</f>
        <v>0</v>
      </c>
      <c r="Y10" s="356">
        <f>'Orcamento do FLA'!L18</f>
        <v>0</v>
      </c>
      <c r="Z10" s="356">
        <f>'Orcamento do FLA'!N18</f>
        <v>0</v>
      </c>
      <c r="AA10" s="356">
        <f>'Orcamento do FLA'!P18</f>
        <v>0</v>
      </c>
      <c r="AB10" s="356">
        <f>'Orcamento do FLA'!R18</f>
        <v>0</v>
      </c>
      <c r="AC10" s="356">
        <f>'Orcamento do FLA'!T18</f>
        <v>0</v>
      </c>
      <c r="AD10" s="357">
        <f t="shared" ref="AD10" si="2">SUM(W10:AC10)</f>
        <v>0</v>
      </c>
      <c r="AE10" s="342"/>
      <c r="AF10" s="362">
        <f>'Orcamento do FLA'!X18</f>
        <v>0</v>
      </c>
      <c r="AG10" s="328"/>
      <c r="AH10" s="593"/>
    </row>
    <row r="11" spans="1:54" ht="5.25" customHeight="1" x14ac:dyDescent="0.2">
      <c r="A11" s="327"/>
      <c r="B11" s="328"/>
      <c r="C11" s="328"/>
      <c r="D11" s="369"/>
      <c r="E11" s="370"/>
      <c r="F11" s="370"/>
      <c r="G11" s="370"/>
      <c r="H11" s="370"/>
      <c r="I11" s="370"/>
      <c r="J11" s="371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3"/>
      <c r="AE11" s="372"/>
      <c r="AF11" s="374"/>
      <c r="AG11" s="328"/>
      <c r="AH11" s="594"/>
    </row>
    <row r="12" spans="1:54" ht="12.75" x14ac:dyDescent="0.2">
      <c r="A12" s="339"/>
      <c r="B12" s="328"/>
      <c r="C12" s="328"/>
      <c r="D12" s="375" t="str">
        <f>'Orcamento do FLA'!B19</f>
        <v>Outras despesas relacionadas com o pessoal (baseado em TM)</v>
      </c>
      <c r="E12" s="421"/>
      <c r="F12" s="421"/>
      <c r="G12" s="421"/>
      <c r="H12" s="421"/>
      <c r="I12" s="421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3"/>
      <c r="AE12" s="422"/>
      <c r="AF12" s="424"/>
      <c r="AG12" s="328"/>
      <c r="AH12" s="595"/>
    </row>
    <row r="13" spans="1:54" s="302" customFormat="1" x14ac:dyDescent="0.2">
      <c r="A13" s="340">
        <f>IF(AND(J13&lt;&gt;0,U13&lt;&gt;1),1,0)</f>
        <v>0</v>
      </c>
      <c r="B13" s="341"/>
      <c r="C13" s="330"/>
      <c r="D13" s="394"/>
      <c r="E13" s="303"/>
      <c r="F13" s="303"/>
      <c r="G13" s="303"/>
      <c r="H13" s="303"/>
      <c r="I13" s="303"/>
      <c r="J13" s="349">
        <f>IF(ISBLANK(H13),G13*I13,G13*I13*H13)</f>
        <v>0</v>
      </c>
      <c r="K13" s="330"/>
      <c r="L13" s="330"/>
      <c r="M13" s="304"/>
      <c r="N13" s="305"/>
      <c r="O13" s="305"/>
      <c r="P13" s="305"/>
      <c r="Q13" s="305"/>
      <c r="R13" s="305"/>
      <c r="S13" s="306"/>
      <c r="T13" s="307"/>
      <c r="U13" s="293">
        <f>SUM(M13:T13)</f>
        <v>0</v>
      </c>
      <c r="V13" s="330"/>
      <c r="W13" s="352">
        <f>$J13*M13</f>
        <v>0</v>
      </c>
      <c r="X13" s="353">
        <f t="shared" ref="X13" si="3">$J13*N13</f>
        <v>0</v>
      </c>
      <c r="Y13" s="353">
        <f>$J13*O13</f>
        <v>0</v>
      </c>
      <c r="Z13" s="353">
        <f>$J13*P13</f>
        <v>0</v>
      </c>
      <c r="AA13" s="353">
        <f>$J13*Q13</f>
        <v>0</v>
      </c>
      <c r="AB13" s="353">
        <f>$J13*R13</f>
        <v>0</v>
      </c>
      <c r="AC13" s="353">
        <f>$J13*S13</f>
        <v>0</v>
      </c>
      <c r="AD13" s="354">
        <f t="shared" ref="AD13:AD162" si="4">SUM(W13:AC13)</f>
        <v>0</v>
      </c>
      <c r="AE13" s="342"/>
      <c r="AF13" s="361">
        <f>$J13*T13</f>
        <v>0</v>
      </c>
      <c r="AG13" s="330"/>
      <c r="AH13" s="596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</row>
    <row r="14" spans="1:54" s="302" customFormat="1" x14ac:dyDescent="0.2">
      <c r="A14" s="340">
        <f t="shared" ref="A14:A162" si="5">IF(AND(J14&lt;&gt;0,U14&lt;&gt;1),1,0)</f>
        <v>0</v>
      </c>
      <c r="B14" s="341"/>
      <c r="C14" s="330"/>
      <c r="D14" s="395"/>
      <c r="E14" s="308"/>
      <c r="F14" s="309"/>
      <c r="G14" s="309"/>
      <c r="H14" s="309"/>
      <c r="I14" s="309"/>
      <c r="J14" s="350">
        <f t="shared" ref="J14:J77" si="6">IF(ISBLANK(H14),G14*I14,G14*I14*H14)</f>
        <v>0</v>
      </c>
      <c r="K14" s="330"/>
      <c r="L14" s="330"/>
      <c r="M14" s="310"/>
      <c r="N14" s="311"/>
      <c r="O14" s="311"/>
      <c r="P14" s="311"/>
      <c r="Q14" s="311"/>
      <c r="R14" s="311"/>
      <c r="S14" s="312"/>
      <c r="T14" s="313"/>
      <c r="U14" s="294">
        <f t="shared" ref="U14:U162" si="7">SUM(M14:T14)</f>
        <v>0</v>
      </c>
      <c r="V14" s="330"/>
      <c r="W14" s="355">
        <f t="shared" ref="W14:W162" si="8">$J14*M14</f>
        <v>0</v>
      </c>
      <c r="X14" s="356">
        <f t="shared" ref="X14:X162" si="9">$J14*N14</f>
        <v>0</v>
      </c>
      <c r="Y14" s="356">
        <f t="shared" ref="Y14:Y162" si="10">$J14*O14</f>
        <v>0</v>
      </c>
      <c r="Z14" s="356">
        <f t="shared" ref="Z14:Z162" si="11">$J14*P14</f>
        <v>0</v>
      </c>
      <c r="AA14" s="356">
        <f t="shared" ref="AA14:AA162" si="12">$J14*Q14</f>
        <v>0</v>
      </c>
      <c r="AB14" s="356">
        <f t="shared" ref="AB14:AB162" si="13">$J14*R14</f>
        <v>0</v>
      </c>
      <c r="AC14" s="356">
        <f t="shared" ref="AC14:AC162" si="14">$J14*S14</f>
        <v>0</v>
      </c>
      <c r="AD14" s="357">
        <f t="shared" si="4"/>
        <v>0</v>
      </c>
      <c r="AE14" s="342"/>
      <c r="AF14" s="362">
        <f t="shared" ref="AF14:AF162" si="15">$J14*T14</f>
        <v>0</v>
      </c>
      <c r="AG14" s="330"/>
      <c r="AH14" s="597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</row>
    <row r="15" spans="1:54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09"/>
      <c r="J15" s="350">
        <f t="shared" si="6"/>
        <v>0</v>
      </c>
      <c r="K15" s="330"/>
      <c r="L15" s="330"/>
      <c r="M15" s="310"/>
      <c r="N15" s="311"/>
      <c r="O15" s="311"/>
      <c r="P15" s="311"/>
      <c r="Q15" s="311"/>
      <c r="R15" s="311"/>
      <c r="S15" s="312"/>
      <c r="T15" s="313"/>
      <c r="U15" s="294">
        <f t="shared" si="7"/>
        <v>0</v>
      </c>
      <c r="V15" s="330"/>
      <c r="W15" s="355">
        <f t="shared" si="8"/>
        <v>0</v>
      </c>
      <c r="X15" s="356">
        <f t="shared" si="9"/>
        <v>0</v>
      </c>
      <c r="Y15" s="356">
        <f t="shared" si="10"/>
        <v>0</v>
      </c>
      <c r="Z15" s="356">
        <f t="shared" si="11"/>
        <v>0</v>
      </c>
      <c r="AA15" s="356">
        <f t="shared" si="12"/>
        <v>0</v>
      </c>
      <c r="AB15" s="356">
        <f t="shared" si="13"/>
        <v>0</v>
      </c>
      <c r="AC15" s="356">
        <f t="shared" si="14"/>
        <v>0</v>
      </c>
      <c r="AD15" s="357">
        <f t="shared" si="4"/>
        <v>0</v>
      </c>
      <c r="AE15" s="342"/>
      <c r="AF15" s="362">
        <f t="shared" si="15"/>
        <v>0</v>
      </c>
      <c r="AG15" s="330"/>
      <c r="AH15" s="597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</row>
    <row r="16" spans="1:54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09"/>
      <c r="J16" s="350">
        <f t="shared" si="6"/>
        <v>0</v>
      </c>
      <c r="K16" s="330"/>
      <c r="L16" s="330"/>
      <c r="M16" s="310"/>
      <c r="N16" s="311"/>
      <c r="O16" s="311"/>
      <c r="P16" s="311"/>
      <c r="Q16" s="311"/>
      <c r="R16" s="311"/>
      <c r="S16" s="312"/>
      <c r="T16" s="313"/>
      <c r="U16" s="294">
        <f t="shared" si="7"/>
        <v>0</v>
      </c>
      <c r="V16" s="330"/>
      <c r="W16" s="355">
        <f t="shared" si="8"/>
        <v>0</v>
      </c>
      <c r="X16" s="356">
        <f t="shared" si="9"/>
        <v>0</v>
      </c>
      <c r="Y16" s="356">
        <f t="shared" si="10"/>
        <v>0</v>
      </c>
      <c r="Z16" s="356">
        <f t="shared" si="11"/>
        <v>0</v>
      </c>
      <c r="AA16" s="356">
        <f t="shared" si="12"/>
        <v>0</v>
      </c>
      <c r="AB16" s="356">
        <f t="shared" si="13"/>
        <v>0</v>
      </c>
      <c r="AC16" s="356">
        <f t="shared" si="14"/>
        <v>0</v>
      </c>
      <c r="AD16" s="357">
        <f t="shared" si="4"/>
        <v>0</v>
      </c>
      <c r="AE16" s="342"/>
      <c r="AF16" s="362">
        <f t="shared" si="15"/>
        <v>0</v>
      </c>
      <c r="AG16" s="330"/>
      <c r="AH16" s="597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</row>
    <row r="17" spans="1:54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09"/>
      <c r="J17" s="350">
        <f t="shared" si="6"/>
        <v>0</v>
      </c>
      <c r="K17" s="330"/>
      <c r="L17" s="330"/>
      <c r="M17" s="310"/>
      <c r="N17" s="311"/>
      <c r="O17" s="311"/>
      <c r="P17" s="311"/>
      <c r="Q17" s="311"/>
      <c r="R17" s="311"/>
      <c r="S17" s="312"/>
      <c r="T17" s="313"/>
      <c r="U17" s="294">
        <f t="shared" si="7"/>
        <v>0</v>
      </c>
      <c r="V17" s="330"/>
      <c r="W17" s="355">
        <f t="shared" si="8"/>
        <v>0</v>
      </c>
      <c r="X17" s="356">
        <f t="shared" si="9"/>
        <v>0</v>
      </c>
      <c r="Y17" s="356">
        <f t="shared" si="10"/>
        <v>0</v>
      </c>
      <c r="Z17" s="356">
        <f t="shared" si="11"/>
        <v>0</v>
      </c>
      <c r="AA17" s="356">
        <f t="shared" si="12"/>
        <v>0</v>
      </c>
      <c r="AB17" s="356">
        <f t="shared" si="13"/>
        <v>0</v>
      </c>
      <c r="AC17" s="356">
        <f t="shared" si="14"/>
        <v>0</v>
      </c>
      <c r="AD17" s="357">
        <f t="shared" si="4"/>
        <v>0</v>
      </c>
      <c r="AE17" s="342"/>
      <c r="AF17" s="362">
        <f t="shared" si="15"/>
        <v>0</v>
      </c>
      <c r="AG17" s="330"/>
      <c r="AH17" s="597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</row>
    <row r="18" spans="1:54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09"/>
      <c r="J18" s="350">
        <f t="shared" si="6"/>
        <v>0</v>
      </c>
      <c r="K18" s="330"/>
      <c r="L18" s="330"/>
      <c r="M18" s="310"/>
      <c r="N18" s="311"/>
      <c r="O18" s="311"/>
      <c r="P18" s="311"/>
      <c r="Q18" s="311"/>
      <c r="R18" s="311"/>
      <c r="S18" s="312"/>
      <c r="T18" s="313"/>
      <c r="U18" s="294">
        <f t="shared" si="7"/>
        <v>0</v>
      </c>
      <c r="V18" s="330"/>
      <c r="W18" s="355">
        <f t="shared" si="8"/>
        <v>0</v>
      </c>
      <c r="X18" s="356">
        <f t="shared" si="9"/>
        <v>0</v>
      </c>
      <c r="Y18" s="356">
        <f t="shared" si="10"/>
        <v>0</v>
      </c>
      <c r="Z18" s="356">
        <f t="shared" si="11"/>
        <v>0</v>
      </c>
      <c r="AA18" s="356">
        <f t="shared" si="12"/>
        <v>0</v>
      </c>
      <c r="AB18" s="356">
        <f t="shared" si="13"/>
        <v>0</v>
      </c>
      <c r="AC18" s="356">
        <f t="shared" si="14"/>
        <v>0</v>
      </c>
      <c r="AD18" s="357">
        <f t="shared" si="4"/>
        <v>0</v>
      </c>
      <c r="AE18" s="342"/>
      <c r="AF18" s="362">
        <f t="shared" si="15"/>
        <v>0</v>
      </c>
      <c r="AG18" s="330"/>
      <c r="AH18" s="597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</row>
    <row r="19" spans="1:54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09"/>
      <c r="J19" s="350">
        <f t="shared" si="6"/>
        <v>0</v>
      </c>
      <c r="K19" s="330"/>
      <c r="L19" s="330"/>
      <c r="M19" s="310"/>
      <c r="N19" s="311"/>
      <c r="O19" s="311"/>
      <c r="P19" s="311"/>
      <c r="Q19" s="311"/>
      <c r="R19" s="311"/>
      <c r="S19" s="312"/>
      <c r="T19" s="313"/>
      <c r="U19" s="294">
        <f t="shared" si="7"/>
        <v>0</v>
      </c>
      <c r="V19" s="330"/>
      <c r="W19" s="355">
        <f t="shared" si="8"/>
        <v>0</v>
      </c>
      <c r="X19" s="356">
        <f t="shared" si="9"/>
        <v>0</v>
      </c>
      <c r="Y19" s="356">
        <f t="shared" si="10"/>
        <v>0</v>
      </c>
      <c r="Z19" s="356">
        <f t="shared" si="11"/>
        <v>0</v>
      </c>
      <c r="AA19" s="356">
        <f t="shared" si="12"/>
        <v>0</v>
      </c>
      <c r="AB19" s="356">
        <f t="shared" si="13"/>
        <v>0</v>
      </c>
      <c r="AC19" s="356">
        <f t="shared" si="14"/>
        <v>0</v>
      </c>
      <c r="AD19" s="357">
        <f t="shared" si="4"/>
        <v>0</v>
      </c>
      <c r="AE19" s="342"/>
      <c r="AF19" s="362">
        <f t="shared" si="15"/>
        <v>0</v>
      </c>
      <c r="AG19" s="330"/>
      <c r="AH19" s="597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</row>
    <row r="20" spans="1:54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09"/>
      <c r="J20" s="350">
        <f t="shared" si="6"/>
        <v>0</v>
      </c>
      <c r="K20" s="330"/>
      <c r="L20" s="330"/>
      <c r="M20" s="310"/>
      <c r="N20" s="311"/>
      <c r="O20" s="311"/>
      <c r="P20" s="311"/>
      <c r="Q20" s="311"/>
      <c r="R20" s="311"/>
      <c r="S20" s="312"/>
      <c r="T20" s="313"/>
      <c r="U20" s="294">
        <f t="shared" si="7"/>
        <v>0</v>
      </c>
      <c r="V20" s="330"/>
      <c r="W20" s="355">
        <f t="shared" si="8"/>
        <v>0</v>
      </c>
      <c r="X20" s="356">
        <f t="shared" si="9"/>
        <v>0</v>
      </c>
      <c r="Y20" s="356">
        <f t="shared" si="10"/>
        <v>0</v>
      </c>
      <c r="Z20" s="356">
        <f t="shared" si="11"/>
        <v>0</v>
      </c>
      <c r="AA20" s="356">
        <f t="shared" si="12"/>
        <v>0</v>
      </c>
      <c r="AB20" s="356">
        <f t="shared" si="13"/>
        <v>0</v>
      </c>
      <c r="AC20" s="356">
        <f t="shared" si="14"/>
        <v>0</v>
      </c>
      <c r="AD20" s="357">
        <f t="shared" si="4"/>
        <v>0</v>
      </c>
      <c r="AE20" s="342"/>
      <c r="AF20" s="362">
        <f t="shared" si="15"/>
        <v>0</v>
      </c>
      <c r="AG20" s="330"/>
      <c r="AH20" s="597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</row>
    <row r="21" spans="1:54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09"/>
      <c r="J21" s="350">
        <f t="shared" si="6"/>
        <v>0</v>
      </c>
      <c r="K21" s="330"/>
      <c r="L21" s="330"/>
      <c r="M21" s="310"/>
      <c r="N21" s="311"/>
      <c r="O21" s="311"/>
      <c r="P21" s="311"/>
      <c r="Q21" s="311"/>
      <c r="R21" s="311"/>
      <c r="S21" s="312"/>
      <c r="T21" s="313"/>
      <c r="U21" s="294">
        <f t="shared" si="7"/>
        <v>0</v>
      </c>
      <c r="V21" s="330"/>
      <c r="W21" s="355">
        <f t="shared" si="8"/>
        <v>0</v>
      </c>
      <c r="X21" s="356">
        <f t="shared" si="9"/>
        <v>0</v>
      </c>
      <c r="Y21" s="356">
        <f t="shared" si="10"/>
        <v>0</v>
      </c>
      <c r="Z21" s="356">
        <f t="shared" si="11"/>
        <v>0</v>
      </c>
      <c r="AA21" s="356">
        <f t="shared" si="12"/>
        <v>0</v>
      </c>
      <c r="AB21" s="356">
        <f t="shared" si="13"/>
        <v>0</v>
      </c>
      <c r="AC21" s="356">
        <f t="shared" si="14"/>
        <v>0</v>
      </c>
      <c r="AD21" s="357">
        <f t="shared" si="4"/>
        <v>0</v>
      </c>
      <c r="AE21" s="342"/>
      <c r="AF21" s="362">
        <f t="shared" si="15"/>
        <v>0</v>
      </c>
      <c r="AG21" s="330"/>
      <c r="AH21" s="597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</row>
    <row r="22" spans="1:54" s="302" customFormat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09"/>
      <c r="J22" s="350">
        <f t="shared" si="6"/>
        <v>0</v>
      </c>
      <c r="K22" s="330"/>
      <c r="L22" s="330"/>
      <c r="M22" s="310"/>
      <c r="N22" s="311"/>
      <c r="O22" s="311"/>
      <c r="P22" s="311"/>
      <c r="Q22" s="311"/>
      <c r="R22" s="311"/>
      <c r="S22" s="312"/>
      <c r="T22" s="313"/>
      <c r="U22" s="294">
        <f t="shared" si="7"/>
        <v>0</v>
      </c>
      <c r="V22" s="330"/>
      <c r="W22" s="355">
        <f t="shared" si="8"/>
        <v>0</v>
      </c>
      <c r="X22" s="356">
        <f t="shared" si="9"/>
        <v>0</v>
      </c>
      <c r="Y22" s="356">
        <f t="shared" si="10"/>
        <v>0</v>
      </c>
      <c r="Z22" s="356">
        <f t="shared" si="11"/>
        <v>0</v>
      </c>
      <c r="AA22" s="356">
        <f t="shared" si="12"/>
        <v>0</v>
      </c>
      <c r="AB22" s="356">
        <f t="shared" si="13"/>
        <v>0</v>
      </c>
      <c r="AC22" s="356">
        <f t="shared" si="14"/>
        <v>0</v>
      </c>
      <c r="AD22" s="357">
        <f t="shared" si="4"/>
        <v>0</v>
      </c>
      <c r="AE22" s="342"/>
      <c r="AF22" s="362">
        <f t="shared" si="15"/>
        <v>0</v>
      </c>
      <c r="AG22" s="330"/>
      <c r="AH22" s="597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</row>
    <row r="23" spans="1:54" s="302" customFormat="1" hidden="1" x14ac:dyDescent="0.2">
      <c r="A23" s="340">
        <f t="shared" si="5"/>
        <v>0</v>
      </c>
      <c r="B23" s="341"/>
      <c r="C23" s="330"/>
      <c r="D23" s="395"/>
      <c r="E23" s="308"/>
      <c r="F23" s="309"/>
      <c r="G23" s="309"/>
      <c r="H23" s="309"/>
      <c r="I23" s="309"/>
      <c r="J23" s="350">
        <f t="shared" si="6"/>
        <v>0</v>
      </c>
      <c r="K23" s="330"/>
      <c r="L23" s="330"/>
      <c r="M23" s="310"/>
      <c r="N23" s="311"/>
      <c r="O23" s="311"/>
      <c r="P23" s="311"/>
      <c r="Q23" s="311"/>
      <c r="R23" s="311"/>
      <c r="S23" s="312"/>
      <c r="T23" s="313"/>
      <c r="U23" s="294">
        <f t="shared" si="7"/>
        <v>0</v>
      </c>
      <c r="V23" s="330"/>
      <c r="W23" s="355">
        <f t="shared" si="8"/>
        <v>0</v>
      </c>
      <c r="X23" s="356">
        <f t="shared" si="9"/>
        <v>0</v>
      </c>
      <c r="Y23" s="356">
        <f t="shared" si="10"/>
        <v>0</v>
      </c>
      <c r="Z23" s="356">
        <f t="shared" si="11"/>
        <v>0</v>
      </c>
      <c r="AA23" s="356">
        <f t="shared" si="12"/>
        <v>0</v>
      </c>
      <c r="AB23" s="356">
        <f t="shared" si="13"/>
        <v>0</v>
      </c>
      <c r="AC23" s="356">
        <f t="shared" si="14"/>
        <v>0</v>
      </c>
      <c r="AD23" s="357">
        <f t="shared" si="4"/>
        <v>0</v>
      </c>
      <c r="AE23" s="342"/>
      <c r="AF23" s="362">
        <f t="shared" si="15"/>
        <v>0</v>
      </c>
      <c r="AG23" s="330"/>
      <c r="AH23" s="597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</row>
    <row r="24" spans="1:54" s="302" customFormat="1" hidden="1" x14ac:dyDescent="0.2">
      <c r="A24" s="340">
        <f t="shared" ref="A24:A87" si="16">IF(AND(J24&lt;&gt;0,U24&lt;&gt;1),1,0)</f>
        <v>0</v>
      </c>
      <c r="B24" s="341"/>
      <c r="C24" s="330"/>
      <c r="D24" s="395"/>
      <c r="E24" s="308"/>
      <c r="F24" s="309"/>
      <c r="G24" s="309"/>
      <c r="H24" s="309"/>
      <c r="I24" s="309"/>
      <c r="J24" s="350">
        <f t="shared" si="6"/>
        <v>0</v>
      </c>
      <c r="K24" s="330"/>
      <c r="L24" s="330"/>
      <c r="M24" s="310"/>
      <c r="N24" s="311"/>
      <c r="O24" s="311"/>
      <c r="P24" s="311"/>
      <c r="Q24" s="311"/>
      <c r="R24" s="311"/>
      <c r="S24" s="312"/>
      <c r="T24" s="313"/>
      <c r="U24" s="294">
        <f t="shared" ref="U24:U87" si="17">SUM(M24:T24)</f>
        <v>0</v>
      </c>
      <c r="V24" s="330"/>
      <c r="W24" s="355">
        <f t="shared" ref="W24:W87" si="18">$J24*M24</f>
        <v>0</v>
      </c>
      <c r="X24" s="356">
        <f t="shared" ref="X24:X87" si="19">$J24*N24</f>
        <v>0</v>
      </c>
      <c r="Y24" s="356">
        <f t="shared" ref="Y24:Y87" si="20">$J24*O24</f>
        <v>0</v>
      </c>
      <c r="Z24" s="356">
        <f t="shared" ref="Z24:Z87" si="21">$J24*P24</f>
        <v>0</v>
      </c>
      <c r="AA24" s="356">
        <f t="shared" ref="AA24:AA87" si="22">$J24*Q24</f>
        <v>0</v>
      </c>
      <c r="AB24" s="356">
        <f t="shared" ref="AB24:AB87" si="23">$J24*R24</f>
        <v>0</v>
      </c>
      <c r="AC24" s="356">
        <f t="shared" ref="AC24:AC87" si="24">$J24*S24</f>
        <v>0</v>
      </c>
      <c r="AD24" s="357">
        <f t="shared" ref="AD24:AD87" si="25">SUM(W24:AC24)</f>
        <v>0</v>
      </c>
      <c r="AE24" s="342"/>
      <c r="AF24" s="362">
        <f t="shared" ref="AF24:AF87" si="26">$J24*T24</f>
        <v>0</v>
      </c>
      <c r="AG24" s="330"/>
      <c r="AH24" s="597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</row>
    <row r="25" spans="1:54" s="302" customFormat="1" hidden="1" x14ac:dyDescent="0.2">
      <c r="A25" s="340">
        <f t="shared" si="16"/>
        <v>0</v>
      </c>
      <c r="B25" s="341"/>
      <c r="C25" s="330"/>
      <c r="D25" s="395"/>
      <c r="E25" s="308"/>
      <c r="F25" s="309"/>
      <c r="G25" s="309"/>
      <c r="H25" s="309"/>
      <c r="I25" s="309"/>
      <c r="J25" s="350">
        <f t="shared" si="6"/>
        <v>0</v>
      </c>
      <c r="K25" s="330"/>
      <c r="L25" s="330"/>
      <c r="M25" s="310"/>
      <c r="N25" s="311"/>
      <c r="O25" s="311"/>
      <c r="P25" s="311"/>
      <c r="Q25" s="311"/>
      <c r="R25" s="311"/>
      <c r="S25" s="312"/>
      <c r="T25" s="313"/>
      <c r="U25" s="294">
        <f t="shared" si="17"/>
        <v>0</v>
      </c>
      <c r="V25" s="330"/>
      <c r="W25" s="355">
        <f t="shared" si="18"/>
        <v>0</v>
      </c>
      <c r="X25" s="356">
        <f t="shared" si="19"/>
        <v>0</v>
      </c>
      <c r="Y25" s="356">
        <f t="shared" si="20"/>
        <v>0</v>
      </c>
      <c r="Z25" s="356">
        <f t="shared" si="21"/>
        <v>0</v>
      </c>
      <c r="AA25" s="356">
        <f t="shared" si="22"/>
        <v>0</v>
      </c>
      <c r="AB25" s="356">
        <f t="shared" si="23"/>
        <v>0</v>
      </c>
      <c r="AC25" s="356">
        <f t="shared" si="24"/>
        <v>0</v>
      </c>
      <c r="AD25" s="357">
        <f t="shared" si="25"/>
        <v>0</v>
      </c>
      <c r="AE25" s="342"/>
      <c r="AF25" s="362">
        <f t="shared" si="26"/>
        <v>0</v>
      </c>
      <c r="AG25" s="330"/>
      <c r="AH25" s="597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</row>
    <row r="26" spans="1:54" s="302" customFormat="1" hidden="1" x14ac:dyDescent="0.2">
      <c r="A26" s="340">
        <f t="shared" si="16"/>
        <v>0</v>
      </c>
      <c r="B26" s="341"/>
      <c r="C26" s="330"/>
      <c r="D26" s="395"/>
      <c r="E26" s="308"/>
      <c r="F26" s="309"/>
      <c r="G26" s="309"/>
      <c r="H26" s="309"/>
      <c r="I26" s="309"/>
      <c r="J26" s="350">
        <f t="shared" si="6"/>
        <v>0</v>
      </c>
      <c r="K26" s="330"/>
      <c r="L26" s="330"/>
      <c r="M26" s="310"/>
      <c r="N26" s="311"/>
      <c r="O26" s="311"/>
      <c r="P26" s="311"/>
      <c r="Q26" s="311"/>
      <c r="R26" s="311"/>
      <c r="S26" s="312"/>
      <c r="T26" s="313"/>
      <c r="U26" s="294">
        <f t="shared" si="17"/>
        <v>0</v>
      </c>
      <c r="V26" s="330"/>
      <c r="W26" s="355">
        <f t="shared" si="18"/>
        <v>0</v>
      </c>
      <c r="X26" s="356">
        <f t="shared" si="19"/>
        <v>0</v>
      </c>
      <c r="Y26" s="356">
        <f t="shared" si="20"/>
        <v>0</v>
      </c>
      <c r="Z26" s="356">
        <f t="shared" si="21"/>
        <v>0</v>
      </c>
      <c r="AA26" s="356">
        <f t="shared" si="22"/>
        <v>0</v>
      </c>
      <c r="AB26" s="356">
        <f t="shared" si="23"/>
        <v>0</v>
      </c>
      <c r="AC26" s="356">
        <f t="shared" si="24"/>
        <v>0</v>
      </c>
      <c r="AD26" s="357">
        <f t="shared" si="25"/>
        <v>0</v>
      </c>
      <c r="AE26" s="342"/>
      <c r="AF26" s="362">
        <f t="shared" si="26"/>
        <v>0</v>
      </c>
      <c r="AG26" s="330"/>
      <c r="AH26" s="597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</row>
    <row r="27" spans="1:54" s="302" customFormat="1" hidden="1" x14ac:dyDescent="0.2">
      <c r="A27" s="340">
        <f t="shared" si="16"/>
        <v>0</v>
      </c>
      <c r="B27" s="341"/>
      <c r="C27" s="330"/>
      <c r="D27" s="395"/>
      <c r="E27" s="308"/>
      <c r="F27" s="309"/>
      <c r="G27" s="309"/>
      <c r="H27" s="309"/>
      <c r="I27" s="309"/>
      <c r="J27" s="350">
        <f t="shared" si="6"/>
        <v>0</v>
      </c>
      <c r="K27" s="330"/>
      <c r="L27" s="330"/>
      <c r="M27" s="310"/>
      <c r="N27" s="311"/>
      <c r="O27" s="311"/>
      <c r="P27" s="311"/>
      <c r="Q27" s="311"/>
      <c r="R27" s="311"/>
      <c r="S27" s="312"/>
      <c r="T27" s="313"/>
      <c r="U27" s="294">
        <f t="shared" si="17"/>
        <v>0</v>
      </c>
      <c r="V27" s="330"/>
      <c r="W27" s="355">
        <f t="shared" si="18"/>
        <v>0</v>
      </c>
      <c r="X27" s="356">
        <f t="shared" si="19"/>
        <v>0</v>
      </c>
      <c r="Y27" s="356">
        <f t="shared" si="20"/>
        <v>0</v>
      </c>
      <c r="Z27" s="356">
        <f t="shared" si="21"/>
        <v>0</v>
      </c>
      <c r="AA27" s="356">
        <f t="shared" si="22"/>
        <v>0</v>
      </c>
      <c r="AB27" s="356">
        <f t="shared" si="23"/>
        <v>0</v>
      </c>
      <c r="AC27" s="356">
        <f t="shared" si="24"/>
        <v>0</v>
      </c>
      <c r="AD27" s="357">
        <f t="shared" si="25"/>
        <v>0</v>
      </c>
      <c r="AE27" s="342"/>
      <c r="AF27" s="362">
        <f t="shared" si="26"/>
        <v>0</v>
      </c>
      <c r="AG27" s="330"/>
      <c r="AH27" s="597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</row>
    <row r="28" spans="1:54" s="302" customFormat="1" hidden="1" x14ac:dyDescent="0.2">
      <c r="A28" s="340">
        <f t="shared" si="16"/>
        <v>0</v>
      </c>
      <c r="B28" s="341"/>
      <c r="C28" s="330"/>
      <c r="D28" s="395"/>
      <c r="E28" s="308"/>
      <c r="F28" s="309"/>
      <c r="G28" s="309"/>
      <c r="H28" s="309"/>
      <c r="I28" s="309"/>
      <c r="J28" s="350">
        <f t="shared" si="6"/>
        <v>0</v>
      </c>
      <c r="K28" s="330"/>
      <c r="L28" s="330"/>
      <c r="M28" s="310"/>
      <c r="N28" s="311"/>
      <c r="O28" s="311"/>
      <c r="P28" s="311"/>
      <c r="Q28" s="311"/>
      <c r="R28" s="311"/>
      <c r="S28" s="312"/>
      <c r="T28" s="313"/>
      <c r="U28" s="294">
        <f t="shared" si="17"/>
        <v>0</v>
      </c>
      <c r="V28" s="330"/>
      <c r="W28" s="355">
        <f t="shared" si="18"/>
        <v>0</v>
      </c>
      <c r="X28" s="356">
        <f t="shared" si="19"/>
        <v>0</v>
      </c>
      <c r="Y28" s="356">
        <f t="shared" si="20"/>
        <v>0</v>
      </c>
      <c r="Z28" s="356">
        <f t="shared" si="21"/>
        <v>0</v>
      </c>
      <c r="AA28" s="356">
        <f t="shared" si="22"/>
        <v>0</v>
      </c>
      <c r="AB28" s="356">
        <f t="shared" si="23"/>
        <v>0</v>
      </c>
      <c r="AC28" s="356">
        <f t="shared" si="24"/>
        <v>0</v>
      </c>
      <c r="AD28" s="357">
        <f t="shared" si="25"/>
        <v>0</v>
      </c>
      <c r="AE28" s="342"/>
      <c r="AF28" s="362">
        <f t="shared" si="26"/>
        <v>0</v>
      </c>
      <c r="AG28" s="330"/>
      <c r="AH28" s="597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</row>
    <row r="29" spans="1:54" s="302" customFormat="1" hidden="1" x14ac:dyDescent="0.2">
      <c r="A29" s="340">
        <f t="shared" si="16"/>
        <v>0</v>
      </c>
      <c r="B29" s="341"/>
      <c r="C29" s="330"/>
      <c r="D29" s="395"/>
      <c r="E29" s="308"/>
      <c r="F29" s="309"/>
      <c r="G29" s="309"/>
      <c r="H29" s="309"/>
      <c r="I29" s="309"/>
      <c r="J29" s="350">
        <f t="shared" si="6"/>
        <v>0</v>
      </c>
      <c r="K29" s="330"/>
      <c r="L29" s="330"/>
      <c r="M29" s="310"/>
      <c r="N29" s="311"/>
      <c r="O29" s="311"/>
      <c r="P29" s="311"/>
      <c r="Q29" s="311"/>
      <c r="R29" s="311"/>
      <c r="S29" s="312"/>
      <c r="T29" s="313"/>
      <c r="U29" s="294">
        <f t="shared" si="17"/>
        <v>0</v>
      </c>
      <c r="V29" s="330"/>
      <c r="W29" s="355">
        <f t="shared" si="18"/>
        <v>0</v>
      </c>
      <c r="X29" s="356">
        <f t="shared" si="19"/>
        <v>0</v>
      </c>
      <c r="Y29" s="356">
        <f t="shared" si="20"/>
        <v>0</v>
      </c>
      <c r="Z29" s="356">
        <f t="shared" si="21"/>
        <v>0</v>
      </c>
      <c r="AA29" s="356">
        <f t="shared" si="22"/>
        <v>0</v>
      </c>
      <c r="AB29" s="356">
        <f t="shared" si="23"/>
        <v>0</v>
      </c>
      <c r="AC29" s="356">
        <f t="shared" si="24"/>
        <v>0</v>
      </c>
      <c r="AD29" s="357">
        <f t="shared" si="25"/>
        <v>0</v>
      </c>
      <c r="AE29" s="342"/>
      <c r="AF29" s="362">
        <f t="shared" si="26"/>
        <v>0</v>
      </c>
      <c r="AG29" s="330"/>
      <c r="AH29" s="597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</row>
    <row r="30" spans="1:54" s="302" customFormat="1" hidden="1" x14ac:dyDescent="0.2">
      <c r="A30" s="340">
        <f t="shared" si="16"/>
        <v>0</v>
      </c>
      <c r="B30" s="341"/>
      <c r="C30" s="330"/>
      <c r="D30" s="395"/>
      <c r="E30" s="308"/>
      <c r="F30" s="309"/>
      <c r="G30" s="309"/>
      <c r="H30" s="309"/>
      <c r="I30" s="309"/>
      <c r="J30" s="350">
        <f t="shared" si="6"/>
        <v>0</v>
      </c>
      <c r="K30" s="330"/>
      <c r="L30" s="330"/>
      <c r="M30" s="310"/>
      <c r="N30" s="311"/>
      <c r="O30" s="311"/>
      <c r="P30" s="311"/>
      <c r="Q30" s="311"/>
      <c r="R30" s="311"/>
      <c r="S30" s="312"/>
      <c r="T30" s="313"/>
      <c r="U30" s="294">
        <f t="shared" si="17"/>
        <v>0</v>
      </c>
      <c r="V30" s="330"/>
      <c r="W30" s="355">
        <f t="shared" si="18"/>
        <v>0</v>
      </c>
      <c r="X30" s="356">
        <f t="shared" si="19"/>
        <v>0</v>
      </c>
      <c r="Y30" s="356">
        <f t="shared" si="20"/>
        <v>0</v>
      </c>
      <c r="Z30" s="356">
        <f t="shared" si="21"/>
        <v>0</v>
      </c>
      <c r="AA30" s="356">
        <f t="shared" si="22"/>
        <v>0</v>
      </c>
      <c r="AB30" s="356">
        <f t="shared" si="23"/>
        <v>0</v>
      </c>
      <c r="AC30" s="356">
        <f t="shared" si="24"/>
        <v>0</v>
      </c>
      <c r="AD30" s="357">
        <f t="shared" si="25"/>
        <v>0</v>
      </c>
      <c r="AE30" s="342"/>
      <c r="AF30" s="362">
        <f t="shared" si="26"/>
        <v>0</v>
      </c>
      <c r="AG30" s="330"/>
      <c r="AH30" s="597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</row>
    <row r="31" spans="1:54" s="302" customFormat="1" hidden="1" x14ac:dyDescent="0.2">
      <c r="A31" s="340">
        <f t="shared" si="16"/>
        <v>0</v>
      </c>
      <c r="B31" s="341"/>
      <c r="C31" s="330"/>
      <c r="D31" s="395"/>
      <c r="E31" s="308"/>
      <c r="F31" s="309"/>
      <c r="G31" s="309"/>
      <c r="H31" s="309"/>
      <c r="I31" s="309"/>
      <c r="J31" s="350">
        <f t="shared" si="6"/>
        <v>0</v>
      </c>
      <c r="K31" s="330"/>
      <c r="L31" s="330"/>
      <c r="M31" s="310"/>
      <c r="N31" s="311"/>
      <c r="O31" s="311"/>
      <c r="P31" s="311"/>
      <c r="Q31" s="311"/>
      <c r="R31" s="311"/>
      <c r="S31" s="312"/>
      <c r="T31" s="313"/>
      <c r="U31" s="294">
        <f t="shared" si="17"/>
        <v>0</v>
      </c>
      <c r="V31" s="330"/>
      <c r="W31" s="355">
        <f t="shared" si="18"/>
        <v>0</v>
      </c>
      <c r="X31" s="356">
        <f t="shared" si="19"/>
        <v>0</v>
      </c>
      <c r="Y31" s="356">
        <f t="shared" si="20"/>
        <v>0</v>
      </c>
      <c r="Z31" s="356">
        <f t="shared" si="21"/>
        <v>0</v>
      </c>
      <c r="AA31" s="356">
        <f t="shared" si="22"/>
        <v>0</v>
      </c>
      <c r="AB31" s="356">
        <f t="shared" si="23"/>
        <v>0</v>
      </c>
      <c r="AC31" s="356">
        <f t="shared" si="24"/>
        <v>0</v>
      </c>
      <c r="AD31" s="357">
        <f t="shared" si="25"/>
        <v>0</v>
      </c>
      <c r="AE31" s="342"/>
      <c r="AF31" s="362">
        <f t="shared" si="26"/>
        <v>0</v>
      </c>
      <c r="AG31" s="330"/>
      <c r="AH31" s="597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</row>
    <row r="32" spans="1:54" s="302" customFormat="1" hidden="1" x14ac:dyDescent="0.2">
      <c r="A32" s="340">
        <f t="shared" si="16"/>
        <v>0</v>
      </c>
      <c r="B32" s="341"/>
      <c r="C32" s="330"/>
      <c r="D32" s="395"/>
      <c r="E32" s="308"/>
      <c r="F32" s="309"/>
      <c r="G32" s="309"/>
      <c r="H32" s="309"/>
      <c r="I32" s="309"/>
      <c r="J32" s="350">
        <f t="shared" si="6"/>
        <v>0</v>
      </c>
      <c r="K32" s="330"/>
      <c r="L32" s="330"/>
      <c r="M32" s="310"/>
      <c r="N32" s="311"/>
      <c r="O32" s="311"/>
      <c r="P32" s="311"/>
      <c r="Q32" s="311"/>
      <c r="R32" s="311"/>
      <c r="S32" s="312"/>
      <c r="T32" s="313"/>
      <c r="U32" s="294">
        <f t="shared" si="17"/>
        <v>0</v>
      </c>
      <c r="V32" s="330"/>
      <c r="W32" s="355">
        <f t="shared" si="18"/>
        <v>0</v>
      </c>
      <c r="X32" s="356">
        <f t="shared" si="19"/>
        <v>0</v>
      </c>
      <c r="Y32" s="356">
        <f t="shared" si="20"/>
        <v>0</v>
      </c>
      <c r="Z32" s="356">
        <f t="shared" si="21"/>
        <v>0</v>
      </c>
      <c r="AA32" s="356">
        <f t="shared" si="22"/>
        <v>0</v>
      </c>
      <c r="AB32" s="356">
        <f t="shared" si="23"/>
        <v>0</v>
      </c>
      <c r="AC32" s="356">
        <f t="shared" si="24"/>
        <v>0</v>
      </c>
      <c r="AD32" s="357">
        <f t="shared" si="25"/>
        <v>0</v>
      </c>
      <c r="AE32" s="342"/>
      <c r="AF32" s="362">
        <f t="shared" si="26"/>
        <v>0</v>
      </c>
      <c r="AG32" s="330"/>
      <c r="AH32" s="597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</row>
    <row r="33" spans="1:54" s="302" customFormat="1" hidden="1" x14ac:dyDescent="0.2">
      <c r="A33" s="340">
        <f t="shared" si="16"/>
        <v>0</v>
      </c>
      <c r="B33" s="341"/>
      <c r="C33" s="330"/>
      <c r="D33" s="395"/>
      <c r="E33" s="308"/>
      <c r="F33" s="309"/>
      <c r="G33" s="309"/>
      <c r="H33" s="309"/>
      <c r="I33" s="309"/>
      <c r="J33" s="350">
        <f t="shared" si="6"/>
        <v>0</v>
      </c>
      <c r="K33" s="330"/>
      <c r="L33" s="330"/>
      <c r="M33" s="310"/>
      <c r="N33" s="311"/>
      <c r="O33" s="311"/>
      <c r="P33" s="311"/>
      <c r="Q33" s="311"/>
      <c r="R33" s="311"/>
      <c r="S33" s="312"/>
      <c r="T33" s="313"/>
      <c r="U33" s="294">
        <f t="shared" si="17"/>
        <v>0</v>
      </c>
      <c r="V33" s="330"/>
      <c r="W33" s="355">
        <f t="shared" si="18"/>
        <v>0</v>
      </c>
      <c r="X33" s="356">
        <f t="shared" si="19"/>
        <v>0</v>
      </c>
      <c r="Y33" s="356">
        <f t="shared" si="20"/>
        <v>0</v>
      </c>
      <c r="Z33" s="356">
        <f t="shared" si="21"/>
        <v>0</v>
      </c>
      <c r="AA33" s="356">
        <f t="shared" si="22"/>
        <v>0</v>
      </c>
      <c r="AB33" s="356">
        <f t="shared" si="23"/>
        <v>0</v>
      </c>
      <c r="AC33" s="356">
        <f t="shared" si="24"/>
        <v>0</v>
      </c>
      <c r="AD33" s="357">
        <f t="shared" si="25"/>
        <v>0</v>
      </c>
      <c r="AE33" s="342"/>
      <c r="AF33" s="362">
        <f t="shared" si="26"/>
        <v>0</v>
      </c>
      <c r="AG33" s="330"/>
      <c r="AH33" s="597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</row>
    <row r="34" spans="1:54" s="302" customFormat="1" hidden="1" x14ac:dyDescent="0.2">
      <c r="A34" s="340">
        <f t="shared" si="16"/>
        <v>0</v>
      </c>
      <c r="B34" s="341"/>
      <c r="C34" s="330"/>
      <c r="D34" s="395"/>
      <c r="E34" s="308"/>
      <c r="F34" s="309"/>
      <c r="G34" s="309"/>
      <c r="H34" s="309"/>
      <c r="I34" s="309"/>
      <c r="J34" s="350">
        <f t="shared" si="6"/>
        <v>0</v>
      </c>
      <c r="K34" s="330"/>
      <c r="L34" s="330"/>
      <c r="M34" s="310"/>
      <c r="N34" s="311"/>
      <c r="O34" s="311"/>
      <c r="P34" s="311"/>
      <c r="Q34" s="311"/>
      <c r="R34" s="311"/>
      <c r="S34" s="312"/>
      <c r="T34" s="313"/>
      <c r="U34" s="294">
        <f t="shared" si="17"/>
        <v>0</v>
      </c>
      <c r="V34" s="330"/>
      <c r="W34" s="355">
        <f t="shared" si="18"/>
        <v>0</v>
      </c>
      <c r="X34" s="356">
        <f t="shared" si="19"/>
        <v>0</v>
      </c>
      <c r="Y34" s="356">
        <f t="shared" si="20"/>
        <v>0</v>
      </c>
      <c r="Z34" s="356">
        <f t="shared" si="21"/>
        <v>0</v>
      </c>
      <c r="AA34" s="356">
        <f t="shared" si="22"/>
        <v>0</v>
      </c>
      <c r="AB34" s="356">
        <f t="shared" si="23"/>
        <v>0</v>
      </c>
      <c r="AC34" s="356">
        <f t="shared" si="24"/>
        <v>0</v>
      </c>
      <c r="AD34" s="357">
        <f t="shared" si="25"/>
        <v>0</v>
      </c>
      <c r="AE34" s="342"/>
      <c r="AF34" s="362">
        <f t="shared" si="26"/>
        <v>0</v>
      </c>
      <c r="AG34" s="330"/>
      <c r="AH34" s="597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</row>
    <row r="35" spans="1:54" s="302" customFormat="1" hidden="1" x14ac:dyDescent="0.2">
      <c r="A35" s="340">
        <f t="shared" si="16"/>
        <v>0</v>
      </c>
      <c r="B35" s="341"/>
      <c r="C35" s="330"/>
      <c r="D35" s="395"/>
      <c r="E35" s="308"/>
      <c r="F35" s="309"/>
      <c r="G35" s="309"/>
      <c r="H35" s="309"/>
      <c r="I35" s="309"/>
      <c r="J35" s="350">
        <f t="shared" si="6"/>
        <v>0</v>
      </c>
      <c r="K35" s="330"/>
      <c r="L35" s="330"/>
      <c r="M35" s="310"/>
      <c r="N35" s="311"/>
      <c r="O35" s="311"/>
      <c r="P35" s="311"/>
      <c r="Q35" s="311"/>
      <c r="R35" s="311"/>
      <c r="S35" s="312"/>
      <c r="T35" s="313"/>
      <c r="U35" s="294">
        <f t="shared" si="17"/>
        <v>0</v>
      </c>
      <c r="V35" s="330"/>
      <c r="W35" s="355">
        <f t="shared" si="18"/>
        <v>0</v>
      </c>
      <c r="X35" s="356">
        <f t="shared" si="19"/>
        <v>0</v>
      </c>
      <c r="Y35" s="356">
        <f t="shared" si="20"/>
        <v>0</v>
      </c>
      <c r="Z35" s="356">
        <f t="shared" si="21"/>
        <v>0</v>
      </c>
      <c r="AA35" s="356">
        <f t="shared" si="22"/>
        <v>0</v>
      </c>
      <c r="AB35" s="356">
        <f t="shared" si="23"/>
        <v>0</v>
      </c>
      <c r="AC35" s="356">
        <f t="shared" si="24"/>
        <v>0</v>
      </c>
      <c r="AD35" s="357">
        <f t="shared" si="25"/>
        <v>0</v>
      </c>
      <c r="AE35" s="342"/>
      <c r="AF35" s="362">
        <f t="shared" si="26"/>
        <v>0</v>
      </c>
      <c r="AG35" s="330"/>
      <c r="AH35" s="597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</row>
    <row r="36" spans="1:54" s="302" customFormat="1" hidden="1" x14ac:dyDescent="0.2">
      <c r="A36" s="340">
        <f t="shared" si="16"/>
        <v>0</v>
      </c>
      <c r="B36" s="341"/>
      <c r="C36" s="330"/>
      <c r="D36" s="395"/>
      <c r="E36" s="308"/>
      <c r="F36" s="309"/>
      <c r="G36" s="309"/>
      <c r="H36" s="309"/>
      <c r="I36" s="309"/>
      <c r="J36" s="350">
        <f t="shared" si="6"/>
        <v>0</v>
      </c>
      <c r="K36" s="330"/>
      <c r="L36" s="330"/>
      <c r="M36" s="310"/>
      <c r="N36" s="311"/>
      <c r="O36" s="311"/>
      <c r="P36" s="311"/>
      <c r="Q36" s="311"/>
      <c r="R36" s="311"/>
      <c r="S36" s="312"/>
      <c r="T36" s="313"/>
      <c r="U36" s="294">
        <f t="shared" si="17"/>
        <v>0</v>
      </c>
      <c r="V36" s="330"/>
      <c r="W36" s="355">
        <f t="shared" si="18"/>
        <v>0</v>
      </c>
      <c r="X36" s="356">
        <f t="shared" si="19"/>
        <v>0</v>
      </c>
      <c r="Y36" s="356">
        <f t="shared" si="20"/>
        <v>0</v>
      </c>
      <c r="Z36" s="356">
        <f t="shared" si="21"/>
        <v>0</v>
      </c>
      <c r="AA36" s="356">
        <f t="shared" si="22"/>
        <v>0</v>
      </c>
      <c r="AB36" s="356">
        <f t="shared" si="23"/>
        <v>0</v>
      </c>
      <c r="AC36" s="356">
        <f t="shared" si="24"/>
        <v>0</v>
      </c>
      <c r="AD36" s="357">
        <f t="shared" si="25"/>
        <v>0</v>
      </c>
      <c r="AE36" s="342"/>
      <c r="AF36" s="362">
        <f t="shared" si="26"/>
        <v>0</v>
      </c>
      <c r="AG36" s="330"/>
      <c r="AH36" s="597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</row>
    <row r="37" spans="1:54" s="302" customFormat="1" hidden="1" x14ac:dyDescent="0.2">
      <c r="A37" s="340">
        <f t="shared" si="16"/>
        <v>0</v>
      </c>
      <c r="B37" s="341"/>
      <c r="C37" s="330"/>
      <c r="D37" s="395"/>
      <c r="E37" s="308"/>
      <c r="F37" s="309"/>
      <c r="G37" s="309"/>
      <c r="H37" s="309"/>
      <c r="I37" s="309"/>
      <c r="J37" s="350">
        <f t="shared" si="6"/>
        <v>0</v>
      </c>
      <c r="K37" s="330"/>
      <c r="L37" s="330"/>
      <c r="M37" s="310"/>
      <c r="N37" s="311"/>
      <c r="O37" s="311"/>
      <c r="P37" s="311"/>
      <c r="Q37" s="311"/>
      <c r="R37" s="311"/>
      <c r="S37" s="312"/>
      <c r="T37" s="313"/>
      <c r="U37" s="294">
        <f t="shared" si="17"/>
        <v>0</v>
      </c>
      <c r="V37" s="330"/>
      <c r="W37" s="355">
        <f t="shared" si="18"/>
        <v>0</v>
      </c>
      <c r="X37" s="356">
        <f t="shared" si="19"/>
        <v>0</v>
      </c>
      <c r="Y37" s="356">
        <f t="shared" si="20"/>
        <v>0</v>
      </c>
      <c r="Z37" s="356">
        <f t="shared" si="21"/>
        <v>0</v>
      </c>
      <c r="AA37" s="356">
        <f t="shared" si="22"/>
        <v>0</v>
      </c>
      <c r="AB37" s="356">
        <f t="shared" si="23"/>
        <v>0</v>
      </c>
      <c r="AC37" s="356">
        <f t="shared" si="24"/>
        <v>0</v>
      </c>
      <c r="AD37" s="357">
        <f t="shared" si="25"/>
        <v>0</v>
      </c>
      <c r="AE37" s="342"/>
      <c r="AF37" s="362">
        <f t="shared" si="26"/>
        <v>0</v>
      </c>
      <c r="AG37" s="330"/>
      <c r="AH37" s="597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</row>
    <row r="38" spans="1:54" s="302" customFormat="1" hidden="1" x14ac:dyDescent="0.2">
      <c r="A38" s="340">
        <f t="shared" si="16"/>
        <v>0</v>
      </c>
      <c r="B38" s="341"/>
      <c r="C38" s="330"/>
      <c r="D38" s="395"/>
      <c r="E38" s="308"/>
      <c r="F38" s="309"/>
      <c r="G38" s="309"/>
      <c r="H38" s="309"/>
      <c r="I38" s="309"/>
      <c r="J38" s="350">
        <f t="shared" si="6"/>
        <v>0</v>
      </c>
      <c r="K38" s="330"/>
      <c r="L38" s="330"/>
      <c r="M38" s="310"/>
      <c r="N38" s="311"/>
      <c r="O38" s="311"/>
      <c r="P38" s="311"/>
      <c r="Q38" s="311"/>
      <c r="R38" s="311"/>
      <c r="S38" s="312"/>
      <c r="T38" s="313"/>
      <c r="U38" s="294">
        <f t="shared" si="17"/>
        <v>0</v>
      </c>
      <c r="V38" s="330"/>
      <c r="W38" s="355">
        <f t="shared" si="18"/>
        <v>0</v>
      </c>
      <c r="X38" s="356">
        <f t="shared" si="19"/>
        <v>0</v>
      </c>
      <c r="Y38" s="356">
        <f t="shared" si="20"/>
        <v>0</v>
      </c>
      <c r="Z38" s="356">
        <f t="shared" si="21"/>
        <v>0</v>
      </c>
      <c r="AA38" s="356">
        <f t="shared" si="22"/>
        <v>0</v>
      </c>
      <c r="AB38" s="356">
        <f t="shared" si="23"/>
        <v>0</v>
      </c>
      <c r="AC38" s="356">
        <f t="shared" si="24"/>
        <v>0</v>
      </c>
      <c r="AD38" s="357">
        <f t="shared" si="25"/>
        <v>0</v>
      </c>
      <c r="AE38" s="342"/>
      <c r="AF38" s="362">
        <f t="shared" si="26"/>
        <v>0</v>
      </c>
      <c r="AG38" s="330"/>
      <c r="AH38" s="597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</row>
    <row r="39" spans="1:54" s="302" customFormat="1" hidden="1" x14ac:dyDescent="0.2">
      <c r="A39" s="340">
        <f t="shared" si="16"/>
        <v>0</v>
      </c>
      <c r="B39" s="341"/>
      <c r="C39" s="330"/>
      <c r="D39" s="395"/>
      <c r="E39" s="308"/>
      <c r="F39" s="309"/>
      <c r="G39" s="309"/>
      <c r="H39" s="309"/>
      <c r="I39" s="309"/>
      <c r="J39" s="350">
        <f t="shared" si="6"/>
        <v>0</v>
      </c>
      <c r="K39" s="330"/>
      <c r="L39" s="330"/>
      <c r="M39" s="310"/>
      <c r="N39" s="311"/>
      <c r="O39" s="311"/>
      <c r="P39" s="311"/>
      <c r="Q39" s="311"/>
      <c r="R39" s="311"/>
      <c r="S39" s="312"/>
      <c r="T39" s="313"/>
      <c r="U39" s="294">
        <f t="shared" si="17"/>
        <v>0</v>
      </c>
      <c r="V39" s="330"/>
      <c r="W39" s="355">
        <f t="shared" si="18"/>
        <v>0</v>
      </c>
      <c r="X39" s="356">
        <f t="shared" si="19"/>
        <v>0</v>
      </c>
      <c r="Y39" s="356">
        <f t="shared" si="20"/>
        <v>0</v>
      </c>
      <c r="Z39" s="356">
        <f t="shared" si="21"/>
        <v>0</v>
      </c>
      <c r="AA39" s="356">
        <f t="shared" si="22"/>
        <v>0</v>
      </c>
      <c r="AB39" s="356">
        <f t="shared" si="23"/>
        <v>0</v>
      </c>
      <c r="AC39" s="356">
        <f t="shared" si="24"/>
        <v>0</v>
      </c>
      <c r="AD39" s="357">
        <f t="shared" si="25"/>
        <v>0</v>
      </c>
      <c r="AE39" s="342"/>
      <c r="AF39" s="362">
        <f t="shared" si="26"/>
        <v>0</v>
      </c>
      <c r="AG39" s="330"/>
      <c r="AH39" s="597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</row>
    <row r="40" spans="1:54" s="302" customFormat="1" hidden="1" x14ac:dyDescent="0.2">
      <c r="A40" s="340">
        <f t="shared" si="16"/>
        <v>0</v>
      </c>
      <c r="B40" s="341"/>
      <c r="C40" s="330"/>
      <c r="D40" s="395"/>
      <c r="E40" s="308"/>
      <c r="F40" s="309"/>
      <c r="G40" s="309"/>
      <c r="H40" s="309"/>
      <c r="I40" s="309"/>
      <c r="J40" s="350">
        <f t="shared" si="6"/>
        <v>0</v>
      </c>
      <c r="K40" s="330"/>
      <c r="L40" s="330"/>
      <c r="M40" s="310"/>
      <c r="N40" s="311"/>
      <c r="O40" s="311"/>
      <c r="P40" s="311"/>
      <c r="Q40" s="311"/>
      <c r="R40" s="311"/>
      <c r="S40" s="312"/>
      <c r="T40" s="313"/>
      <c r="U40" s="294">
        <f t="shared" si="17"/>
        <v>0</v>
      </c>
      <c r="V40" s="330"/>
      <c r="W40" s="355">
        <f t="shared" si="18"/>
        <v>0</v>
      </c>
      <c r="X40" s="356">
        <f t="shared" si="19"/>
        <v>0</v>
      </c>
      <c r="Y40" s="356">
        <f t="shared" si="20"/>
        <v>0</v>
      </c>
      <c r="Z40" s="356">
        <f t="shared" si="21"/>
        <v>0</v>
      </c>
      <c r="AA40" s="356">
        <f t="shared" si="22"/>
        <v>0</v>
      </c>
      <c r="AB40" s="356">
        <f t="shared" si="23"/>
        <v>0</v>
      </c>
      <c r="AC40" s="356">
        <f t="shared" si="24"/>
        <v>0</v>
      </c>
      <c r="AD40" s="357">
        <f t="shared" si="25"/>
        <v>0</v>
      </c>
      <c r="AE40" s="342"/>
      <c r="AF40" s="362">
        <f t="shared" si="26"/>
        <v>0</v>
      </c>
      <c r="AG40" s="330"/>
      <c r="AH40" s="597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</row>
    <row r="41" spans="1:54" s="302" customFormat="1" hidden="1" x14ac:dyDescent="0.2">
      <c r="A41" s="340">
        <f t="shared" si="16"/>
        <v>0</v>
      </c>
      <c r="B41" s="341"/>
      <c r="C41" s="330"/>
      <c r="D41" s="395"/>
      <c r="E41" s="308"/>
      <c r="F41" s="309"/>
      <c r="G41" s="309"/>
      <c r="H41" s="309"/>
      <c r="I41" s="309"/>
      <c r="J41" s="350">
        <f t="shared" si="6"/>
        <v>0</v>
      </c>
      <c r="K41" s="330"/>
      <c r="L41" s="330"/>
      <c r="M41" s="310"/>
      <c r="N41" s="311"/>
      <c r="O41" s="311"/>
      <c r="P41" s="311"/>
      <c r="Q41" s="311"/>
      <c r="R41" s="311"/>
      <c r="S41" s="312"/>
      <c r="T41" s="313"/>
      <c r="U41" s="294">
        <f t="shared" si="17"/>
        <v>0</v>
      </c>
      <c r="V41" s="330"/>
      <c r="W41" s="355">
        <f t="shared" si="18"/>
        <v>0</v>
      </c>
      <c r="X41" s="356">
        <f t="shared" si="19"/>
        <v>0</v>
      </c>
      <c r="Y41" s="356">
        <f t="shared" si="20"/>
        <v>0</v>
      </c>
      <c r="Z41" s="356">
        <f t="shared" si="21"/>
        <v>0</v>
      </c>
      <c r="AA41" s="356">
        <f t="shared" si="22"/>
        <v>0</v>
      </c>
      <c r="AB41" s="356">
        <f t="shared" si="23"/>
        <v>0</v>
      </c>
      <c r="AC41" s="356">
        <f t="shared" si="24"/>
        <v>0</v>
      </c>
      <c r="AD41" s="357">
        <f t="shared" si="25"/>
        <v>0</v>
      </c>
      <c r="AE41" s="342"/>
      <c r="AF41" s="362">
        <f t="shared" si="26"/>
        <v>0</v>
      </c>
      <c r="AG41" s="330"/>
      <c r="AH41" s="597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</row>
    <row r="42" spans="1:54" s="302" customFormat="1" hidden="1" x14ac:dyDescent="0.2">
      <c r="A42" s="340">
        <f t="shared" si="16"/>
        <v>0</v>
      </c>
      <c r="B42" s="341"/>
      <c r="C42" s="330"/>
      <c r="D42" s="395"/>
      <c r="E42" s="308"/>
      <c r="F42" s="309"/>
      <c r="G42" s="309"/>
      <c r="H42" s="309"/>
      <c r="I42" s="309"/>
      <c r="J42" s="350">
        <f t="shared" si="6"/>
        <v>0</v>
      </c>
      <c r="K42" s="330"/>
      <c r="L42" s="330"/>
      <c r="M42" s="310"/>
      <c r="N42" s="311"/>
      <c r="O42" s="311"/>
      <c r="P42" s="311"/>
      <c r="Q42" s="311"/>
      <c r="R42" s="311"/>
      <c r="S42" s="312"/>
      <c r="T42" s="313"/>
      <c r="U42" s="294">
        <f t="shared" si="17"/>
        <v>0</v>
      </c>
      <c r="V42" s="330"/>
      <c r="W42" s="355">
        <f t="shared" si="18"/>
        <v>0</v>
      </c>
      <c r="X42" s="356">
        <f t="shared" si="19"/>
        <v>0</v>
      </c>
      <c r="Y42" s="356">
        <f t="shared" si="20"/>
        <v>0</v>
      </c>
      <c r="Z42" s="356">
        <f t="shared" si="21"/>
        <v>0</v>
      </c>
      <c r="AA42" s="356">
        <f t="shared" si="22"/>
        <v>0</v>
      </c>
      <c r="AB42" s="356">
        <f t="shared" si="23"/>
        <v>0</v>
      </c>
      <c r="AC42" s="356">
        <f t="shared" si="24"/>
        <v>0</v>
      </c>
      <c r="AD42" s="357">
        <f t="shared" si="25"/>
        <v>0</v>
      </c>
      <c r="AE42" s="342"/>
      <c r="AF42" s="362">
        <f t="shared" si="26"/>
        <v>0</v>
      </c>
      <c r="AG42" s="330"/>
      <c r="AH42" s="597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</row>
    <row r="43" spans="1:54" s="302" customFormat="1" hidden="1" x14ac:dyDescent="0.2">
      <c r="A43" s="340">
        <f t="shared" si="16"/>
        <v>0</v>
      </c>
      <c r="B43" s="341"/>
      <c r="C43" s="330"/>
      <c r="D43" s="395"/>
      <c r="E43" s="308"/>
      <c r="F43" s="309"/>
      <c r="G43" s="309"/>
      <c r="H43" s="309"/>
      <c r="I43" s="309"/>
      <c r="J43" s="350">
        <f t="shared" si="6"/>
        <v>0</v>
      </c>
      <c r="K43" s="330"/>
      <c r="L43" s="330"/>
      <c r="M43" s="310"/>
      <c r="N43" s="311"/>
      <c r="O43" s="311"/>
      <c r="P43" s="311"/>
      <c r="Q43" s="311"/>
      <c r="R43" s="311"/>
      <c r="S43" s="312"/>
      <c r="T43" s="313"/>
      <c r="U43" s="294">
        <f t="shared" si="17"/>
        <v>0</v>
      </c>
      <c r="V43" s="330"/>
      <c r="W43" s="355">
        <f t="shared" si="18"/>
        <v>0</v>
      </c>
      <c r="X43" s="356">
        <f t="shared" si="19"/>
        <v>0</v>
      </c>
      <c r="Y43" s="356">
        <f t="shared" si="20"/>
        <v>0</v>
      </c>
      <c r="Z43" s="356">
        <f t="shared" si="21"/>
        <v>0</v>
      </c>
      <c r="AA43" s="356">
        <f t="shared" si="22"/>
        <v>0</v>
      </c>
      <c r="AB43" s="356">
        <f t="shared" si="23"/>
        <v>0</v>
      </c>
      <c r="AC43" s="356">
        <f t="shared" si="24"/>
        <v>0</v>
      </c>
      <c r="AD43" s="357">
        <f t="shared" si="25"/>
        <v>0</v>
      </c>
      <c r="AE43" s="342"/>
      <c r="AF43" s="362">
        <f t="shared" si="26"/>
        <v>0</v>
      </c>
      <c r="AG43" s="330"/>
      <c r="AH43" s="597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</row>
    <row r="44" spans="1:54" s="302" customFormat="1" hidden="1" x14ac:dyDescent="0.2">
      <c r="A44" s="340">
        <f t="shared" si="16"/>
        <v>0</v>
      </c>
      <c r="B44" s="341"/>
      <c r="C44" s="330"/>
      <c r="D44" s="395"/>
      <c r="E44" s="308"/>
      <c r="F44" s="309"/>
      <c r="G44" s="309"/>
      <c r="H44" s="309"/>
      <c r="I44" s="309"/>
      <c r="J44" s="350">
        <f t="shared" si="6"/>
        <v>0</v>
      </c>
      <c r="K44" s="330"/>
      <c r="L44" s="330"/>
      <c r="M44" s="310"/>
      <c r="N44" s="311"/>
      <c r="O44" s="311"/>
      <c r="P44" s="311"/>
      <c r="Q44" s="311"/>
      <c r="R44" s="311"/>
      <c r="S44" s="312"/>
      <c r="T44" s="313"/>
      <c r="U44" s="294">
        <f t="shared" si="17"/>
        <v>0</v>
      </c>
      <c r="V44" s="330"/>
      <c r="W44" s="355">
        <f t="shared" si="18"/>
        <v>0</v>
      </c>
      <c r="X44" s="356">
        <f t="shared" si="19"/>
        <v>0</v>
      </c>
      <c r="Y44" s="356">
        <f t="shared" si="20"/>
        <v>0</v>
      </c>
      <c r="Z44" s="356">
        <f t="shared" si="21"/>
        <v>0</v>
      </c>
      <c r="AA44" s="356">
        <f t="shared" si="22"/>
        <v>0</v>
      </c>
      <c r="AB44" s="356">
        <f t="shared" si="23"/>
        <v>0</v>
      </c>
      <c r="AC44" s="356">
        <f t="shared" si="24"/>
        <v>0</v>
      </c>
      <c r="AD44" s="357">
        <f t="shared" si="25"/>
        <v>0</v>
      </c>
      <c r="AE44" s="342"/>
      <c r="AF44" s="362">
        <f t="shared" si="26"/>
        <v>0</v>
      </c>
      <c r="AG44" s="330"/>
      <c r="AH44" s="597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</row>
    <row r="45" spans="1:54" s="302" customFormat="1" hidden="1" x14ac:dyDescent="0.2">
      <c r="A45" s="340">
        <f t="shared" si="16"/>
        <v>0</v>
      </c>
      <c r="B45" s="341"/>
      <c r="C45" s="330"/>
      <c r="D45" s="395"/>
      <c r="E45" s="308"/>
      <c r="F45" s="309"/>
      <c r="G45" s="309"/>
      <c r="H45" s="309"/>
      <c r="I45" s="309"/>
      <c r="J45" s="350">
        <f t="shared" si="6"/>
        <v>0</v>
      </c>
      <c r="K45" s="330"/>
      <c r="L45" s="330"/>
      <c r="M45" s="310"/>
      <c r="N45" s="311"/>
      <c r="O45" s="311"/>
      <c r="P45" s="311"/>
      <c r="Q45" s="311"/>
      <c r="R45" s="311"/>
      <c r="S45" s="312"/>
      <c r="T45" s="313"/>
      <c r="U45" s="294">
        <f t="shared" si="17"/>
        <v>0</v>
      </c>
      <c r="V45" s="330"/>
      <c r="W45" s="355">
        <f t="shared" si="18"/>
        <v>0</v>
      </c>
      <c r="X45" s="356">
        <f t="shared" si="19"/>
        <v>0</v>
      </c>
      <c r="Y45" s="356">
        <f t="shared" si="20"/>
        <v>0</v>
      </c>
      <c r="Z45" s="356">
        <f t="shared" si="21"/>
        <v>0</v>
      </c>
      <c r="AA45" s="356">
        <f t="shared" si="22"/>
        <v>0</v>
      </c>
      <c r="AB45" s="356">
        <f t="shared" si="23"/>
        <v>0</v>
      </c>
      <c r="AC45" s="356">
        <f t="shared" si="24"/>
        <v>0</v>
      </c>
      <c r="AD45" s="357">
        <f t="shared" si="25"/>
        <v>0</v>
      </c>
      <c r="AE45" s="342"/>
      <c r="AF45" s="362">
        <f t="shared" si="26"/>
        <v>0</v>
      </c>
      <c r="AG45" s="330"/>
      <c r="AH45" s="597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</row>
    <row r="46" spans="1:54" s="302" customFormat="1" hidden="1" x14ac:dyDescent="0.2">
      <c r="A46" s="340">
        <f t="shared" si="16"/>
        <v>0</v>
      </c>
      <c r="B46" s="341"/>
      <c r="C46" s="330"/>
      <c r="D46" s="395"/>
      <c r="E46" s="308"/>
      <c r="F46" s="309"/>
      <c r="G46" s="309"/>
      <c r="H46" s="309"/>
      <c r="I46" s="309"/>
      <c r="J46" s="350">
        <f t="shared" si="6"/>
        <v>0</v>
      </c>
      <c r="K46" s="330"/>
      <c r="L46" s="330"/>
      <c r="M46" s="310"/>
      <c r="N46" s="311"/>
      <c r="O46" s="311"/>
      <c r="P46" s="311"/>
      <c r="Q46" s="311"/>
      <c r="R46" s="311"/>
      <c r="S46" s="312"/>
      <c r="T46" s="313"/>
      <c r="U46" s="294">
        <f t="shared" si="17"/>
        <v>0</v>
      </c>
      <c r="V46" s="330"/>
      <c r="W46" s="355">
        <f t="shared" si="18"/>
        <v>0</v>
      </c>
      <c r="X46" s="356">
        <f t="shared" si="19"/>
        <v>0</v>
      </c>
      <c r="Y46" s="356">
        <f t="shared" si="20"/>
        <v>0</v>
      </c>
      <c r="Z46" s="356">
        <f t="shared" si="21"/>
        <v>0</v>
      </c>
      <c r="AA46" s="356">
        <f t="shared" si="22"/>
        <v>0</v>
      </c>
      <c r="AB46" s="356">
        <f t="shared" si="23"/>
        <v>0</v>
      </c>
      <c r="AC46" s="356">
        <f t="shared" si="24"/>
        <v>0</v>
      </c>
      <c r="AD46" s="357">
        <f t="shared" si="25"/>
        <v>0</v>
      </c>
      <c r="AE46" s="342"/>
      <c r="AF46" s="362">
        <f t="shared" si="26"/>
        <v>0</v>
      </c>
      <c r="AG46" s="330"/>
      <c r="AH46" s="597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</row>
    <row r="47" spans="1:54" s="302" customFormat="1" hidden="1" x14ac:dyDescent="0.2">
      <c r="A47" s="340">
        <f t="shared" si="16"/>
        <v>0</v>
      </c>
      <c r="B47" s="341"/>
      <c r="C47" s="330"/>
      <c r="D47" s="395"/>
      <c r="E47" s="308"/>
      <c r="F47" s="309"/>
      <c r="G47" s="309"/>
      <c r="H47" s="309"/>
      <c r="I47" s="309"/>
      <c r="J47" s="350">
        <f t="shared" si="6"/>
        <v>0</v>
      </c>
      <c r="K47" s="330"/>
      <c r="L47" s="330"/>
      <c r="M47" s="310"/>
      <c r="N47" s="311"/>
      <c r="O47" s="311"/>
      <c r="P47" s="311"/>
      <c r="Q47" s="311"/>
      <c r="R47" s="311"/>
      <c r="S47" s="312"/>
      <c r="T47" s="313"/>
      <c r="U47" s="294">
        <f t="shared" si="17"/>
        <v>0</v>
      </c>
      <c r="V47" s="330"/>
      <c r="W47" s="355">
        <f t="shared" si="18"/>
        <v>0</v>
      </c>
      <c r="X47" s="356">
        <f t="shared" si="19"/>
        <v>0</v>
      </c>
      <c r="Y47" s="356">
        <f t="shared" si="20"/>
        <v>0</v>
      </c>
      <c r="Z47" s="356">
        <f t="shared" si="21"/>
        <v>0</v>
      </c>
      <c r="AA47" s="356">
        <f t="shared" si="22"/>
        <v>0</v>
      </c>
      <c r="AB47" s="356">
        <f t="shared" si="23"/>
        <v>0</v>
      </c>
      <c r="AC47" s="356">
        <f t="shared" si="24"/>
        <v>0</v>
      </c>
      <c r="AD47" s="357">
        <f t="shared" si="25"/>
        <v>0</v>
      </c>
      <c r="AE47" s="342"/>
      <c r="AF47" s="362">
        <f t="shared" si="26"/>
        <v>0</v>
      </c>
      <c r="AG47" s="330"/>
      <c r="AH47" s="597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</row>
    <row r="48" spans="1:54" s="302" customFormat="1" hidden="1" x14ac:dyDescent="0.2">
      <c r="A48" s="340">
        <f t="shared" si="16"/>
        <v>0</v>
      </c>
      <c r="B48" s="341"/>
      <c r="C48" s="330"/>
      <c r="D48" s="395"/>
      <c r="E48" s="308"/>
      <c r="F48" s="309"/>
      <c r="G48" s="309"/>
      <c r="H48" s="309"/>
      <c r="I48" s="309"/>
      <c r="J48" s="350">
        <f t="shared" si="6"/>
        <v>0</v>
      </c>
      <c r="K48" s="330"/>
      <c r="L48" s="330"/>
      <c r="M48" s="310"/>
      <c r="N48" s="311"/>
      <c r="O48" s="311"/>
      <c r="P48" s="311"/>
      <c r="Q48" s="311"/>
      <c r="R48" s="311"/>
      <c r="S48" s="312"/>
      <c r="T48" s="313"/>
      <c r="U48" s="294">
        <f t="shared" si="17"/>
        <v>0</v>
      </c>
      <c r="V48" s="330"/>
      <c r="W48" s="355">
        <f t="shared" si="18"/>
        <v>0</v>
      </c>
      <c r="X48" s="356">
        <f t="shared" si="19"/>
        <v>0</v>
      </c>
      <c r="Y48" s="356">
        <f t="shared" si="20"/>
        <v>0</v>
      </c>
      <c r="Z48" s="356">
        <f t="shared" si="21"/>
        <v>0</v>
      </c>
      <c r="AA48" s="356">
        <f t="shared" si="22"/>
        <v>0</v>
      </c>
      <c r="AB48" s="356">
        <f t="shared" si="23"/>
        <v>0</v>
      </c>
      <c r="AC48" s="356">
        <f t="shared" si="24"/>
        <v>0</v>
      </c>
      <c r="AD48" s="357">
        <f t="shared" si="25"/>
        <v>0</v>
      </c>
      <c r="AE48" s="342"/>
      <c r="AF48" s="362">
        <f t="shared" si="26"/>
        <v>0</v>
      </c>
      <c r="AG48" s="330"/>
      <c r="AH48" s="597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</row>
    <row r="49" spans="1:54" s="302" customFormat="1" hidden="1" x14ac:dyDescent="0.2">
      <c r="A49" s="340">
        <f t="shared" si="16"/>
        <v>0</v>
      </c>
      <c r="B49" s="341"/>
      <c r="C49" s="330"/>
      <c r="D49" s="395"/>
      <c r="E49" s="308"/>
      <c r="F49" s="309"/>
      <c r="G49" s="309"/>
      <c r="H49" s="309"/>
      <c r="I49" s="309"/>
      <c r="J49" s="350">
        <f t="shared" si="6"/>
        <v>0</v>
      </c>
      <c r="K49" s="330"/>
      <c r="L49" s="330"/>
      <c r="M49" s="310"/>
      <c r="N49" s="311"/>
      <c r="O49" s="311"/>
      <c r="P49" s="311"/>
      <c r="Q49" s="311"/>
      <c r="R49" s="311"/>
      <c r="S49" s="312"/>
      <c r="T49" s="313"/>
      <c r="U49" s="294">
        <f t="shared" si="17"/>
        <v>0</v>
      </c>
      <c r="V49" s="330"/>
      <c r="W49" s="355">
        <f t="shared" si="18"/>
        <v>0</v>
      </c>
      <c r="X49" s="356">
        <f t="shared" si="19"/>
        <v>0</v>
      </c>
      <c r="Y49" s="356">
        <f t="shared" si="20"/>
        <v>0</v>
      </c>
      <c r="Z49" s="356">
        <f t="shared" si="21"/>
        <v>0</v>
      </c>
      <c r="AA49" s="356">
        <f t="shared" si="22"/>
        <v>0</v>
      </c>
      <c r="AB49" s="356">
        <f t="shared" si="23"/>
        <v>0</v>
      </c>
      <c r="AC49" s="356">
        <f t="shared" si="24"/>
        <v>0</v>
      </c>
      <c r="AD49" s="357">
        <f t="shared" si="25"/>
        <v>0</v>
      </c>
      <c r="AE49" s="342"/>
      <c r="AF49" s="362">
        <f t="shared" si="26"/>
        <v>0</v>
      </c>
      <c r="AG49" s="330"/>
      <c r="AH49" s="597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</row>
    <row r="50" spans="1:54" s="302" customFormat="1" hidden="1" x14ac:dyDescent="0.2">
      <c r="A50" s="340">
        <f t="shared" si="16"/>
        <v>0</v>
      </c>
      <c r="B50" s="341"/>
      <c r="C50" s="330"/>
      <c r="D50" s="395"/>
      <c r="E50" s="308"/>
      <c r="F50" s="309"/>
      <c r="G50" s="309"/>
      <c r="H50" s="309"/>
      <c r="I50" s="309"/>
      <c r="J50" s="350">
        <f t="shared" si="6"/>
        <v>0</v>
      </c>
      <c r="K50" s="330"/>
      <c r="L50" s="330"/>
      <c r="M50" s="310"/>
      <c r="N50" s="311"/>
      <c r="O50" s="311"/>
      <c r="P50" s="311"/>
      <c r="Q50" s="311"/>
      <c r="R50" s="311"/>
      <c r="S50" s="312"/>
      <c r="T50" s="313"/>
      <c r="U50" s="294">
        <f t="shared" si="17"/>
        <v>0</v>
      </c>
      <c r="V50" s="330"/>
      <c r="W50" s="355">
        <f t="shared" si="18"/>
        <v>0</v>
      </c>
      <c r="X50" s="356">
        <f t="shared" si="19"/>
        <v>0</v>
      </c>
      <c r="Y50" s="356">
        <f t="shared" si="20"/>
        <v>0</v>
      </c>
      <c r="Z50" s="356">
        <f t="shared" si="21"/>
        <v>0</v>
      </c>
      <c r="AA50" s="356">
        <f t="shared" si="22"/>
        <v>0</v>
      </c>
      <c r="AB50" s="356">
        <f t="shared" si="23"/>
        <v>0</v>
      </c>
      <c r="AC50" s="356">
        <f t="shared" si="24"/>
        <v>0</v>
      </c>
      <c r="AD50" s="357">
        <f t="shared" si="25"/>
        <v>0</v>
      </c>
      <c r="AE50" s="342"/>
      <c r="AF50" s="362">
        <f t="shared" si="26"/>
        <v>0</v>
      </c>
      <c r="AG50" s="330"/>
      <c r="AH50" s="597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</row>
    <row r="51" spans="1:54" s="302" customFormat="1" hidden="1" x14ac:dyDescent="0.2">
      <c r="A51" s="340">
        <f t="shared" si="16"/>
        <v>0</v>
      </c>
      <c r="B51" s="341"/>
      <c r="C51" s="330"/>
      <c r="D51" s="395"/>
      <c r="E51" s="308"/>
      <c r="F51" s="309"/>
      <c r="G51" s="309"/>
      <c r="H51" s="309"/>
      <c r="I51" s="309"/>
      <c r="J51" s="350">
        <f t="shared" si="6"/>
        <v>0</v>
      </c>
      <c r="K51" s="330"/>
      <c r="L51" s="330"/>
      <c r="M51" s="310"/>
      <c r="N51" s="311"/>
      <c r="O51" s="311"/>
      <c r="P51" s="311"/>
      <c r="Q51" s="311"/>
      <c r="R51" s="311"/>
      <c r="S51" s="312"/>
      <c r="T51" s="313"/>
      <c r="U51" s="294">
        <f t="shared" si="17"/>
        <v>0</v>
      </c>
      <c r="V51" s="330"/>
      <c r="W51" s="355">
        <f t="shared" si="18"/>
        <v>0</v>
      </c>
      <c r="X51" s="356">
        <f t="shared" si="19"/>
        <v>0</v>
      </c>
      <c r="Y51" s="356">
        <f t="shared" si="20"/>
        <v>0</v>
      </c>
      <c r="Z51" s="356">
        <f t="shared" si="21"/>
        <v>0</v>
      </c>
      <c r="AA51" s="356">
        <f t="shared" si="22"/>
        <v>0</v>
      </c>
      <c r="AB51" s="356">
        <f t="shared" si="23"/>
        <v>0</v>
      </c>
      <c r="AC51" s="356">
        <f t="shared" si="24"/>
        <v>0</v>
      </c>
      <c r="AD51" s="357">
        <f t="shared" si="25"/>
        <v>0</v>
      </c>
      <c r="AE51" s="342"/>
      <c r="AF51" s="362">
        <f t="shared" si="26"/>
        <v>0</v>
      </c>
      <c r="AG51" s="330"/>
      <c r="AH51" s="597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</row>
    <row r="52" spans="1:54" s="302" customFormat="1" hidden="1" x14ac:dyDescent="0.2">
      <c r="A52" s="340">
        <f t="shared" si="16"/>
        <v>0</v>
      </c>
      <c r="B52" s="341"/>
      <c r="C52" s="330"/>
      <c r="D52" s="395"/>
      <c r="E52" s="308"/>
      <c r="F52" s="309"/>
      <c r="G52" s="309"/>
      <c r="H52" s="309"/>
      <c r="I52" s="309"/>
      <c r="J52" s="350">
        <f t="shared" si="6"/>
        <v>0</v>
      </c>
      <c r="K52" s="330"/>
      <c r="L52" s="330"/>
      <c r="M52" s="310"/>
      <c r="N52" s="311"/>
      <c r="O52" s="311"/>
      <c r="P52" s="311"/>
      <c r="Q52" s="311"/>
      <c r="R52" s="311"/>
      <c r="S52" s="312"/>
      <c r="T52" s="313"/>
      <c r="U52" s="294">
        <f t="shared" si="17"/>
        <v>0</v>
      </c>
      <c r="V52" s="330"/>
      <c r="W52" s="355">
        <f t="shared" si="18"/>
        <v>0</v>
      </c>
      <c r="X52" s="356">
        <f t="shared" si="19"/>
        <v>0</v>
      </c>
      <c r="Y52" s="356">
        <f t="shared" si="20"/>
        <v>0</v>
      </c>
      <c r="Z52" s="356">
        <f t="shared" si="21"/>
        <v>0</v>
      </c>
      <c r="AA52" s="356">
        <f t="shared" si="22"/>
        <v>0</v>
      </c>
      <c r="AB52" s="356">
        <f t="shared" si="23"/>
        <v>0</v>
      </c>
      <c r="AC52" s="356">
        <f t="shared" si="24"/>
        <v>0</v>
      </c>
      <c r="AD52" s="357">
        <f t="shared" si="25"/>
        <v>0</v>
      </c>
      <c r="AE52" s="342"/>
      <c r="AF52" s="362">
        <f t="shared" si="26"/>
        <v>0</v>
      </c>
      <c r="AG52" s="330"/>
      <c r="AH52" s="597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</row>
    <row r="53" spans="1:54" s="302" customFormat="1" hidden="1" x14ac:dyDescent="0.2">
      <c r="A53" s="340">
        <f t="shared" si="16"/>
        <v>0</v>
      </c>
      <c r="B53" s="341"/>
      <c r="C53" s="330"/>
      <c r="D53" s="395"/>
      <c r="E53" s="308"/>
      <c r="F53" s="309"/>
      <c r="G53" s="309"/>
      <c r="H53" s="309"/>
      <c r="I53" s="309"/>
      <c r="J53" s="350">
        <f t="shared" si="6"/>
        <v>0</v>
      </c>
      <c r="K53" s="330"/>
      <c r="L53" s="330"/>
      <c r="M53" s="310"/>
      <c r="N53" s="311"/>
      <c r="O53" s="311"/>
      <c r="P53" s="311"/>
      <c r="Q53" s="311"/>
      <c r="R53" s="311"/>
      <c r="S53" s="312"/>
      <c r="T53" s="313"/>
      <c r="U53" s="294">
        <f t="shared" si="17"/>
        <v>0</v>
      </c>
      <c r="V53" s="330"/>
      <c r="W53" s="355">
        <f t="shared" si="18"/>
        <v>0</v>
      </c>
      <c r="X53" s="356">
        <f t="shared" si="19"/>
        <v>0</v>
      </c>
      <c r="Y53" s="356">
        <f t="shared" si="20"/>
        <v>0</v>
      </c>
      <c r="Z53" s="356">
        <f t="shared" si="21"/>
        <v>0</v>
      </c>
      <c r="AA53" s="356">
        <f t="shared" si="22"/>
        <v>0</v>
      </c>
      <c r="AB53" s="356">
        <f t="shared" si="23"/>
        <v>0</v>
      </c>
      <c r="AC53" s="356">
        <f t="shared" si="24"/>
        <v>0</v>
      </c>
      <c r="AD53" s="357">
        <f t="shared" si="25"/>
        <v>0</v>
      </c>
      <c r="AE53" s="342"/>
      <c r="AF53" s="362">
        <f t="shared" si="26"/>
        <v>0</v>
      </c>
      <c r="AG53" s="330"/>
      <c r="AH53" s="597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</row>
    <row r="54" spans="1:54" s="302" customFormat="1" hidden="1" x14ac:dyDescent="0.2">
      <c r="A54" s="340">
        <f t="shared" si="16"/>
        <v>0</v>
      </c>
      <c r="B54" s="341"/>
      <c r="C54" s="330"/>
      <c r="D54" s="395"/>
      <c r="E54" s="308"/>
      <c r="F54" s="309"/>
      <c r="G54" s="309"/>
      <c r="H54" s="309"/>
      <c r="I54" s="309"/>
      <c r="J54" s="350">
        <f t="shared" si="6"/>
        <v>0</v>
      </c>
      <c r="K54" s="330"/>
      <c r="L54" s="330"/>
      <c r="M54" s="310"/>
      <c r="N54" s="311"/>
      <c r="O54" s="311"/>
      <c r="P54" s="311"/>
      <c r="Q54" s="311"/>
      <c r="R54" s="311"/>
      <c r="S54" s="312"/>
      <c r="T54" s="313"/>
      <c r="U54" s="294">
        <f t="shared" si="17"/>
        <v>0</v>
      </c>
      <c r="V54" s="330"/>
      <c r="W54" s="355">
        <f t="shared" si="18"/>
        <v>0</v>
      </c>
      <c r="X54" s="356">
        <f t="shared" si="19"/>
        <v>0</v>
      </c>
      <c r="Y54" s="356">
        <f t="shared" si="20"/>
        <v>0</v>
      </c>
      <c r="Z54" s="356">
        <f t="shared" si="21"/>
        <v>0</v>
      </c>
      <c r="AA54" s="356">
        <f t="shared" si="22"/>
        <v>0</v>
      </c>
      <c r="AB54" s="356">
        <f t="shared" si="23"/>
        <v>0</v>
      </c>
      <c r="AC54" s="356">
        <f t="shared" si="24"/>
        <v>0</v>
      </c>
      <c r="AD54" s="357">
        <f t="shared" si="25"/>
        <v>0</v>
      </c>
      <c r="AE54" s="342"/>
      <c r="AF54" s="362">
        <f t="shared" si="26"/>
        <v>0</v>
      </c>
      <c r="AG54" s="330"/>
      <c r="AH54" s="597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</row>
    <row r="55" spans="1:54" s="302" customFormat="1" hidden="1" x14ac:dyDescent="0.2">
      <c r="A55" s="340">
        <f t="shared" si="16"/>
        <v>0</v>
      </c>
      <c r="B55" s="341"/>
      <c r="C55" s="330"/>
      <c r="D55" s="395"/>
      <c r="E55" s="308"/>
      <c r="F55" s="309"/>
      <c r="G55" s="309"/>
      <c r="H55" s="309"/>
      <c r="I55" s="309"/>
      <c r="J55" s="350">
        <f t="shared" si="6"/>
        <v>0</v>
      </c>
      <c r="K55" s="330"/>
      <c r="L55" s="330"/>
      <c r="M55" s="310"/>
      <c r="N55" s="311"/>
      <c r="O55" s="311"/>
      <c r="P55" s="311"/>
      <c r="Q55" s="311"/>
      <c r="R55" s="311"/>
      <c r="S55" s="312"/>
      <c r="T55" s="313"/>
      <c r="U55" s="294">
        <f t="shared" si="17"/>
        <v>0</v>
      </c>
      <c r="V55" s="330"/>
      <c r="W55" s="355">
        <f t="shared" si="18"/>
        <v>0</v>
      </c>
      <c r="X55" s="356">
        <f t="shared" si="19"/>
        <v>0</v>
      </c>
      <c r="Y55" s="356">
        <f t="shared" si="20"/>
        <v>0</v>
      </c>
      <c r="Z55" s="356">
        <f t="shared" si="21"/>
        <v>0</v>
      </c>
      <c r="AA55" s="356">
        <f t="shared" si="22"/>
        <v>0</v>
      </c>
      <c r="AB55" s="356">
        <f t="shared" si="23"/>
        <v>0</v>
      </c>
      <c r="AC55" s="356">
        <f t="shared" si="24"/>
        <v>0</v>
      </c>
      <c r="AD55" s="357">
        <f t="shared" si="25"/>
        <v>0</v>
      </c>
      <c r="AE55" s="342"/>
      <c r="AF55" s="362">
        <f t="shared" si="26"/>
        <v>0</v>
      </c>
      <c r="AG55" s="330"/>
      <c r="AH55" s="597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</row>
    <row r="56" spans="1:54" s="302" customFormat="1" hidden="1" x14ac:dyDescent="0.2">
      <c r="A56" s="340">
        <f t="shared" si="16"/>
        <v>0</v>
      </c>
      <c r="B56" s="341"/>
      <c r="C56" s="330"/>
      <c r="D56" s="395"/>
      <c r="E56" s="308"/>
      <c r="F56" s="309"/>
      <c r="G56" s="309"/>
      <c r="H56" s="309"/>
      <c r="I56" s="309"/>
      <c r="J56" s="350">
        <f t="shared" si="6"/>
        <v>0</v>
      </c>
      <c r="K56" s="330"/>
      <c r="L56" s="330"/>
      <c r="M56" s="310"/>
      <c r="N56" s="311"/>
      <c r="O56" s="311"/>
      <c r="P56" s="311"/>
      <c r="Q56" s="311"/>
      <c r="R56" s="311"/>
      <c r="S56" s="312"/>
      <c r="T56" s="313"/>
      <c r="U56" s="294">
        <f t="shared" si="17"/>
        <v>0</v>
      </c>
      <c r="V56" s="330"/>
      <c r="W56" s="355">
        <f t="shared" si="18"/>
        <v>0</v>
      </c>
      <c r="X56" s="356">
        <f t="shared" si="19"/>
        <v>0</v>
      </c>
      <c r="Y56" s="356">
        <f t="shared" si="20"/>
        <v>0</v>
      </c>
      <c r="Z56" s="356">
        <f t="shared" si="21"/>
        <v>0</v>
      </c>
      <c r="AA56" s="356">
        <f t="shared" si="22"/>
        <v>0</v>
      </c>
      <c r="AB56" s="356">
        <f t="shared" si="23"/>
        <v>0</v>
      </c>
      <c r="AC56" s="356">
        <f t="shared" si="24"/>
        <v>0</v>
      </c>
      <c r="AD56" s="357">
        <f t="shared" si="25"/>
        <v>0</v>
      </c>
      <c r="AE56" s="342"/>
      <c r="AF56" s="362">
        <f t="shared" si="26"/>
        <v>0</v>
      </c>
      <c r="AG56" s="330"/>
      <c r="AH56" s="597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</row>
    <row r="57" spans="1:54" s="302" customFormat="1" hidden="1" x14ac:dyDescent="0.2">
      <c r="A57" s="340">
        <f t="shared" si="16"/>
        <v>0</v>
      </c>
      <c r="B57" s="341"/>
      <c r="C57" s="330"/>
      <c r="D57" s="395"/>
      <c r="E57" s="308"/>
      <c r="F57" s="309"/>
      <c r="G57" s="309"/>
      <c r="H57" s="309"/>
      <c r="I57" s="309"/>
      <c r="J57" s="350">
        <f t="shared" si="6"/>
        <v>0</v>
      </c>
      <c r="K57" s="330"/>
      <c r="L57" s="330"/>
      <c r="M57" s="310"/>
      <c r="N57" s="311"/>
      <c r="O57" s="311"/>
      <c r="P57" s="311"/>
      <c r="Q57" s="311"/>
      <c r="R57" s="311"/>
      <c r="S57" s="312"/>
      <c r="T57" s="313"/>
      <c r="U57" s="294">
        <f t="shared" si="17"/>
        <v>0</v>
      </c>
      <c r="V57" s="330"/>
      <c r="W57" s="355">
        <f t="shared" si="18"/>
        <v>0</v>
      </c>
      <c r="X57" s="356">
        <f t="shared" si="19"/>
        <v>0</v>
      </c>
      <c r="Y57" s="356">
        <f t="shared" si="20"/>
        <v>0</v>
      </c>
      <c r="Z57" s="356">
        <f t="shared" si="21"/>
        <v>0</v>
      </c>
      <c r="AA57" s="356">
        <f t="shared" si="22"/>
        <v>0</v>
      </c>
      <c r="AB57" s="356">
        <f t="shared" si="23"/>
        <v>0</v>
      </c>
      <c r="AC57" s="356">
        <f t="shared" si="24"/>
        <v>0</v>
      </c>
      <c r="AD57" s="357">
        <f t="shared" si="25"/>
        <v>0</v>
      </c>
      <c r="AE57" s="342"/>
      <c r="AF57" s="362">
        <f t="shared" si="26"/>
        <v>0</v>
      </c>
      <c r="AG57" s="330"/>
      <c r="AH57" s="597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</row>
    <row r="58" spans="1:54" s="302" customFormat="1" hidden="1" x14ac:dyDescent="0.2">
      <c r="A58" s="340">
        <f t="shared" si="16"/>
        <v>0</v>
      </c>
      <c r="B58" s="341"/>
      <c r="C58" s="330"/>
      <c r="D58" s="395"/>
      <c r="E58" s="308"/>
      <c r="F58" s="309"/>
      <c r="G58" s="309"/>
      <c r="H58" s="309"/>
      <c r="I58" s="309"/>
      <c r="J58" s="350">
        <f t="shared" si="6"/>
        <v>0</v>
      </c>
      <c r="K58" s="330"/>
      <c r="L58" s="330"/>
      <c r="M58" s="310"/>
      <c r="N58" s="311"/>
      <c r="O58" s="311"/>
      <c r="P58" s="311"/>
      <c r="Q58" s="311"/>
      <c r="R58" s="311"/>
      <c r="S58" s="312"/>
      <c r="T58" s="313"/>
      <c r="U58" s="294">
        <f t="shared" si="17"/>
        <v>0</v>
      </c>
      <c r="V58" s="330"/>
      <c r="W58" s="355">
        <f t="shared" si="18"/>
        <v>0</v>
      </c>
      <c r="X58" s="356">
        <f t="shared" si="19"/>
        <v>0</v>
      </c>
      <c r="Y58" s="356">
        <f t="shared" si="20"/>
        <v>0</v>
      </c>
      <c r="Z58" s="356">
        <f t="shared" si="21"/>
        <v>0</v>
      </c>
      <c r="AA58" s="356">
        <f t="shared" si="22"/>
        <v>0</v>
      </c>
      <c r="AB58" s="356">
        <f t="shared" si="23"/>
        <v>0</v>
      </c>
      <c r="AC58" s="356">
        <f t="shared" si="24"/>
        <v>0</v>
      </c>
      <c r="AD58" s="357">
        <f t="shared" si="25"/>
        <v>0</v>
      </c>
      <c r="AE58" s="342"/>
      <c r="AF58" s="362">
        <f t="shared" si="26"/>
        <v>0</v>
      </c>
      <c r="AG58" s="330"/>
      <c r="AH58" s="597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</row>
    <row r="59" spans="1:54" s="302" customFormat="1" hidden="1" x14ac:dyDescent="0.2">
      <c r="A59" s="340">
        <f t="shared" si="16"/>
        <v>0</v>
      </c>
      <c r="B59" s="341"/>
      <c r="C59" s="330"/>
      <c r="D59" s="395"/>
      <c r="E59" s="308"/>
      <c r="F59" s="309"/>
      <c r="G59" s="309"/>
      <c r="H59" s="309"/>
      <c r="I59" s="309"/>
      <c r="J59" s="350">
        <f t="shared" si="6"/>
        <v>0</v>
      </c>
      <c r="K59" s="330"/>
      <c r="L59" s="330"/>
      <c r="M59" s="310"/>
      <c r="N59" s="311"/>
      <c r="O59" s="311"/>
      <c r="P59" s="311"/>
      <c r="Q59" s="311"/>
      <c r="R59" s="311"/>
      <c r="S59" s="312"/>
      <c r="T59" s="313"/>
      <c r="U59" s="294">
        <f t="shared" si="17"/>
        <v>0</v>
      </c>
      <c r="V59" s="330"/>
      <c r="W59" s="355">
        <f t="shared" si="18"/>
        <v>0</v>
      </c>
      <c r="X59" s="356">
        <f t="shared" si="19"/>
        <v>0</v>
      </c>
      <c r="Y59" s="356">
        <f t="shared" si="20"/>
        <v>0</v>
      </c>
      <c r="Z59" s="356">
        <f t="shared" si="21"/>
        <v>0</v>
      </c>
      <c r="AA59" s="356">
        <f t="shared" si="22"/>
        <v>0</v>
      </c>
      <c r="AB59" s="356">
        <f t="shared" si="23"/>
        <v>0</v>
      </c>
      <c r="AC59" s="356">
        <f t="shared" si="24"/>
        <v>0</v>
      </c>
      <c r="AD59" s="357">
        <f t="shared" si="25"/>
        <v>0</v>
      </c>
      <c r="AE59" s="342"/>
      <c r="AF59" s="362">
        <f t="shared" si="26"/>
        <v>0</v>
      </c>
      <c r="AG59" s="330"/>
      <c r="AH59" s="597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</row>
    <row r="60" spans="1:54" s="302" customFormat="1" hidden="1" x14ac:dyDescent="0.2">
      <c r="A60" s="340">
        <f t="shared" si="16"/>
        <v>0</v>
      </c>
      <c r="B60" s="341"/>
      <c r="C60" s="330"/>
      <c r="D60" s="395"/>
      <c r="E60" s="308"/>
      <c r="F60" s="309"/>
      <c r="G60" s="309"/>
      <c r="H60" s="309"/>
      <c r="I60" s="309"/>
      <c r="J60" s="350">
        <f t="shared" si="6"/>
        <v>0</v>
      </c>
      <c r="K60" s="330"/>
      <c r="L60" s="330"/>
      <c r="M60" s="310"/>
      <c r="N60" s="311"/>
      <c r="O60" s="311"/>
      <c r="P60" s="311"/>
      <c r="Q60" s="311"/>
      <c r="R60" s="311"/>
      <c r="S60" s="312"/>
      <c r="T60" s="313"/>
      <c r="U60" s="294">
        <f t="shared" si="17"/>
        <v>0</v>
      </c>
      <c r="V60" s="330"/>
      <c r="W60" s="355">
        <f t="shared" si="18"/>
        <v>0</v>
      </c>
      <c r="X60" s="356">
        <f t="shared" si="19"/>
        <v>0</v>
      </c>
      <c r="Y60" s="356">
        <f t="shared" si="20"/>
        <v>0</v>
      </c>
      <c r="Z60" s="356">
        <f t="shared" si="21"/>
        <v>0</v>
      </c>
      <c r="AA60" s="356">
        <f t="shared" si="22"/>
        <v>0</v>
      </c>
      <c r="AB60" s="356">
        <f t="shared" si="23"/>
        <v>0</v>
      </c>
      <c r="AC60" s="356">
        <f t="shared" si="24"/>
        <v>0</v>
      </c>
      <c r="AD60" s="357">
        <f t="shared" si="25"/>
        <v>0</v>
      </c>
      <c r="AE60" s="342"/>
      <c r="AF60" s="362">
        <f t="shared" si="26"/>
        <v>0</v>
      </c>
      <c r="AG60" s="330"/>
      <c r="AH60" s="597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</row>
    <row r="61" spans="1:54" s="302" customFormat="1" hidden="1" x14ac:dyDescent="0.2">
      <c r="A61" s="340">
        <f t="shared" si="16"/>
        <v>0</v>
      </c>
      <c r="B61" s="341"/>
      <c r="C61" s="330"/>
      <c r="D61" s="395"/>
      <c r="E61" s="308"/>
      <c r="F61" s="309"/>
      <c r="G61" s="309"/>
      <c r="H61" s="309"/>
      <c r="I61" s="309"/>
      <c r="J61" s="350">
        <f t="shared" si="6"/>
        <v>0</v>
      </c>
      <c r="K61" s="330"/>
      <c r="L61" s="330"/>
      <c r="M61" s="310"/>
      <c r="N61" s="311"/>
      <c r="O61" s="311"/>
      <c r="P61" s="311"/>
      <c r="Q61" s="311"/>
      <c r="R61" s="311"/>
      <c r="S61" s="312"/>
      <c r="T61" s="313"/>
      <c r="U61" s="294">
        <f t="shared" si="17"/>
        <v>0</v>
      </c>
      <c r="V61" s="330"/>
      <c r="W61" s="355">
        <f t="shared" si="18"/>
        <v>0</v>
      </c>
      <c r="X61" s="356">
        <f t="shared" si="19"/>
        <v>0</v>
      </c>
      <c r="Y61" s="356">
        <f t="shared" si="20"/>
        <v>0</v>
      </c>
      <c r="Z61" s="356">
        <f t="shared" si="21"/>
        <v>0</v>
      </c>
      <c r="AA61" s="356">
        <f t="shared" si="22"/>
        <v>0</v>
      </c>
      <c r="AB61" s="356">
        <f t="shared" si="23"/>
        <v>0</v>
      </c>
      <c r="AC61" s="356">
        <f t="shared" si="24"/>
        <v>0</v>
      </c>
      <c r="AD61" s="357">
        <f t="shared" si="25"/>
        <v>0</v>
      </c>
      <c r="AE61" s="342"/>
      <c r="AF61" s="362">
        <f t="shared" si="26"/>
        <v>0</v>
      </c>
      <c r="AG61" s="330"/>
      <c r="AH61" s="597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</row>
    <row r="62" spans="1:54" s="302" customFormat="1" hidden="1" x14ac:dyDescent="0.2">
      <c r="A62" s="340">
        <f t="shared" si="16"/>
        <v>0</v>
      </c>
      <c r="B62" s="341"/>
      <c r="C62" s="330"/>
      <c r="D62" s="395"/>
      <c r="E62" s="308"/>
      <c r="F62" s="309"/>
      <c r="G62" s="309"/>
      <c r="H62" s="309"/>
      <c r="I62" s="309"/>
      <c r="J62" s="350">
        <f t="shared" si="6"/>
        <v>0</v>
      </c>
      <c r="K62" s="330"/>
      <c r="L62" s="330"/>
      <c r="M62" s="310"/>
      <c r="N62" s="311"/>
      <c r="O62" s="311"/>
      <c r="P62" s="311"/>
      <c r="Q62" s="311"/>
      <c r="R62" s="311"/>
      <c r="S62" s="312"/>
      <c r="T62" s="313"/>
      <c r="U62" s="294">
        <f t="shared" si="17"/>
        <v>0</v>
      </c>
      <c r="V62" s="330"/>
      <c r="W62" s="355">
        <f t="shared" si="18"/>
        <v>0</v>
      </c>
      <c r="X62" s="356">
        <f t="shared" si="19"/>
        <v>0</v>
      </c>
      <c r="Y62" s="356">
        <f t="shared" si="20"/>
        <v>0</v>
      </c>
      <c r="Z62" s="356">
        <f t="shared" si="21"/>
        <v>0</v>
      </c>
      <c r="AA62" s="356">
        <f t="shared" si="22"/>
        <v>0</v>
      </c>
      <c r="AB62" s="356">
        <f t="shared" si="23"/>
        <v>0</v>
      </c>
      <c r="AC62" s="356">
        <f t="shared" si="24"/>
        <v>0</v>
      </c>
      <c r="AD62" s="357">
        <f t="shared" si="25"/>
        <v>0</v>
      </c>
      <c r="AE62" s="342"/>
      <c r="AF62" s="362">
        <f t="shared" si="26"/>
        <v>0</v>
      </c>
      <c r="AG62" s="330"/>
      <c r="AH62" s="597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</row>
    <row r="63" spans="1:54" s="302" customFormat="1" hidden="1" x14ac:dyDescent="0.2">
      <c r="A63" s="340">
        <f t="shared" si="16"/>
        <v>0</v>
      </c>
      <c r="B63" s="341"/>
      <c r="C63" s="330"/>
      <c r="D63" s="395"/>
      <c r="E63" s="308"/>
      <c r="F63" s="309"/>
      <c r="G63" s="309"/>
      <c r="H63" s="309"/>
      <c r="I63" s="309"/>
      <c r="J63" s="350">
        <f t="shared" si="6"/>
        <v>0</v>
      </c>
      <c r="K63" s="330"/>
      <c r="L63" s="330"/>
      <c r="M63" s="310"/>
      <c r="N63" s="311"/>
      <c r="O63" s="311"/>
      <c r="P63" s="311"/>
      <c r="Q63" s="311"/>
      <c r="R63" s="311"/>
      <c r="S63" s="312"/>
      <c r="T63" s="313"/>
      <c r="U63" s="294">
        <f t="shared" si="17"/>
        <v>0</v>
      </c>
      <c r="V63" s="330"/>
      <c r="W63" s="355">
        <f t="shared" si="18"/>
        <v>0</v>
      </c>
      <c r="X63" s="356">
        <f t="shared" si="19"/>
        <v>0</v>
      </c>
      <c r="Y63" s="356">
        <f t="shared" si="20"/>
        <v>0</v>
      </c>
      <c r="Z63" s="356">
        <f t="shared" si="21"/>
        <v>0</v>
      </c>
      <c r="AA63" s="356">
        <f t="shared" si="22"/>
        <v>0</v>
      </c>
      <c r="AB63" s="356">
        <f t="shared" si="23"/>
        <v>0</v>
      </c>
      <c r="AC63" s="356">
        <f t="shared" si="24"/>
        <v>0</v>
      </c>
      <c r="AD63" s="357">
        <f t="shared" si="25"/>
        <v>0</v>
      </c>
      <c r="AE63" s="342"/>
      <c r="AF63" s="362">
        <f t="shared" si="26"/>
        <v>0</v>
      </c>
      <c r="AG63" s="330"/>
      <c r="AH63" s="597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</row>
    <row r="64" spans="1:54" s="302" customFormat="1" hidden="1" x14ac:dyDescent="0.2">
      <c r="A64" s="340">
        <f t="shared" si="16"/>
        <v>0</v>
      </c>
      <c r="B64" s="341"/>
      <c r="C64" s="330"/>
      <c r="D64" s="395"/>
      <c r="E64" s="308"/>
      <c r="F64" s="309"/>
      <c r="G64" s="309"/>
      <c r="H64" s="309"/>
      <c r="I64" s="309"/>
      <c r="J64" s="350">
        <f t="shared" si="6"/>
        <v>0</v>
      </c>
      <c r="K64" s="330"/>
      <c r="L64" s="330"/>
      <c r="M64" s="310"/>
      <c r="N64" s="311"/>
      <c r="O64" s="311"/>
      <c r="P64" s="311"/>
      <c r="Q64" s="311"/>
      <c r="R64" s="311"/>
      <c r="S64" s="312"/>
      <c r="T64" s="313"/>
      <c r="U64" s="294">
        <f t="shared" si="17"/>
        <v>0</v>
      </c>
      <c r="V64" s="330"/>
      <c r="W64" s="355">
        <f t="shared" si="18"/>
        <v>0</v>
      </c>
      <c r="X64" s="356">
        <f t="shared" si="19"/>
        <v>0</v>
      </c>
      <c r="Y64" s="356">
        <f t="shared" si="20"/>
        <v>0</v>
      </c>
      <c r="Z64" s="356">
        <f t="shared" si="21"/>
        <v>0</v>
      </c>
      <c r="AA64" s="356">
        <f t="shared" si="22"/>
        <v>0</v>
      </c>
      <c r="AB64" s="356">
        <f t="shared" si="23"/>
        <v>0</v>
      </c>
      <c r="AC64" s="356">
        <f t="shared" si="24"/>
        <v>0</v>
      </c>
      <c r="AD64" s="357">
        <f t="shared" si="25"/>
        <v>0</v>
      </c>
      <c r="AE64" s="342"/>
      <c r="AF64" s="362">
        <f t="shared" si="26"/>
        <v>0</v>
      </c>
      <c r="AG64" s="330"/>
      <c r="AH64" s="597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</row>
    <row r="65" spans="1:54" s="302" customFormat="1" hidden="1" x14ac:dyDescent="0.2">
      <c r="A65" s="340">
        <f t="shared" si="16"/>
        <v>0</v>
      </c>
      <c r="B65" s="341"/>
      <c r="C65" s="330"/>
      <c r="D65" s="395"/>
      <c r="E65" s="308"/>
      <c r="F65" s="309"/>
      <c r="G65" s="309"/>
      <c r="H65" s="309"/>
      <c r="I65" s="309"/>
      <c r="J65" s="350">
        <f t="shared" si="6"/>
        <v>0</v>
      </c>
      <c r="K65" s="330"/>
      <c r="L65" s="330"/>
      <c r="M65" s="310"/>
      <c r="N65" s="311"/>
      <c r="O65" s="311"/>
      <c r="P65" s="311"/>
      <c r="Q65" s="311"/>
      <c r="R65" s="311"/>
      <c r="S65" s="312"/>
      <c r="T65" s="313"/>
      <c r="U65" s="294">
        <f t="shared" si="17"/>
        <v>0</v>
      </c>
      <c r="V65" s="330"/>
      <c r="W65" s="355">
        <f t="shared" si="18"/>
        <v>0</v>
      </c>
      <c r="X65" s="356">
        <f t="shared" si="19"/>
        <v>0</v>
      </c>
      <c r="Y65" s="356">
        <f t="shared" si="20"/>
        <v>0</v>
      </c>
      <c r="Z65" s="356">
        <f t="shared" si="21"/>
        <v>0</v>
      </c>
      <c r="AA65" s="356">
        <f t="shared" si="22"/>
        <v>0</v>
      </c>
      <c r="AB65" s="356">
        <f t="shared" si="23"/>
        <v>0</v>
      </c>
      <c r="AC65" s="356">
        <f t="shared" si="24"/>
        <v>0</v>
      </c>
      <c r="AD65" s="357">
        <f t="shared" si="25"/>
        <v>0</v>
      </c>
      <c r="AE65" s="342"/>
      <c r="AF65" s="362">
        <f t="shared" si="26"/>
        <v>0</v>
      </c>
      <c r="AG65" s="330"/>
      <c r="AH65" s="597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</row>
    <row r="66" spans="1:54" s="302" customFormat="1" hidden="1" x14ac:dyDescent="0.2">
      <c r="A66" s="340">
        <f t="shared" si="16"/>
        <v>0</v>
      </c>
      <c r="B66" s="341"/>
      <c r="C66" s="330"/>
      <c r="D66" s="395"/>
      <c r="E66" s="308"/>
      <c r="F66" s="309"/>
      <c r="G66" s="309"/>
      <c r="H66" s="309"/>
      <c r="I66" s="309"/>
      <c r="J66" s="350">
        <f t="shared" si="6"/>
        <v>0</v>
      </c>
      <c r="K66" s="330"/>
      <c r="L66" s="330"/>
      <c r="M66" s="310"/>
      <c r="N66" s="311"/>
      <c r="O66" s="311"/>
      <c r="P66" s="311"/>
      <c r="Q66" s="311"/>
      <c r="R66" s="311"/>
      <c r="S66" s="312"/>
      <c r="T66" s="313"/>
      <c r="U66" s="294">
        <f t="shared" si="17"/>
        <v>0</v>
      </c>
      <c r="V66" s="330"/>
      <c r="W66" s="355">
        <f t="shared" si="18"/>
        <v>0</v>
      </c>
      <c r="X66" s="356">
        <f t="shared" si="19"/>
        <v>0</v>
      </c>
      <c r="Y66" s="356">
        <f t="shared" si="20"/>
        <v>0</v>
      </c>
      <c r="Z66" s="356">
        <f t="shared" si="21"/>
        <v>0</v>
      </c>
      <c r="AA66" s="356">
        <f t="shared" si="22"/>
        <v>0</v>
      </c>
      <c r="AB66" s="356">
        <f t="shared" si="23"/>
        <v>0</v>
      </c>
      <c r="AC66" s="356">
        <f t="shared" si="24"/>
        <v>0</v>
      </c>
      <c r="AD66" s="357">
        <f t="shared" si="25"/>
        <v>0</v>
      </c>
      <c r="AE66" s="342"/>
      <c r="AF66" s="362">
        <f t="shared" si="26"/>
        <v>0</v>
      </c>
      <c r="AG66" s="330"/>
      <c r="AH66" s="597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</row>
    <row r="67" spans="1:54" s="302" customFormat="1" hidden="1" x14ac:dyDescent="0.2">
      <c r="A67" s="340">
        <f t="shared" si="16"/>
        <v>0</v>
      </c>
      <c r="B67" s="341"/>
      <c r="C67" s="330"/>
      <c r="D67" s="395"/>
      <c r="E67" s="308"/>
      <c r="F67" s="309"/>
      <c r="G67" s="309"/>
      <c r="H67" s="309"/>
      <c r="I67" s="309"/>
      <c r="J67" s="350">
        <f t="shared" si="6"/>
        <v>0</v>
      </c>
      <c r="K67" s="330"/>
      <c r="L67" s="330"/>
      <c r="M67" s="310"/>
      <c r="N67" s="311"/>
      <c r="O67" s="311"/>
      <c r="P67" s="311"/>
      <c r="Q67" s="311"/>
      <c r="R67" s="311"/>
      <c r="S67" s="312"/>
      <c r="T67" s="313"/>
      <c r="U67" s="294">
        <f t="shared" si="17"/>
        <v>0</v>
      </c>
      <c r="V67" s="330"/>
      <c r="W67" s="355">
        <f t="shared" si="18"/>
        <v>0</v>
      </c>
      <c r="X67" s="356">
        <f t="shared" si="19"/>
        <v>0</v>
      </c>
      <c r="Y67" s="356">
        <f t="shared" si="20"/>
        <v>0</v>
      </c>
      <c r="Z67" s="356">
        <f t="shared" si="21"/>
        <v>0</v>
      </c>
      <c r="AA67" s="356">
        <f t="shared" si="22"/>
        <v>0</v>
      </c>
      <c r="AB67" s="356">
        <f t="shared" si="23"/>
        <v>0</v>
      </c>
      <c r="AC67" s="356">
        <f t="shared" si="24"/>
        <v>0</v>
      </c>
      <c r="AD67" s="357">
        <f t="shared" si="25"/>
        <v>0</v>
      </c>
      <c r="AE67" s="342"/>
      <c r="AF67" s="362">
        <f t="shared" si="26"/>
        <v>0</v>
      </c>
      <c r="AG67" s="330"/>
      <c r="AH67" s="597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</row>
    <row r="68" spans="1:54" s="302" customFormat="1" hidden="1" x14ac:dyDescent="0.2">
      <c r="A68" s="340">
        <f t="shared" si="16"/>
        <v>0</v>
      </c>
      <c r="B68" s="341"/>
      <c r="C68" s="330"/>
      <c r="D68" s="395"/>
      <c r="E68" s="308"/>
      <c r="F68" s="309"/>
      <c r="G68" s="309"/>
      <c r="H68" s="309"/>
      <c r="I68" s="309"/>
      <c r="J68" s="350">
        <f t="shared" si="6"/>
        <v>0</v>
      </c>
      <c r="K68" s="330"/>
      <c r="L68" s="330"/>
      <c r="M68" s="310"/>
      <c r="N68" s="311"/>
      <c r="O68" s="311"/>
      <c r="P68" s="311"/>
      <c r="Q68" s="311"/>
      <c r="R68" s="311"/>
      <c r="S68" s="312"/>
      <c r="T68" s="313"/>
      <c r="U68" s="294">
        <f t="shared" si="17"/>
        <v>0</v>
      </c>
      <c r="V68" s="330"/>
      <c r="W68" s="355">
        <f t="shared" si="18"/>
        <v>0</v>
      </c>
      <c r="X68" s="356">
        <f t="shared" si="19"/>
        <v>0</v>
      </c>
      <c r="Y68" s="356">
        <f t="shared" si="20"/>
        <v>0</v>
      </c>
      <c r="Z68" s="356">
        <f t="shared" si="21"/>
        <v>0</v>
      </c>
      <c r="AA68" s="356">
        <f t="shared" si="22"/>
        <v>0</v>
      </c>
      <c r="AB68" s="356">
        <f t="shared" si="23"/>
        <v>0</v>
      </c>
      <c r="AC68" s="356">
        <f t="shared" si="24"/>
        <v>0</v>
      </c>
      <c r="AD68" s="357">
        <f t="shared" si="25"/>
        <v>0</v>
      </c>
      <c r="AE68" s="342"/>
      <c r="AF68" s="362">
        <f t="shared" si="26"/>
        <v>0</v>
      </c>
      <c r="AG68" s="330"/>
      <c r="AH68" s="597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</row>
    <row r="69" spans="1:54" s="302" customFormat="1" hidden="1" x14ac:dyDescent="0.2">
      <c r="A69" s="340">
        <f t="shared" si="16"/>
        <v>0</v>
      </c>
      <c r="B69" s="341"/>
      <c r="C69" s="330"/>
      <c r="D69" s="395"/>
      <c r="E69" s="308"/>
      <c r="F69" s="309"/>
      <c r="G69" s="309"/>
      <c r="H69" s="309"/>
      <c r="I69" s="309"/>
      <c r="J69" s="350">
        <f t="shared" si="6"/>
        <v>0</v>
      </c>
      <c r="K69" s="330"/>
      <c r="L69" s="330"/>
      <c r="M69" s="310"/>
      <c r="N69" s="311"/>
      <c r="O69" s="311"/>
      <c r="P69" s="311"/>
      <c r="Q69" s="311"/>
      <c r="R69" s="311"/>
      <c r="S69" s="312"/>
      <c r="T69" s="313"/>
      <c r="U69" s="294">
        <f t="shared" si="17"/>
        <v>0</v>
      </c>
      <c r="V69" s="330"/>
      <c r="W69" s="355">
        <f t="shared" si="18"/>
        <v>0</v>
      </c>
      <c r="X69" s="356">
        <f t="shared" si="19"/>
        <v>0</v>
      </c>
      <c r="Y69" s="356">
        <f t="shared" si="20"/>
        <v>0</v>
      </c>
      <c r="Z69" s="356">
        <f t="shared" si="21"/>
        <v>0</v>
      </c>
      <c r="AA69" s="356">
        <f t="shared" si="22"/>
        <v>0</v>
      </c>
      <c r="AB69" s="356">
        <f t="shared" si="23"/>
        <v>0</v>
      </c>
      <c r="AC69" s="356">
        <f t="shared" si="24"/>
        <v>0</v>
      </c>
      <c r="AD69" s="357">
        <f t="shared" si="25"/>
        <v>0</v>
      </c>
      <c r="AE69" s="342"/>
      <c r="AF69" s="362">
        <f t="shared" si="26"/>
        <v>0</v>
      </c>
      <c r="AG69" s="330"/>
      <c r="AH69" s="597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</row>
    <row r="70" spans="1:54" s="302" customFormat="1" hidden="1" x14ac:dyDescent="0.2">
      <c r="A70" s="340">
        <f t="shared" si="16"/>
        <v>0</v>
      </c>
      <c r="B70" s="341"/>
      <c r="C70" s="330"/>
      <c r="D70" s="395"/>
      <c r="E70" s="308"/>
      <c r="F70" s="309"/>
      <c r="G70" s="309"/>
      <c r="H70" s="309"/>
      <c r="I70" s="309"/>
      <c r="J70" s="350">
        <f t="shared" si="6"/>
        <v>0</v>
      </c>
      <c r="K70" s="330"/>
      <c r="L70" s="330"/>
      <c r="M70" s="310"/>
      <c r="N70" s="311"/>
      <c r="O70" s="311"/>
      <c r="P70" s="311"/>
      <c r="Q70" s="311"/>
      <c r="R70" s="311"/>
      <c r="S70" s="312"/>
      <c r="T70" s="313"/>
      <c r="U70" s="294">
        <f t="shared" si="17"/>
        <v>0</v>
      </c>
      <c r="V70" s="330"/>
      <c r="W70" s="355">
        <f t="shared" si="18"/>
        <v>0</v>
      </c>
      <c r="X70" s="356">
        <f t="shared" si="19"/>
        <v>0</v>
      </c>
      <c r="Y70" s="356">
        <f t="shared" si="20"/>
        <v>0</v>
      </c>
      <c r="Z70" s="356">
        <f t="shared" si="21"/>
        <v>0</v>
      </c>
      <c r="AA70" s="356">
        <f t="shared" si="22"/>
        <v>0</v>
      </c>
      <c r="AB70" s="356">
        <f t="shared" si="23"/>
        <v>0</v>
      </c>
      <c r="AC70" s="356">
        <f t="shared" si="24"/>
        <v>0</v>
      </c>
      <c r="AD70" s="357">
        <f t="shared" si="25"/>
        <v>0</v>
      </c>
      <c r="AE70" s="342"/>
      <c r="AF70" s="362">
        <f t="shared" si="26"/>
        <v>0</v>
      </c>
      <c r="AG70" s="330"/>
      <c r="AH70" s="597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</row>
    <row r="71" spans="1:54" s="302" customFormat="1" hidden="1" x14ac:dyDescent="0.2">
      <c r="A71" s="340">
        <f t="shared" si="16"/>
        <v>0</v>
      </c>
      <c r="B71" s="341"/>
      <c r="C71" s="330"/>
      <c r="D71" s="395"/>
      <c r="E71" s="308"/>
      <c r="F71" s="309"/>
      <c r="G71" s="309"/>
      <c r="H71" s="309"/>
      <c r="I71" s="309"/>
      <c r="J71" s="350">
        <f t="shared" si="6"/>
        <v>0</v>
      </c>
      <c r="K71" s="330"/>
      <c r="L71" s="330"/>
      <c r="M71" s="310"/>
      <c r="N71" s="311"/>
      <c r="O71" s="311"/>
      <c r="P71" s="311"/>
      <c r="Q71" s="311"/>
      <c r="R71" s="311"/>
      <c r="S71" s="312"/>
      <c r="T71" s="313"/>
      <c r="U71" s="294">
        <f t="shared" si="17"/>
        <v>0</v>
      </c>
      <c r="V71" s="330"/>
      <c r="W71" s="355">
        <f t="shared" si="18"/>
        <v>0</v>
      </c>
      <c r="X71" s="356">
        <f t="shared" si="19"/>
        <v>0</v>
      </c>
      <c r="Y71" s="356">
        <f t="shared" si="20"/>
        <v>0</v>
      </c>
      <c r="Z71" s="356">
        <f t="shared" si="21"/>
        <v>0</v>
      </c>
      <c r="AA71" s="356">
        <f t="shared" si="22"/>
        <v>0</v>
      </c>
      <c r="AB71" s="356">
        <f t="shared" si="23"/>
        <v>0</v>
      </c>
      <c r="AC71" s="356">
        <f t="shared" si="24"/>
        <v>0</v>
      </c>
      <c r="AD71" s="357">
        <f t="shared" si="25"/>
        <v>0</v>
      </c>
      <c r="AE71" s="342"/>
      <c r="AF71" s="362">
        <f t="shared" si="26"/>
        <v>0</v>
      </c>
      <c r="AG71" s="330"/>
      <c r="AH71" s="597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</row>
    <row r="72" spans="1:54" s="302" customFormat="1" hidden="1" x14ac:dyDescent="0.2">
      <c r="A72" s="340">
        <f t="shared" si="16"/>
        <v>0</v>
      </c>
      <c r="B72" s="341"/>
      <c r="C72" s="330"/>
      <c r="D72" s="395"/>
      <c r="E72" s="308"/>
      <c r="F72" s="309"/>
      <c r="G72" s="309"/>
      <c r="H72" s="309"/>
      <c r="I72" s="309"/>
      <c r="J72" s="350">
        <f t="shared" si="6"/>
        <v>0</v>
      </c>
      <c r="K72" s="330"/>
      <c r="L72" s="330"/>
      <c r="M72" s="310"/>
      <c r="N72" s="311"/>
      <c r="O72" s="311"/>
      <c r="P72" s="311"/>
      <c r="Q72" s="311"/>
      <c r="R72" s="311"/>
      <c r="S72" s="312"/>
      <c r="T72" s="313"/>
      <c r="U72" s="294">
        <f t="shared" si="17"/>
        <v>0</v>
      </c>
      <c r="V72" s="330"/>
      <c r="W72" s="355">
        <f t="shared" si="18"/>
        <v>0</v>
      </c>
      <c r="X72" s="356">
        <f t="shared" si="19"/>
        <v>0</v>
      </c>
      <c r="Y72" s="356">
        <f t="shared" si="20"/>
        <v>0</v>
      </c>
      <c r="Z72" s="356">
        <f t="shared" si="21"/>
        <v>0</v>
      </c>
      <c r="AA72" s="356">
        <f t="shared" si="22"/>
        <v>0</v>
      </c>
      <c r="AB72" s="356">
        <f t="shared" si="23"/>
        <v>0</v>
      </c>
      <c r="AC72" s="356">
        <f t="shared" si="24"/>
        <v>0</v>
      </c>
      <c r="AD72" s="357">
        <f t="shared" si="25"/>
        <v>0</v>
      </c>
      <c r="AE72" s="342"/>
      <c r="AF72" s="362">
        <f t="shared" si="26"/>
        <v>0</v>
      </c>
      <c r="AG72" s="330"/>
      <c r="AH72" s="597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</row>
    <row r="73" spans="1:54" s="302" customFormat="1" hidden="1" x14ac:dyDescent="0.2">
      <c r="A73" s="340">
        <f t="shared" si="16"/>
        <v>0</v>
      </c>
      <c r="B73" s="341"/>
      <c r="C73" s="330"/>
      <c r="D73" s="395"/>
      <c r="E73" s="308"/>
      <c r="F73" s="309"/>
      <c r="G73" s="309"/>
      <c r="H73" s="309"/>
      <c r="I73" s="309"/>
      <c r="J73" s="350">
        <f t="shared" si="6"/>
        <v>0</v>
      </c>
      <c r="K73" s="330"/>
      <c r="L73" s="330"/>
      <c r="M73" s="310"/>
      <c r="N73" s="311"/>
      <c r="O73" s="311"/>
      <c r="P73" s="311"/>
      <c r="Q73" s="311"/>
      <c r="R73" s="311"/>
      <c r="S73" s="312"/>
      <c r="T73" s="313"/>
      <c r="U73" s="294">
        <f t="shared" si="17"/>
        <v>0</v>
      </c>
      <c r="V73" s="330"/>
      <c r="W73" s="355">
        <f t="shared" si="18"/>
        <v>0</v>
      </c>
      <c r="X73" s="356">
        <f t="shared" si="19"/>
        <v>0</v>
      </c>
      <c r="Y73" s="356">
        <f t="shared" si="20"/>
        <v>0</v>
      </c>
      <c r="Z73" s="356">
        <f t="shared" si="21"/>
        <v>0</v>
      </c>
      <c r="AA73" s="356">
        <f t="shared" si="22"/>
        <v>0</v>
      </c>
      <c r="AB73" s="356">
        <f t="shared" si="23"/>
        <v>0</v>
      </c>
      <c r="AC73" s="356">
        <f t="shared" si="24"/>
        <v>0</v>
      </c>
      <c r="AD73" s="357">
        <f t="shared" si="25"/>
        <v>0</v>
      </c>
      <c r="AE73" s="342"/>
      <c r="AF73" s="362">
        <f t="shared" si="26"/>
        <v>0</v>
      </c>
      <c r="AG73" s="330"/>
      <c r="AH73" s="597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</row>
    <row r="74" spans="1:54" s="302" customFormat="1" hidden="1" x14ac:dyDescent="0.2">
      <c r="A74" s="340">
        <f t="shared" si="16"/>
        <v>0</v>
      </c>
      <c r="B74" s="341"/>
      <c r="C74" s="330"/>
      <c r="D74" s="395"/>
      <c r="E74" s="308"/>
      <c r="F74" s="309"/>
      <c r="G74" s="309"/>
      <c r="H74" s="309"/>
      <c r="I74" s="309"/>
      <c r="J74" s="350">
        <f t="shared" si="6"/>
        <v>0</v>
      </c>
      <c r="K74" s="330"/>
      <c r="L74" s="330"/>
      <c r="M74" s="310"/>
      <c r="N74" s="311"/>
      <c r="O74" s="311"/>
      <c r="P74" s="311"/>
      <c r="Q74" s="311"/>
      <c r="R74" s="311"/>
      <c r="S74" s="312"/>
      <c r="T74" s="313"/>
      <c r="U74" s="294">
        <f t="shared" si="17"/>
        <v>0</v>
      </c>
      <c r="V74" s="330"/>
      <c r="W74" s="355">
        <f t="shared" si="18"/>
        <v>0</v>
      </c>
      <c r="X74" s="356">
        <f t="shared" si="19"/>
        <v>0</v>
      </c>
      <c r="Y74" s="356">
        <f t="shared" si="20"/>
        <v>0</v>
      </c>
      <c r="Z74" s="356">
        <f t="shared" si="21"/>
        <v>0</v>
      </c>
      <c r="AA74" s="356">
        <f t="shared" si="22"/>
        <v>0</v>
      </c>
      <c r="AB74" s="356">
        <f t="shared" si="23"/>
        <v>0</v>
      </c>
      <c r="AC74" s="356">
        <f t="shared" si="24"/>
        <v>0</v>
      </c>
      <c r="AD74" s="357">
        <f t="shared" si="25"/>
        <v>0</v>
      </c>
      <c r="AE74" s="342"/>
      <c r="AF74" s="362">
        <f t="shared" si="26"/>
        <v>0</v>
      </c>
      <c r="AG74" s="330"/>
      <c r="AH74" s="597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</row>
    <row r="75" spans="1:54" s="302" customFormat="1" hidden="1" x14ac:dyDescent="0.2">
      <c r="A75" s="340">
        <f t="shared" si="16"/>
        <v>0</v>
      </c>
      <c r="B75" s="341"/>
      <c r="C75" s="330"/>
      <c r="D75" s="395"/>
      <c r="E75" s="308"/>
      <c r="F75" s="309"/>
      <c r="G75" s="309"/>
      <c r="H75" s="309"/>
      <c r="I75" s="309"/>
      <c r="J75" s="350">
        <f t="shared" si="6"/>
        <v>0</v>
      </c>
      <c r="K75" s="330"/>
      <c r="L75" s="330"/>
      <c r="M75" s="310"/>
      <c r="N75" s="311"/>
      <c r="O75" s="311"/>
      <c r="P75" s="311"/>
      <c r="Q75" s="311"/>
      <c r="R75" s="311"/>
      <c r="S75" s="312"/>
      <c r="T75" s="313"/>
      <c r="U75" s="294">
        <f t="shared" si="17"/>
        <v>0</v>
      </c>
      <c r="V75" s="330"/>
      <c r="W75" s="355">
        <f t="shared" si="18"/>
        <v>0</v>
      </c>
      <c r="X75" s="356">
        <f t="shared" si="19"/>
        <v>0</v>
      </c>
      <c r="Y75" s="356">
        <f t="shared" si="20"/>
        <v>0</v>
      </c>
      <c r="Z75" s="356">
        <f t="shared" si="21"/>
        <v>0</v>
      </c>
      <c r="AA75" s="356">
        <f t="shared" si="22"/>
        <v>0</v>
      </c>
      <c r="AB75" s="356">
        <f t="shared" si="23"/>
        <v>0</v>
      </c>
      <c r="AC75" s="356">
        <f t="shared" si="24"/>
        <v>0</v>
      </c>
      <c r="AD75" s="357">
        <f t="shared" si="25"/>
        <v>0</v>
      </c>
      <c r="AE75" s="342"/>
      <c r="AF75" s="362">
        <f t="shared" si="26"/>
        <v>0</v>
      </c>
      <c r="AG75" s="330"/>
      <c r="AH75" s="597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</row>
    <row r="76" spans="1:54" s="302" customFormat="1" hidden="1" x14ac:dyDescent="0.2">
      <c r="A76" s="340">
        <f t="shared" si="16"/>
        <v>0</v>
      </c>
      <c r="B76" s="341"/>
      <c r="C76" s="330"/>
      <c r="D76" s="395"/>
      <c r="E76" s="308"/>
      <c r="F76" s="309"/>
      <c r="G76" s="309"/>
      <c r="H76" s="309"/>
      <c r="I76" s="309"/>
      <c r="J76" s="350">
        <f t="shared" si="6"/>
        <v>0</v>
      </c>
      <c r="K76" s="330"/>
      <c r="L76" s="330"/>
      <c r="M76" s="310"/>
      <c r="N76" s="311"/>
      <c r="O76" s="311"/>
      <c r="P76" s="311"/>
      <c r="Q76" s="311"/>
      <c r="R76" s="311"/>
      <c r="S76" s="312"/>
      <c r="T76" s="313"/>
      <c r="U76" s="294">
        <f t="shared" si="17"/>
        <v>0</v>
      </c>
      <c r="V76" s="330"/>
      <c r="W76" s="355">
        <f t="shared" si="18"/>
        <v>0</v>
      </c>
      <c r="X76" s="356">
        <f t="shared" si="19"/>
        <v>0</v>
      </c>
      <c r="Y76" s="356">
        <f t="shared" si="20"/>
        <v>0</v>
      </c>
      <c r="Z76" s="356">
        <f t="shared" si="21"/>
        <v>0</v>
      </c>
      <c r="AA76" s="356">
        <f t="shared" si="22"/>
        <v>0</v>
      </c>
      <c r="AB76" s="356">
        <f t="shared" si="23"/>
        <v>0</v>
      </c>
      <c r="AC76" s="356">
        <f t="shared" si="24"/>
        <v>0</v>
      </c>
      <c r="AD76" s="357">
        <f t="shared" si="25"/>
        <v>0</v>
      </c>
      <c r="AE76" s="342"/>
      <c r="AF76" s="362">
        <f t="shared" si="26"/>
        <v>0</v>
      </c>
      <c r="AG76" s="330"/>
      <c r="AH76" s="597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</row>
    <row r="77" spans="1:54" s="302" customFormat="1" hidden="1" x14ac:dyDescent="0.2">
      <c r="A77" s="340">
        <f t="shared" si="16"/>
        <v>0</v>
      </c>
      <c r="B77" s="341"/>
      <c r="C77" s="330"/>
      <c r="D77" s="395"/>
      <c r="E77" s="308"/>
      <c r="F77" s="309"/>
      <c r="G77" s="309"/>
      <c r="H77" s="309"/>
      <c r="I77" s="309"/>
      <c r="J77" s="350">
        <f t="shared" si="6"/>
        <v>0</v>
      </c>
      <c r="K77" s="330"/>
      <c r="L77" s="330"/>
      <c r="M77" s="310"/>
      <c r="N77" s="311"/>
      <c r="O77" s="311"/>
      <c r="P77" s="311"/>
      <c r="Q77" s="311"/>
      <c r="R77" s="311"/>
      <c r="S77" s="312"/>
      <c r="T77" s="313"/>
      <c r="U77" s="294">
        <f t="shared" si="17"/>
        <v>0</v>
      </c>
      <c r="V77" s="330"/>
      <c r="W77" s="355">
        <f t="shared" si="18"/>
        <v>0</v>
      </c>
      <c r="X77" s="356">
        <f t="shared" si="19"/>
        <v>0</v>
      </c>
      <c r="Y77" s="356">
        <f t="shared" si="20"/>
        <v>0</v>
      </c>
      <c r="Z77" s="356">
        <f t="shared" si="21"/>
        <v>0</v>
      </c>
      <c r="AA77" s="356">
        <f t="shared" si="22"/>
        <v>0</v>
      </c>
      <c r="AB77" s="356">
        <f t="shared" si="23"/>
        <v>0</v>
      </c>
      <c r="AC77" s="356">
        <f t="shared" si="24"/>
        <v>0</v>
      </c>
      <c r="AD77" s="357">
        <f t="shared" si="25"/>
        <v>0</v>
      </c>
      <c r="AE77" s="342"/>
      <c r="AF77" s="362">
        <f t="shared" si="26"/>
        <v>0</v>
      </c>
      <c r="AG77" s="330"/>
      <c r="AH77" s="597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</row>
    <row r="78" spans="1:54" s="302" customFormat="1" hidden="1" x14ac:dyDescent="0.2">
      <c r="A78" s="340">
        <f t="shared" si="16"/>
        <v>0</v>
      </c>
      <c r="B78" s="341"/>
      <c r="C78" s="330"/>
      <c r="D78" s="395"/>
      <c r="E78" s="308"/>
      <c r="F78" s="309"/>
      <c r="G78" s="309"/>
      <c r="H78" s="309"/>
      <c r="I78" s="309"/>
      <c r="J78" s="350">
        <f t="shared" ref="J78:J141" si="27">IF(ISBLANK(H78),G78*I78,G78*I78*H78)</f>
        <v>0</v>
      </c>
      <c r="K78" s="330"/>
      <c r="L78" s="330"/>
      <c r="M78" s="310"/>
      <c r="N78" s="311"/>
      <c r="O78" s="311"/>
      <c r="P78" s="311"/>
      <c r="Q78" s="311"/>
      <c r="R78" s="311"/>
      <c r="S78" s="312"/>
      <c r="T78" s="313"/>
      <c r="U78" s="294">
        <f t="shared" si="17"/>
        <v>0</v>
      </c>
      <c r="V78" s="330"/>
      <c r="W78" s="355">
        <f t="shared" si="18"/>
        <v>0</v>
      </c>
      <c r="X78" s="356">
        <f t="shared" si="19"/>
        <v>0</v>
      </c>
      <c r="Y78" s="356">
        <f t="shared" si="20"/>
        <v>0</v>
      </c>
      <c r="Z78" s="356">
        <f t="shared" si="21"/>
        <v>0</v>
      </c>
      <c r="AA78" s="356">
        <f t="shared" si="22"/>
        <v>0</v>
      </c>
      <c r="AB78" s="356">
        <f t="shared" si="23"/>
        <v>0</v>
      </c>
      <c r="AC78" s="356">
        <f t="shared" si="24"/>
        <v>0</v>
      </c>
      <c r="AD78" s="357">
        <f t="shared" si="25"/>
        <v>0</v>
      </c>
      <c r="AE78" s="342"/>
      <c r="AF78" s="362">
        <f t="shared" si="26"/>
        <v>0</v>
      </c>
      <c r="AG78" s="330"/>
      <c r="AH78" s="597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</row>
    <row r="79" spans="1:54" s="302" customFormat="1" hidden="1" x14ac:dyDescent="0.2">
      <c r="A79" s="340">
        <f t="shared" si="16"/>
        <v>0</v>
      </c>
      <c r="B79" s="341"/>
      <c r="C79" s="330"/>
      <c r="D79" s="395"/>
      <c r="E79" s="308"/>
      <c r="F79" s="309"/>
      <c r="G79" s="309"/>
      <c r="H79" s="309"/>
      <c r="I79" s="309"/>
      <c r="J79" s="350">
        <f t="shared" si="27"/>
        <v>0</v>
      </c>
      <c r="K79" s="330"/>
      <c r="L79" s="330"/>
      <c r="M79" s="310"/>
      <c r="N79" s="311"/>
      <c r="O79" s="311"/>
      <c r="P79" s="311"/>
      <c r="Q79" s="311"/>
      <c r="R79" s="311"/>
      <c r="S79" s="312"/>
      <c r="T79" s="313"/>
      <c r="U79" s="294">
        <f t="shared" si="17"/>
        <v>0</v>
      </c>
      <c r="V79" s="330"/>
      <c r="W79" s="355">
        <f t="shared" si="18"/>
        <v>0</v>
      </c>
      <c r="X79" s="356">
        <f t="shared" si="19"/>
        <v>0</v>
      </c>
      <c r="Y79" s="356">
        <f t="shared" si="20"/>
        <v>0</v>
      </c>
      <c r="Z79" s="356">
        <f t="shared" si="21"/>
        <v>0</v>
      </c>
      <c r="AA79" s="356">
        <f t="shared" si="22"/>
        <v>0</v>
      </c>
      <c r="AB79" s="356">
        <f t="shared" si="23"/>
        <v>0</v>
      </c>
      <c r="AC79" s="356">
        <f t="shared" si="24"/>
        <v>0</v>
      </c>
      <c r="AD79" s="357">
        <f t="shared" si="25"/>
        <v>0</v>
      </c>
      <c r="AE79" s="342"/>
      <c r="AF79" s="362">
        <f t="shared" si="26"/>
        <v>0</v>
      </c>
      <c r="AG79" s="330"/>
      <c r="AH79" s="597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</row>
    <row r="80" spans="1:54" s="302" customFormat="1" hidden="1" x14ac:dyDescent="0.2">
      <c r="A80" s="340">
        <f t="shared" si="16"/>
        <v>0</v>
      </c>
      <c r="B80" s="341"/>
      <c r="C80" s="330"/>
      <c r="D80" s="395"/>
      <c r="E80" s="308"/>
      <c r="F80" s="309"/>
      <c r="G80" s="309"/>
      <c r="H80" s="309"/>
      <c r="I80" s="309"/>
      <c r="J80" s="350">
        <f t="shared" si="27"/>
        <v>0</v>
      </c>
      <c r="K80" s="330"/>
      <c r="L80" s="330"/>
      <c r="M80" s="310"/>
      <c r="N80" s="311"/>
      <c r="O80" s="311"/>
      <c r="P80" s="311"/>
      <c r="Q80" s="311"/>
      <c r="R80" s="311"/>
      <c r="S80" s="312"/>
      <c r="T80" s="313"/>
      <c r="U80" s="294">
        <f t="shared" si="17"/>
        <v>0</v>
      </c>
      <c r="V80" s="330"/>
      <c r="W80" s="355">
        <f t="shared" si="18"/>
        <v>0</v>
      </c>
      <c r="X80" s="356">
        <f t="shared" si="19"/>
        <v>0</v>
      </c>
      <c r="Y80" s="356">
        <f t="shared" si="20"/>
        <v>0</v>
      </c>
      <c r="Z80" s="356">
        <f t="shared" si="21"/>
        <v>0</v>
      </c>
      <c r="AA80" s="356">
        <f t="shared" si="22"/>
        <v>0</v>
      </c>
      <c r="AB80" s="356">
        <f t="shared" si="23"/>
        <v>0</v>
      </c>
      <c r="AC80" s="356">
        <f t="shared" si="24"/>
        <v>0</v>
      </c>
      <c r="AD80" s="357">
        <f t="shared" si="25"/>
        <v>0</v>
      </c>
      <c r="AE80" s="342"/>
      <c r="AF80" s="362">
        <f t="shared" si="26"/>
        <v>0</v>
      </c>
      <c r="AG80" s="330"/>
      <c r="AH80" s="597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</row>
    <row r="81" spans="1:54" s="302" customFormat="1" hidden="1" x14ac:dyDescent="0.2">
      <c r="A81" s="340">
        <f t="shared" si="16"/>
        <v>0</v>
      </c>
      <c r="B81" s="341"/>
      <c r="C81" s="330"/>
      <c r="D81" s="395"/>
      <c r="E81" s="308"/>
      <c r="F81" s="309"/>
      <c r="G81" s="309"/>
      <c r="H81" s="309"/>
      <c r="I81" s="309"/>
      <c r="J81" s="350">
        <f t="shared" si="27"/>
        <v>0</v>
      </c>
      <c r="K81" s="330"/>
      <c r="L81" s="330"/>
      <c r="M81" s="310"/>
      <c r="N81" s="311"/>
      <c r="O81" s="311"/>
      <c r="P81" s="311"/>
      <c r="Q81" s="311"/>
      <c r="R81" s="311"/>
      <c r="S81" s="312"/>
      <c r="T81" s="313"/>
      <c r="U81" s="294">
        <f t="shared" si="17"/>
        <v>0</v>
      </c>
      <c r="V81" s="330"/>
      <c r="W81" s="355">
        <f t="shared" si="18"/>
        <v>0</v>
      </c>
      <c r="X81" s="356">
        <f t="shared" si="19"/>
        <v>0</v>
      </c>
      <c r="Y81" s="356">
        <f t="shared" si="20"/>
        <v>0</v>
      </c>
      <c r="Z81" s="356">
        <f t="shared" si="21"/>
        <v>0</v>
      </c>
      <c r="AA81" s="356">
        <f t="shared" si="22"/>
        <v>0</v>
      </c>
      <c r="AB81" s="356">
        <f t="shared" si="23"/>
        <v>0</v>
      </c>
      <c r="AC81" s="356">
        <f t="shared" si="24"/>
        <v>0</v>
      </c>
      <c r="AD81" s="357">
        <f t="shared" si="25"/>
        <v>0</v>
      </c>
      <c r="AE81" s="342"/>
      <c r="AF81" s="362">
        <f t="shared" si="26"/>
        <v>0</v>
      </c>
      <c r="AG81" s="330"/>
      <c r="AH81" s="597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</row>
    <row r="82" spans="1:54" s="302" customFormat="1" hidden="1" x14ac:dyDescent="0.2">
      <c r="A82" s="340">
        <f t="shared" si="16"/>
        <v>0</v>
      </c>
      <c r="B82" s="341"/>
      <c r="C82" s="330"/>
      <c r="D82" s="395"/>
      <c r="E82" s="308"/>
      <c r="F82" s="309"/>
      <c r="G82" s="309"/>
      <c r="H82" s="309"/>
      <c r="I82" s="309"/>
      <c r="J82" s="350">
        <f t="shared" si="27"/>
        <v>0</v>
      </c>
      <c r="K82" s="330"/>
      <c r="L82" s="330"/>
      <c r="M82" s="310"/>
      <c r="N82" s="311"/>
      <c r="O82" s="311"/>
      <c r="P82" s="311"/>
      <c r="Q82" s="311"/>
      <c r="R82" s="311"/>
      <c r="S82" s="312"/>
      <c r="T82" s="313"/>
      <c r="U82" s="294">
        <f t="shared" si="17"/>
        <v>0</v>
      </c>
      <c r="V82" s="330"/>
      <c r="W82" s="355">
        <f t="shared" si="18"/>
        <v>0</v>
      </c>
      <c r="X82" s="356">
        <f t="shared" si="19"/>
        <v>0</v>
      </c>
      <c r="Y82" s="356">
        <f t="shared" si="20"/>
        <v>0</v>
      </c>
      <c r="Z82" s="356">
        <f t="shared" si="21"/>
        <v>0</v>
      </c>
      <c r="AA82" s="356">
        <f t="shared" si="22"/>
        <v>0</v>
      </c>
      <c r="AB82" s="356">
        <f t="shared" si="23"/>
        <v>0</v>
      </c>
      <c r="AC82" s="356">
        <f t="shared" si="24"/>
        <v>0</v>
      </c>
      <c r="AD82" s="357">
        <f t="shared" si="25"/>
        <v>0</v>
      </c>
      <c r="AE82" s="342"/>
      <c r="AF82" s="362">
        <f t="shared" si="26"/>
        <v>0</v>
      </c>
      <c r="AG82" s="330"/>
      <c r="AH82" s="597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</row>
    <row r="83" spans="1:54" s="302" customFormat="1" hidden="1" x14ac:dyDescent="0.2">
      <c r="A83" s="340">
        <f t="shared" si="16"/>
        <v>0</v>
      </c>
      <c r="B83" s="341"/>
      <c r="C83" s="330"/>
      <c r="D83" s="395"/>
      <c r="E83" s="308"/>
      <c r="F83" s="309"/>
      <c r="G83" s="309"/>
      <c r="H83" s="309"/>
      <c r="I83" s="309"/>
      <c r="J83" s="350">
        <f t="shared" si="27"/>
        <v>0</v>
      </c>
      <c r="K83" s="330"/>
      <c r="L83" s="330"/>
      <c r="M83" s="310"/>
      <c r="N83" s="311"/>
      <c r="O83" s="311"/>
      <c r="P83" s="311"/>
      <c r="Q83" s="311"/>
      <c r="R83" s="311"/>
      <c r="S83" s="312"/>
      <c r="T83" s="313"/>
      <c r="U83" s="294">
        <f t="shared" si="17"/>
        <v>0</v>
      </c>
      <c r="V83" s="330"/>
      <c r="W83" s="355">
        <f t="shared" si="18"/>
        <v>0</v>
      </c>
      <c r="X83" s="356">
        <f t="shared" si="19"/>
        <v>0</v>
      </c>
      <c r="Y83" s="356">
        <f t="shared" si="20"/>
        <v>0</v>
      </c>
      <c r="Z83" s="356">
        <f t="shared" si="21"/>
        <v>0</v>
      </c>
      <c r="AA83" s="356">
        <f t="shared" si="22"/>
        <v>0</v>
      </c>
      <c r="AB83" s="356">
        <f t="shared" si="23"/>
        <v>0</v>
      </c>
      <c r="AC83" s="356">
        <f t="shared" si="24"/>
        <v>0</v>
      </c>
      <c r="AD83" s="357">
        <f t="shared" si="25"/>
        <v>0</v>
      </c>
      <c r="AE83" s="342"/>
      <c r="AF83" s="362">
        <f t="shared" si="26"/>
        <v>0</v>
      </c>
      <c r="AG83" s="330"/>
      <c r="AH83" s="597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</row>
    <row r="84" spans="1:54" s="302" customFormat="1" hidden="1" x14ac:dyDescent="0.2">
      <c r="A84" s="340">
        <f t="shared" si="16"/>
        <v>0</v>
      </c>
      <c r="B84" s="341"/>
      <c r="C84" s="330"/>
      <c r="D84" s="395"/>
      <c r="E84" s="308"/>
      <c r="F84" s="309"/>
      <c r="G84" s="309"/>
      <c r="H84" s="309"/>
      <c r="I84" s="309"/>
      <c r="J84" s="350">
        <f t="shared" si="27"/>
        <v>0</v>
      </c>
      <c r="K84" s="330"/>
      <c r="L84" s="330"/>
      <c r="M84" s="310"/>
      <c r="N84" s="311"/>
      <c r="O84" s="311"/>
      <c r="P84" s="311"/>
      <c r="Q84" s="311"/>
      <c r="R84" s="311"/>
      <c r="S84" s="312"/>
      <c r="T84" s="313"/>
      <c r="U84" s="294">
        <f t="shared" si="17"/>
        <v>0</v>
      </c>
      <c r="V84" s="330"/>
      <c r="W84" s="355">
        <f t="shared" si="18"/>
        <v>0</v>
      </c>
      <c r="X84" s="356">
        <f t="shared" si="19"/>
        <v>0</v>
      </c>
      <c r="Y84" s="356">
        <f t="shared" si="20"/>
        <v>0</v>
      </c>
      <c r="Z84" s="356">
        <f t="shared" si="21"/>
        <v>0</v>
      </c>
      <c r="AA84" s="356">
        <f t="shared" si="22"/>
        <v>0</v>
      </c>
      <c r="AB84" s="356">
        <f t="shared" si="23"/>
        <v>0</v>
      </c>
      <c r="AC84" s="356">
        <f t="shared" si="24"/>
        <v>0</v>
      </c>
      <c r="AD84" s="357">
        <f t="shared" si="25"/>
        <v>0</v>
      </c>
      <c r="AE84" s="342"/>
      <c r="AF84" s="362">
        <f t="shared" si="26"/>
        <v>0</v>
      </c>
      <c r="AG84" s="330"/>
      <c r="AH84" s="597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</row>
    <row r="85" spans="1:54" s="302" customFormat="1" hidden="1" x14ac:dyDescent="0.2">
      <c r="A85" s="340">
        <f t="shared" si="16"/>
        <v>0</v>
      </c>
      <c r="B85" s="341"/>
      <c r="C85" s="330"/>
      <c r="D85" s="395"/>
      <c r="E85" s="308"/>
      <c r="F85" s="309"/>
      <c r="G85" s="309"/>
      <c r="H85" s="309"/>
      <c r="I85" s="309"/>
      <c r="J85" s="350">
        <f t="shared" si="27"/>
        <v>0</v>
      </c>
      <c r="K85" s="330"/>
      <c r="L85" s="330"/>
      <c r="M85" s="310"/>
      <c r="N85" s="311"/>
      <c r="O85" s="311"/>
      <c r="P85" s="311"/>
      <c r="Q85" s="311"/>
      <c r="R85" s="311"/>
      <c r="S85" s="312"/>
      <c r="T85" s="313"/>
      <c r="U85" s="294">
        <f t="shared" si="17"/>
        <v>0</v>
      </c>
      <c r="V85" s="330"/>
      <c r="W85" s="355">
        <f t="shared" si="18"/>
        <v>0</v>
      </c>
      <c r="X85" s="356">
        <f t="shared" si="19"/>
        <v>0</v>
      </c>
      <c r="Y85" s="356">
        <f t="shared" si="20"/>
        <v>0</v>
      </c>
      <c r="Z85" s="356">
        <f t="shared" si="21"/>
        <v>0</v>
      </c>
      <c r="AA85" s="356">
        <f t="shared" si="22"/>
        <v>0</v>
      </c>
      <c r="AB85" s="356">
        <f t="shared" si="23"/>
        <v>0</v>
      </c>
      <c r="AC85" s="356">
        <f t="shared" si="24"/>
        <v>0</v>
      </c>
      <c r="AD85" s="357">
        <f t="shared" si="25"/>
        <v>0</v>
      </c>
      <c r="AE85" s="342"/>
      <c r="AF85" s="362">
        <f t="shared" si="26"/>
        <v>0</v>
      </c>
      <c r="AG85" s="330"/>
      <c r="AH85" s="597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</row>
    <row r="86" spans="1:54" s="302" customFormat="1" hidden="1" x14ac:dyDescent="0.2">
      <c r="A86" s="340">
        <f t="shared" si="16"/>
        <v>0</v>
      </c>
      <c r="B86" s="341"/>
      <c r="C86" s="330"/>
      <c r="D86" s="395"/>
      <c r="E86" s="308"/>
      <c r="F86" s="309"/>
      <c r="G86" s="309"/>
      <c r="H86" s="309"/>
      <c r="I86" s="309"/>
      <c r="J86" s="350">
        <f t="shared" si="27"/>
        <v>0</v>
      </c>
      <c r="K86" s="330"/>
      <c r="L86" s="330"/>
      <c r="M86" s="310"/>
      <c r="N86" s="311"/>
      <c r="O86" s="311"/>
      <c r="P86" s="311"/>
      <c r="Q86" s="311"/>
      <c r="R86" s="311"/>
      <c r="S86" s="312"/>
      <c r="T86" s="313"/>
      <c r="U86" s="294">
        <f t="shared" si="17"/>
        <v>0</v>
      </c>
      <c r="V86" s="330"/>
      <c r="W86" s="355">
        <f t="shared" si="18"/>
        <v>0</v>
      </c>
      <c r="X86" s="356">
        <f t="shared" si="19"/>
        <v>0</v>
      </c>
      <c r="Y86" s="356">
        <f t="shared" si="20"/>
        <v>0</v>
      </c>
      <c r="Z86" s="356">
        <f t="shared" si="21"/>
        <v>0</v>
      </c>
      <c r="AA86" s="356">
        <f t="shared" si="22"/>
        <v>0</v>
      </c>
      <c r="AB86" s="356">
        <f t="shared" si="23"/>
        <v>0</v>
      </c>
      <c r="AC86" s="356">
        <f t="shared" si="24"/>
        <v>0</v>
      </c>
      <c r="AD86" s="357">
        <f t="shared" si="25"/>
        <v>0</v>
      </c>
      <c r="AE86" s="342"/>
      <c r="AF86" s="362">
        <f t="shared" si="26"/>
        <v>0</v>
      </c>
      <c r="AG86" s="330"/>
      <c r="AH86" s="597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</row>
    <row r="87" spans="1:54" s="302" customFormat="1" hidden="1" x14ac:dyDescent="0.2">
      <c r="A87" s="340">
        <f t="shared" si="16"/>
        <v>0</v>
      </c>
      <c r="B87" s="341"/>
      <c r="C87" s="330"/>
      <c r="D87" s="395"/>
      <c r="E87" s="308"/>
      <c r="F87" s="309"/>
      <c r="G87" s="309"/>
      <c r="H87" s="309"/>
      <c r="I87" s="309"/>
      <c r="J87" s="350">
        <f t="shared" si="27"/>
        <v>0</v>
      </c>
      <c r="K87" s="330"/>
      <c r="L87" s="330"/>
      <c r="M87" s="310"/>
      <c r="N87" s="311"/>
      <c r="O87" s="311"/>
      <c r="P87" s="311"/>
      <c r="Q87" s="311"/>
      <c r="R87" s="311"/>
      <c r="S87" s="312"/>
      <c r="T87" s="313"/>
      <c r="U87" s="294">
        <f t="shared" si="17"/>
        <v>0</v>
      </c>
      <c r="V87" s="330"/>
      <c r="W87" s="355">
        <f t="shared" si="18"/>
        <v>0</v>
      </c>
      <c r="X87" s="356">
        <f t="shared" si="19"/>
        <v>0</v>
      </c>
      <c r="Y87" s="356">
        <f t="shared" si="20"/>
        <v>0</v>
      </c>
      <c r="Z87" s="356">
        <f t="shared" si="21"/>
        <v>0</v>
      </c>
      <c r="AA87" s="356">
        <f t="shared" si="22"/>
        <v>0</v>
      </c>
      <c r="AB87" s="356">
        <f t="shared" si="23"/>
        <v>0</v>
      </c>
      <c r="AC87" s="356">
        <f t="shared" si="24"/>
        <v>0</v>
      </c>
      <c r="AD87" s="357">
        <f t="shared" si="25"/>
        <v>0</v>
      </c>
      <c r="AE87" s="342"/>
      <c r="AF87" s="362">
        <f t="shared" si="26"/>
        <v>0</v>
      </c>
      <c r="AG87" s="330"/>
      <c r="AH87" s="597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</row>
    <row r="88" spans="1:54" s="302" customFormat="1" hidden="1" x14ac:dyDescent="0.2">
      <c r="A88" s="340">
        <f t="shared" ref="A88:A151" si="28">IF(AND(J88&lt;&gt;0,U88&lt;&gt;1),1,0)</f>
        <v>0</v>
      </c>
      <c r="B88" s="341"/>
      <c r="C88" s="330"/>
      <c r="D88" s="395"/>
      <c r="E88" s="308"/>
      <c r="F88" s="309"/>
      <c r="G88" s="309"/>
      <c r="H88" s="309"/>
      <c r="I88" s="309"/>
      <c r="J88" s="350">
        <f t="shared" si="27"/>
        <v>0</v>
      </c>
      <c r="K88" s="330"/>
      <c r="L88" s="330"/>
      <c r="M88" s="310"/>
      <c r="N88" s="311"/>
      <c r="O88" s="311"/>
      <c r="P88" s="311"/>
      <c r="Q88" s="311"/>
      <c r="R88" s="311"/>
      <c r="S88" s="312"/>
      <c r="T88" s="313"/>
      <c r="U88" s="294">
        <f t="shared" ref="U88:U151" si="29">SUM(M88:T88)</f>
        <v>0</v>
      </c>
      <c r="V88" s="330"/>
      <c r="W88" s="355">
        <f t="shared" ref="W88:W151" si="30">$J88*M88</f>
        <v>0</v>
      </c>
      <c r="X88" s="356">
        <f t="shared" ref="X88:X151" si="31">$J88*N88</f>
        <v>0</v>
      </c>
      <c r="Y88" s="356">
        <f t="shared" ref="Y88:Y151" si="32">$J88*O88</f>
        <v>0</v>
      </c>
      <c r="Z88" s="356">
        <f t="shared" ref="Z88:Z151" si="33">$J88*P88</f>
        <v>0</v>
      </c>
      <c r="AA88" s="356">
        <f t="shared" ref="AA88:AA151" si="34">$J88*Q88</f>
        <v>0</v>
      </c>
      <c r="AB88" s="356">
        <f t="shared" ref="AB88:AB151" si="35">$J88*R88</f>
        <v>0</v>
      </c>
      <c r="AC88" s="356">
        <f t="shared" ref="AC88:AC151" si="36">$J88*S88</f>
        <v>0</v>
      </c>
      <c r="AD88" s="357">
        <f t="shared" ref="AD88:AD151" si="37">SUM(W88:AC88)</f>
        <v>0</v>
      </c>
      <c r="AE88" s="342"/>
      <c r="AF88" s="362">
        <f t="shared" ref="AF88:AF151" si="38">$J88*T88</f>
        <v>0</v>
      </c>
      <c r="AG88" s="330"/>
      <c r="AH88" s="597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</row>
    <row r="89" spans="1:54" s="302" customFormat="1" hidden="1" x14ac:dyDescent="0.2">
      <c r="A89" s="340">
        <f t="shared" si="28"/>
        <v>0</v>
      </c>
      <c r="B89" s="341"/>
      <c r="C89" s="330"/>
      <c r="D89" s="395"/>
      <c r="E89" s="308"/>
      <c r="F89" s="309"/>
      <c r="G89" s="309"/>
      <c r="H89" s="309"/>
      <c r="I89" s="309"/>
      <c r="J89" s="350">
        <f t="shared" si="27"/>
        <v>0</v>
      </c>
      <c r="K89" s="330"/>
      <c r="L89" s="330"/>
      <c r="M89" s="310"/>
      <c r="N89" s="311"/>
      <c r="O89" s="311"/>
      <c r="P89" s="311"/>
      <c r="Q89" s="311"/>
      <c r="R89" s="311"/>
      <c r="S89" s="312"/>
      <c r="T89" s="313"/>
      <c r="U89" s="294">
        <f t="shared" si="29"/>
        <v>0</v>
      </c>
      <c r="V89" s="330"/>
      <c r="W89" s="355">
        <f t="shared" si="30"/>
        <v>0</v>
      </c>
      <c r="X89" s="356">
        <f t="shared" si="31"/>
        <v>0</v>
      </c>
      <c r="Y89" s="356">
        <f t="shared" si="32"/>
        <v>0</v>
      </c>
      <c r="Z89" s="356">
        <f t="shared" si="33"/>
        <v>0</v>
      </c>
      <c r="AA89" s="356">
        <f t="shared" si="34"/>
        <v>0</v>
      </c>
      <c r="AB89" s="356">
        <f t="shared" si="35"/>
        <v>0</v>
      </c>
      <c r="AC89" s="356">
        <f t="shared" si="36"/>
        <v>0</v>
      </c>
      <c r="AD89" s="357">
        <f t="shared" si="37"/>
        <v>0</v>
      </c>
      <c r="AE89" s="342"/>
      <c r="AF89" s="362">
        <f t="shared" si="38"/>
        <v>0</v>
      </c>
      <c r="AG89" s="330"/>
      <c r="AH89" s="597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</row>
    <row r="90" spans="1:54" s="302" customFormat="1" hidden="1" x14ac:dyDescent="0.2">
      <c r="A90" s="340">
        <f t="shared" si="28"/>
        <v>0</v>
      </c>
      <c r="B90" s="341"/>
      <c r="C90" s="330"/>
      <c r="D90" s="395"/>
      <c r="E90" s="308"/>
      <c r="F90" s="309"/>
      <c r="G90" s="309"/>
      <c r="H90" s="309"/>
      <c r="I90" s="309"/>
      <c r="J90" s="350">
        <f t="shared" si="27"/>
        <v>0</v>
      </c>
      <c r="K90" s="330"/>
      <c r="L90" s="330"/>
      <c r="M90" s="310"/>
      <c r="N90" s="311"/>
      <c r="O90" s="311"/>
      <c r="P90" s="311"/>
      <c r="Q90" s="311"/>
      <c r="R90" s="311"/>
      <c r="S90" s="312"/>
      <c r="T90" s="313"/>
      <c r="U90" s="294">
        <f t="shared" si="29"/>
        <v>0</v>
      </c>
      <c r="V90" s="330"/>
      <c r="W90" s="355">
        <f t="shared" si="30"/>
        <v>0</v>
      </c>
      <c r="X90" s="356">
        <f t="shared" si="31"/>
        <v>0</v>
      </c>
      <c r="Y90" s="356">
        <f t="shared" si="32"/>
        <v>0</v>
      </c>
      <c r="Z90" s="356">
        <f t="shared" si="33"/>
        <v>0</v>
      </c>
      <c r="AA90" s="356">
        <f t="shared" si="34"/>
        <v>0</v>
      </c>
      <c r="AB90" s="356">
        <f t="shared" si="35"/>
        <v>0</v>
      </c>
      <c r="AC90" s="356">
        <f t="shared" si="36"/>
        <v>0</v>
      </c>
      <c r="AD90" s="357">
        <f t="shared" si="37"/>
        <v>0</v>
      </c>
      <c r="AE90" s="342"/>
      <c r="AF90" s="362">
        <f t="shared" si="38"/>
        <v>0</v>
      </c>
      <c r="AG90" s="330"/>
      <c r="AH90" s="597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</row>
    <row r="91" spans="1:54" s="302" customFormat="1" hidden="1" x14ac:dyDescent="0.2">
      <c r="A91" s="340">
        <f t="shared" si="28"/>
        <v>0</v>
      </c>
      <c r="B91" s="341"/>
      <c r="C91" s="330"/>
      <c r="D91" s="395"/>
      <c r="E91" s="308"/>
      <c r="F91" s="309"/>
      <c r="G91" s="309"/>
      <c r="H91" s="309"/>
      <c r="I91" s="309"/>
      <c r="J91" s="350">
        <f t="shared" si="27"/>
        <v>0</v>
      </c>
      <c r="K91" s="330"/>
      <c r="L91" s="330"/>
      <c r="M91" s="310"/>
      <c r="N91" s="311"/>
      <c r="O91" s="311"/>
      <c r="P91" s="311"/>
      <c r="Q91" s="311"/>
      <c r="R91" s="311"/>
      <c r="S91" s="312"/>
      <c r="T91" s="313"/>
      <c r="U91" s="294">
        <f t="shared" si="29"/>
        <v>0</v>
      </c>
      <c r="V91" s="330"/>
      <c r="W91" s="355">
        <f t="shared" si="30"/>
        <v>0</v>
      </c>
      <c r="X91" s="356">
        <f t="shared" si="31"/>
        <v>0</v>
      </c>
      <c r="Y91" s="356">
        <f t="shared" si="32"/>
        <v>0</v>
      </c>
      <c r="Z91" s="356">
        <f t="shared" si="33"/>
        <v>0</v>
      </c>
      <c r="AA91" s="356">
        <f t="shared" si="34"/>
        <v>0</v>
      </c>
      <c r="AB91" s="356">
        <f t="shared" si="35"/>
        <v>0</v>
      </c>
      <c r="AC91" s="356">
        <f t="shared" si="36"/>
        <v>0</v>
      </c>
      <c r="AD91" s="357">
        <f t="shared" si="37"/>
        <v>0</v>
      </c>
      <c r="AE91" s="342"/>
      <c r="AF91" s="362">
        <f t="shared" si="38"/>
        <v>0</v>
      </c>
      <c r="AG91" s="330"/>
      <c r="AH91" s="597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</row>
    <row r="92" spans="1:54" s="302" customFormat="1" hidden="1" x14ac:dyDescent="0.2">
      <c r="A92" s="340">
        <f t="shared" si="28"/>
        <v>0</v>
      </c>
      <c r="B92" s="341"/>
      <c r="C92" s="330"/>
      <c r="D92" s="395"/>
      <c r="E92" s="308"/>
      <c r="F92" s="309"/>
      <c r="G92" s="309"/>
      <c r="H92" s="309"/>
      <c r="I92" s="309"/>
      <c r="J92" s="350">
        <f t="shared" si="27"/>
        <v>0</v>
      </c>
      <c r="K92" s="330"/>
      <c r="L92" s="330"/>
      <c r="M92" s="310"/>
      <c r="N92" s="311"/>
      <c r="O92" s="311"/>
      <c r="P92" s="311"/>
      <c r="Q92" s="311"/>
      <c r="R92" s="311"/>
      <c r="S92" s="312"/>
      <c r="T92" s="313"/>
      <c r="U92" s="294">
        <f t="shared" si="29"/>
        <v>0</v>
      </c>
      <c r="V92" s="330"/>
      <c r="W92" s="355">
        <f t="shared" si="30"/>
        <v>0</v>
      </c>
      <c r="X92" s="356">
        <f t="shared" si="31"/>
        <v>0</v>
      </c>
      <c r="Y92" s="356">
        <f t="shared" si="32"/>
        <v>0</v>
      </c>
      <c r="Z92" s="356">
        <f t="shared" si="33"/>
        <v>0</v>
      </c>
      <c r="AA92" s="356">
        <f t="shared" si="34"/>
        <v>0</v>
      </c>
      <c r="AB92" s="356">
        <f t="shared" si="35"/>
        <v>0</v>
      </c>
      <c r="AC92" s="356">
        <f t="shared" si="36"/>
        <v>0</v>
      </c>
      <c r="AD92" s="357">
        <f t="shared" si="37"/>
        <v>0</v>
      </c>
      <c r="AE92" s="342"/>
      <c r="AF92" s="362">
        <f t="shared" si="38"/>
        <v>0</v>
      </c>
      <c r="AG92" s="330"/>
      <c r="AH92" s="597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</row>
    <row r="93" spans="1:54" s="302" customFormat="1" hidden="1" x14ac:dyDescent="0.2">
      <c r="A93" s="340">
        <f t="shared" si="28"/>
        <v>0</v>
      </c>
      <c r="B93" s="341"/>
      <c r="C93" s="330"/>
      <c r="D93" s="395"/>
      <c r="E93" s="308"/>
      <c r="F93" s="309"/>
      <c r="G93" s="309"/>
      <c r="H93" s="309"/>
      <c r="I93" s="309"/>
      <c r="J93" s="350">
        <f t="shared" si="27"/>
        <v>0</v>
      </c>
      <c r="K93" s="330"/>
      <c r="L93" s="330"/>
      <c r="M93" s="310"/>
      <c r="N93" s="311"/>
      <c r="O93" s="311"/>
      <c r="P93" s="311"/>
      <c r="Q93" s="311"/>
      <c r="R93" s="311"/>
      <c r="S93" s="312"/>
      <c r="T93" s="313"/>
      <c r="U93" s="294">
        <f t="shared" si="29"/>
        <v>0</v>
      </c>
      <c r="V93" s="330"/>
      <c r="W93" s="355">
        <f t="shared" si="30"/>
        <v>0</v>
      </c>
      <c r="X93" s="356">
        <f t="shared" si="31"/>
        <v>0</v>
      </c>
      <c r="Y93" s="356">
        <f t="shared" si="32"/>
        <v>0</v>
      </c>
      <c r="Z93" s="356">
        <f t="shared" si="33"/>
        <v>0</v>
      </c>
      <c r="AA93" s="356">
        <f t="shared" si="34"/>
        <v>0</v>
      </c>
      <c r="AB93" s="356">
        <f t="shared" si="35"/>
        <v>0</v>
      </c>
      <c r="AC93" s="356">
        <f t="shared" si="36"/>
        <v>0</v>
      </c>
      <c r="AD93" s="357">
        <f t="shared" si="37"/>
        <v>0</v>
      </c>
      <c r="AE93" s="342"/>
      <c r="AF93" s="362">
        <f t="shared" si="38"/>
        <v>0</v>
      </c>
      <c r="AG93" s="330"/>
      <c r="AH93" s="597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</row>
    <row r="94" spans="1:54" s="302" customFormat="1" hidden="1" x14ac:dyDescent="0.2">
      <c r="A94" s="340">
        <f t="shared" si="28"/>
        <v>0</v>
      </c>
      <c r="B94" s="341"/>
      <c r="C94" s="330"/>
      <c r="D94" s="395"/>
      <c r="E94" s="308"/>
      <c r="F94" s="309"/>
      <c r="G94" s="309"/>
      <c r="H94" s="309"/>
      <c r="I94" s="309"/>
      <c r="J94" s="350">
        <f t="shared" si="27"/>
        <v>0</v>
      </c>
      <c r="K94" s="330"/>
      <c r="L94" s="330"/>
      <c r="M94" s="310"/>
      <c r="N94" s="311"/>
      <c r="O94" s="311"/>
      <c r="P94" s="311"/>
      <c r="Q94" s="311"/>
      <c r="R94" s="311"/>
      <c r="S94" s="312"/>
      <c r="T94" s="313"/>
      <c r="U94" s="294">
        <f t="shared" si="29"/>
        <v>0</v>
      </c>
      <c r="V94" s="330"/>
      <c r="W94" s="355">
        <f t="shared" si="30"/>
        <v>0</v>
      </c>
      <c r="X94" s="356">
        <f t="shared" si="31"/>
        <v>0</v>
      </c>
      <c r="Y94" s="356">
        <f t="shared" si="32"/>
        <v>0</v>
      </c>
      <c r="Z94" s="356">
        <f t="shared" si="33"/>
        <v>0</v>
      </c>
      <c r="AA94" s="356">
        <f t="shared" si="34"/>
        <v>0</v>
      </c>
      <c r="AB94" s="356">
        <f t="shared" si="35"/>
        <v>0</v>
      </c>
      <c r="AC94" s="356">
        <f t="shared" si="36"/>
        <v>0</v>
      </c>
      <c r="AD94" s="357">
        <f t="shared" si="37"/>
        <v>0</v>
      </c>
      <c r="AE94" s="342"/>
      <c r="AF94" s="362">
        <f t="shared" si="38"/>
        <v>0</v>
      </c>
      <c r="AG94" s="330"/>
      <c r="AH94" s="597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</row>
    <row r="95" spans="1:54" s="302" customFormat="1" hidden="1" x14ac:dyDescent="0.2">
      <c r="A95" s="340">
        <f t="shared" si="28"/>
        <v>0</v>
      </c>
      <c r="B95" s="341"/>
      <c r="C95" s="330"/>
      <c r="D95" s="395"/>
      <c r="E95" s="308"/>
      <c r="F95" s="309"/>
      <c r="G95" s="309"/>
      <c r="H95" s="309"/>
      <c r="I95" s="309"/>
      <c r="J95" s="350">
        <f t="shared" si="27"/>
        <v>0</v>
      </c>
      <c r="K95" s="330"/>
      <c r="L95" s="330"/>
      <c r="M95" s="310"/>
      <c r="N95" s="311"/>
      <c r="O95" s="311"/>
      <c r="P95" s="311"/>
      <c r="Q95" s="311"/>
      <c r="R95" s="311"/>
      <c r="S95" s="312"/>
      <c r="T95" s="313"/>
      <c r="U95" s="294">
        <f t="shared" si="29"/>
        <v>0</v>
      </c>
      <c r="V95" s="330"/>
      <c r="W95" s="355">
        <f t="shared" si="30"/>
        <v>0</v>
      </c>
      <c r="X95" s="356">
        <f t="shared" si="31"/>
        <v>0</v>
      </c>
      <c r="Y95" s="356">
        <f t="shared" si="32"/>
        <v>0</v>
      </c>
      <c r="Z95" s="356">
        <f t="shared" si="33"/>
        <v>0</v>
      </c>
      <c r="AA95" s="356">
        <f t="shared" si="34"/>
        <v>0</v>
      </c>
      <c r="AB95" s="356">
        <f t="shared" si="35"/>
        <v>0</v>
      </c>
      <c r="AC95" s="356">
        <f t="shared" si="36"/>
        <v>0</v>
      </c>
      <c r="AD95" s="357">
        <f t="shared" si="37"/>
        <v>0</v>
      </c>
      <c r="AE95" s="342"/>
      <c r="AF95" s="362">
        <f t="shared" si="38"/>
        <v>0</v>
      </c>
      <c r="AG95" s="330"/>
      <c r="AH95" s="597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</row>
    <row r="96" spans="1:54" s="302" customFormat="1" hidden="1" x14ac:dyDescent="0.2">
      <c r="A96" s="340">
        <f t="shared" si="28"/>
        <v>0</v>
      </c>
      <c r="B96" s="341"/>
      <c r="C96" s="330"/>
      <c r="D96" s="395"/>
      <c r="E96" s="308"/>
      <c r="F96" s="309"/>
      <c r="G96" s="309"/>
      <c r="H96" s="309"/>
      <c r="I96" s="309"/>
      <c r="J96" s="350">
        <f t="shared" si="27"/>
        <v>0</v>
      </c>
      <c r="K96" s="330"/>
      <c r="L96" s="330"/>
      <c r="M96" s="310"/>
      <c r="N96" s="311"/>
      <c r="O96" s="311"/>
      <c r="P96" s="311"/>
      <c r="Q96" s="311"/>
      <c r="R96" s="311"/>
      <c r="S96" s="312"/>
      <c r="T96" s="313"/>
      <c r="U96" s="294">
        <f t="shared" si="29"/>
        <v>0</v>
      </c>
      <c r="V96" s="330"/>
      <c r="W96" s="355">
        <f t="shared" si="30"/>
        <v>0</v>
      </c>
      <c r="X96" s="356">
        <f t="shared" si="31"/>
        <v>0</v>
      </c>
      <c r="Y96" s="356">
        <f t="shared" si="32"/>
        <v>0</v>
      </c>
      <c r="Z96" s="356">
        <f t="shared" si="33"/>
        <v>0</v>
      </c>
      <c r="AA96" s="356">
        <f t="shared" si="34"/>
        <v>0</v>
      </c>
      <c r="AB96" s="356">
        <f t="shared" si="35"/>
        <v>0</v>
      </c>
      <c r="AC96" s="356">
        <f t="shared" si="36"/>
        <v>0</v>
      </c>
      <c r="AD96" s="357">
        <f t="shared" si="37"/>
        <v>0</v>
      </c>
      <c r="AE96" s="342"/>
      <c r="AF96" s="362">
        <f t="shared" si="38"/>
        <v>0</v>
      </c>
      <c r="AG96" s="330"/>
      <c r="AH96" s="597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</row>
    <row r="97" spans="1:54" s="302" customFormat="1" hidden="1" x14ac:dyDescent="0.2">
      <c r="A97" s="340">
        <f t="shared" si="28"/>
        <v>0</v>
      </c>
      <c r="B97" s="341"/>
      <c r="C97" s="330"/>
      <c r="D97" s="395"/>
      <c r="E97" s="308"/>
      <c r="F97" s="309"/>
      <c r="G97" s="309"/>
      <c r="H97" s="309"/>
      <c r="I97" s="309"/>
      <c r="J97" s="350">
        <f t="shared" si="27"/>
        <v>0</v>
      </c>
      <c r="K97" s="330"/>
      <c r="L97" s="330"/>
      <c r="M97" s="310"/>
      <c r="N97" s="311"/>
      <c r="O97" s="311"/>
      <c r="P97" s="311"/>
      <c r="Q97" s="311"/>
      <c r="R97" s="311"/>
      <c r="S97" s="312"/>
      <c r="T97" s="313"/>
      <c r="U97" s="294">
        <f t="shared" si="29"/>
        <v>0</v>
      </c>
      <c r="V97" s="330"/>
      <c r="W97" s="355">
        <f t="shared" si="30"/>
        <v>0</v>
      </c>
      <c r="X97" s="356">
        <f t="shared" si="31"/>
        <v>0</v>
      </c>
      <c r="Y97" s="356">
        <f t="shared" si="32"/>
        <v>0</v>
      </c>
      <c r="Z97" s="356">
        <f t="shared" si="33"/>
        <v>0</v>
      </c>
      <c r="AA97" s="356">
        <f t="shared" si="34"/>
        <v>0</v>
      </c>
      <c r="AB97" s="356">
        <f t="shared" si="35"/>
        <v>0</v>
      </c>
      <c r="AC97" s="356">
        <f t="shared" si="36"/>
        <v>0</v>
      </c>
      <c r="AD97" s="357">
        <f t="shared" si="37"/>
        <v>0</v>
      </c>
      <c r="AE97" s="342"/>
      <c r="AF97" s="362">
        <f t="shared" si="38"/>
        <v>0</v>
      </c>
      <c r="AG97" s="330"/>
      <c r="AH97" s="597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</row>
    <row r="98" spans="1:54" s="302" customFormat="1" hidden="1" x14ac:dyDescent="0.2">
      <c r="A98" s="340">
        <f t="shared" si="28"/>
        <v>0</v>
      </c>
      <c r="B98" s="341"/>
      <c r="C98" s="330"/>
      <c r="D98" s="395"/>
      <c r="E98" s="308"/>
      <c r="F98" s="309"/>
      <c r="G98" s="309"/>
      <c r="H98" s="309"/>
      <c r="I98" s="309"/>
      <c r="J98" s="350">
        <f t="shared" si="27"/>
        <v>0</v>
      </c>
      <c r="K98" s="330"/>
      <c r="L98" s="330"/>
      <c r="M98" s="310"/>
      <c r="N98" s="311"/>
      <c r="O98" s="311"/>
      <c r="P98" s="311"/>
      <c r="Q98" s="311"/>
      <c r="R98" s="311"/>
      <c r="S98" s="312"/>
      <c r="T98" s="313"/>
      <c r="U98" s="294">
        <f t="shared" si="29"/>
        <v>0</v>
      </c>
      <c r="V98" s="330"/>
      <c r="W98" s="355">
        <f t="shared" si="30"/>
        <v>0</v>
      </c>
      <c r="X98" s="356">
        <f t="shared" si="31"/>
        <v>0</v>
      </c>
      <c r="Y98" s="356">
        <f t="shared" si="32"/>
        <v>0</v>
      </c>
      <c r="Z98" s="356">
        <f t="shared" si="33"/>
        <v>0</v>
      </c>
      <c r="AA98" s="356">
        <f t="shared" si="34"/>
        <v>0</v>
      </c>
      <c r="AB98" s="356">
        <f t="shared" si="35"/>
        <v>0</v>
      </c>
      <c r="AC98" s="356">
        <f t="shared" si="36"/>
        <v>0</v>
      </c>
      <c r="AD98" s="357">
        <f t="shared" si="37"/>
        <v>0</v>
      </c>
      <c r="AE98" s="342"/>
      <c r="AF98" s="362">
        <f t="shared" si="38"/>
        <v>0</v>
      </c>
      <c r="AG98" s="330"/>
      <c r="AH98" s="597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</row>
    <row r="99" spans="1:54" s="302" customFormat="1" hidden="1" x14ac:dyDescent="0.2">
      <c r="A99" s="340">
        <f t="shared" si="28"/>
        <v>0</v>
      </c>
      <c r="B99" s="341"/>
      <c r="C99" s="330"/>
      <c r="D99" s="395"/>
      <c r="E99" s="308"/>
      <c r="F99" s="309"/>
      <c r="G99" s="309"/>
      <c r="H99" s="309"/>
      <c r="I99" s="309"/>
      <c r="J99" s="350">
        <f t="shared" si="27"/>
        <v>0</v>
      </c>
      <c r="K99" s="330"/>
      <c r="L99" s="330"/>
      <c r="M99" s="310"/>
      <c r="N99" s="311"/>
      <c r="O99" s="311"/>
      <c r="P99" s="311"/>
      <c r="Q99" s="311"/>
      <c r="R99" s="311"/>
      <c r="S99" s="312"/>
      <c r="T99" s="313"/>
      <c r="U99" s="294">
        <f t="shared" si="29"/>
        <v>0</v>
      </c>
      <c r="V99" s="330"/>
      <c r="W99" s="355">
        <f t="shared" si="30"/>
        <v>0</v>
      </c>
      <c r="X99" s="356">
        <f t="shared" si="31"/>
        <v>0</v>
      </c>
      <c r="Y99" s="356">
        <f t="shared" si="32"/>
        <v>0</v>
      </c>
      <c r="Z99" s="356">
        <f t="shared" si="33"/>
        <v>0</v>
      </c>
      <c r="AA99" s="356">
        <f t="shared" si="34"/>
        <v>0</v>
      </c>
      <c r="AB99" s="356">
        <f t="shared" si="35"/>
        <v>0</v>
      </c>
      <c r="AC99" s="356">
        <f t="shared" si="36"/>
        <v>0</v>
      </c>
      <c r="AD99" s="357">
        <f t="shared" si="37"/>
        <v>0</v>
      </c>
      <c r="AE99" s="342"/>
      <c r="AF99" s="362">
        <f t="shared" si="38"/>
        <v>0</v>
      </c>
      <c r="AG99" s="330"/>
      <c r="AH99" s="597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</row>
    <row r="100" spans="1:54" s="302" customFormat="1" hidden="1" x14ac:dyDescent="0.2">
      <c r="A100" s="340">
        <f t="shared" si="28"/>
        <v>0</v>
      </c>
      <c r="B100" s="341"/>
      <c r="C100" s="330"/>
      <c r="D100" s="395"/>
      <c r="E100" s="308"/>
      <c r="F100" s="309"/>
      <c r="G100" s="309"/>
      <c r="H100" s="309"/>
      <c r="I100" s="309"/>
      <c r="J100" s="350">
        <f t="shared" si="27"/>
        <v>0</v>
      </c>
      <c r="K100" s="330"/>
      <c r="L100" s="330"/>
      <c r="M100" s="310"/>
      <c r="N100" s="311"/>
      <c r="O100" s="311"/>
      <c r="P100" s="311"/>
      <c r="Q100" s="311"/>
      <c r="R100" s="311"/>
      <c r="S100" s="312"/>
      <c r="T100" s="313"/>
      <c r="U100" s="294">
        <f t="shared" si="29"/>
        <v>0</v>
      </c>
      <c r="V100" s="330"/>
      <c r="W100" s="355">
        <f t="shared" si="30"/>
        <v>0</v>
      </c>
      <c r="X100" s="356">
        <f t="shared" si="31"/>
        <v>0</v>
      </c>
      <c r="Y100" s="356">
        <f t="shared" si="32"/>
        <v>0</v>
      </c>
      <c r="Z100" s="356">
        <f t="shared" si="33"/>
        <v>0</v>
      </c>
      <c r="AA100" s="356">
        <f t="shared" si="34"/>
        <v>0</v>
      </c>
      <c r="AB100" s="356">
        <f t="shared" si="35"/>
        <v>0</v>
      </c>
      <c r="AC100" s="356">
        <f t="shared" si="36"/>
        <v>0</v>
      </c>
      <c r="AD100" s="357">
        <f t="shared" si="37"/>
        <v>0</v>
      </c>
      <c r="AE100" s="342"/>
      <c r="AF100" s="362">
        <f t="shared" si="38"/>
        <v>0</v>
      </c>
      <c r="AG100" s="330"/>
      <c r="AH100" s="597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</row>
    <row r="101" spans="1:54" s="302" customFormat="1" hidden="1" x14ac:dyDescent="0.2">
      <c r="A101" s="340">
        <f t="shared" si="28"/>
        <v>0</v>
      </c>
      <c r="B101" s="341"/>
      <c r="C101" s="330"/>
      <c r="D101" s="395"/>
      <c r="E101" s="308"/>
      <c r="F101" s="309"/>
      <c r="G101" s="309"/>
      <c r="H101" s="309"/>
      <c r="I101" s="309"/>
      <c r="J101" s="350">
        <f t="shared" si="27"/>
        <v>0</v>
      </c>
      <c r="K101" s="330"/>
      <c r="L101" s="330"/>
      <c r="M101" s="310"/>
      <c r="N101" s="311"/>
      <c r="O101" s="311"/>
      <c r="P101" s="311"/>
      <c r="Q101" s="311"/>
      <c r="R101" s="311"/>
      <c r="S101" s="312"/>
      <c r="T101" s="313"/>
      <c r="U101" s="294">
        <f t="shared" si="29"/>
        <v>0</v>
      </c>
      <c r="V101" s="330"/>
      <c r="W101" s="355">
        <f t="shared" si="30"/>
        <v>0</v>
      </c>
      <c r="X101" s="356">
        <f t="shared" si="31"/>
        <v>0</v>
      </c>
      <c r="Y101" s="356">
        <f t="shared" si="32"/>
        <v>0</v>
      </c>
      <c r="Z101" s="356">
        <f t="shared" si="33"/>
        <v>0</v>
      </c>
      <c r="AA101" s="356">
        <f t="shared" si="34"/>
        <v>0</v>
      </c>
      <c r="AB101" s="356">
        <f t="shared" si="35"/>
        <v>0</v>
      </c>
      <c r="AC101" s="356">
        <f t="shared" si="36"/>
        <v>0</v>
      </c>
      <c r="AD101" s="357">
        <f t="shared" si="37"/>
        <v>0</v>
      </c>
      <c r="AE101" s="342"/>
      <c r="AF101" s="362">
        <f t="shared" si="38"/>
        <v>0</v>
      </c>
      <c r="AG101" s="330"/>
      <c r="AH101" s="597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</row>
    <row r="102" spans="1:54" s="302" customFormat="1" hidden="1" x14ac:dyDescent="0.2">
      <c r="A102" s="340">
        <f t="shared" si="28"/>
        <v>0</v>
      </c>
      <c r="B102" s="341"/>
      <c r="C102" s="330"/>
      <c r="D102" s="395"/>
      <c r="E102" s="308"/>
      <c r="F102" s="309"/>
      <c r="G102" s="309"/>
      <c r="H102" s="309"/>
      <c r="I102" s="309"/>
      <c r="J102" s="350">
        <f t="shared" si="27"/>
        <v>0</v>
      </c>
      <c r="K102" s="330"/>
      <c r="L102" s="330"/>
      <c r="M102" s="310"/>
      <c r="N102" s="311"/>
      <c r="O102" s="311"/>
      <c r="P102" s="311"/>
      <c r="Q102" s="311"/>
      <c r="R102" s="311"/>
      <c r="S102" s="312"/>
      <c r="T102" s="313"/>
      <c r="U102" s="294">
        <f t="shared" si="29"/>
        <v>0</v>
      </c>
      <c r="V102" s="330"/>
      <c r="W102" s="355">
        <f t="shared" si="30"/>
        <v>0</v>
      </c>
      <c r="X102" s="356">
        <f t="shared" si="31"/>
        <v>0</v>
      </c>
      <c r="Y102" s="356">
        <f t="shared" si="32"/>
        <v>0</v>
      </c>
      <c r="Z102" s="356">
        <f t="shared" si="33"/>
        <v>0</v>
      </c>
      <c r="AA102" s="356">
        <f t="shared" si="34"/>
        <v>0</v>
      </c>
      <c r="AB102" s="356">
        <f t="shared" si="35"/>
        <v>0</v>
      </c>
      <c r="AC102" s="356">
        <f t="shared" si="36"/>
        <v>0</v>
      </c>
      <c r="AD102" s="357">
        <f t="shared" si="37"/>
        <v>0</v>
      </c>
      <c r="AE102" s="342"/>
      <c r="AF102" s="362">
        <f t="shared" si="38"/>
        <v>0</v>
      </c>
      <c r="AG102" s="330"/>
      <c r="AH102" s="597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</row>
    <row r="103" spans="1:54" s="302" customFormat="1" hidden="1" x14ac:dyDescent="0.2">
      <c r="A103" s="340">
        <f t="shared" si="28"/>
        <v>0</v>
      </c>
      <c r="B103" s="341"/>
      <c r="C103" s="330"/>
      <c r="D103" s="395"/>
      <c r="E103" s="308"/>
      <c r="F103" s="309"/>
      <c r="G103" s="309"/>
      <c r="H103" s="309"/>
      <c r="I103" s="309"/>
      <c r="J103" s="350">
        <f t="shared" si="27"/>
        <v>0</v>
      </c>
      <c r="K103" s="330"/>
      <c r="L103" s="330"/>
      <c r="M103" s="310"/>
      <c r="N103" s="311"/>
      <c r="O103" s="311"/>
      <c r="P103" s="311"/>
      <c r="Q103" s="311"/>
      <c r="R103" s="311"/>
      <c r="S103" s="312"/>
      <c r="T103" s="313"/>
      <c r="U103" s="294">
        <f t="shared" si="29"/>
        <v>0</v>
      </c>
      <c r="V103" s="330"/>
      <c r="W103" s="355">
        <f t="shared" si="30"/>
        <v>0</v>
      </c>
      <c r="X103" s="356">
        <f t="shared" si="31"/>
        <v>0</v>
      </c>
      <c r="Y103" s="356">
        <f t="shared" si="32"/>
        <v>0</v>
      </c>
      <c r="Z103" s="356">
        <f t="shared" si="33"/>
        <v>0</v>
      </c>
      <c r="AA103" s="356">
        <f t="shared" si="34"/>
        <v>0</v>
      </c>
      <c r="AB103" s="356">
        <f t="shared" si="35"/>
        <v>0</v>
      </c>
      <c r="AC103" s="356">
        <f t="shared" si="36"/>
        <v>0</v>
      </c>
      <c r="AD103" s="357">
        <f t="shared" si="37"/>
        <v>0</v>
      </c>
      <c r="AE103" s="342"/>
      <c r="AF103" s="362">
        <f t="shared" si="38"/>
        <v>0</v>
      </c>
      <c r="AG103" s="330"/>
      <c r="AH103" s="597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</row>
    <row r="104" spans="1:54" s="302" customFormat="1" hidden="1" x14ac:dyDescent="0.2">
      <c r="A104" s="340">
        <f t="shared" si="28"/>
        <v>0</v>
      </c>
      <c r="B104" s="341"/>
      <c r="C104" s="330"/>
      <c r="D104" s="395"/>
      <c r="E104" s="308"/>
      <c r="F104" s="309"/>
      <c r="G104" s="309"/>
      <c r="H104" s="309"/>
      <c r="I104" s="309"/>
      <c r="J104" s="350">
        <f t="shared" si="27"/>
        <v>0</v>
      </c>
      <c r="K104" s="330"/>
      <c r="L104" s="330"/>
      <c r="M104" s="310"/>
      <c r="N104" s="311"/>
      <c r="O104" s="311"/>
      <c r="P104" s="311"/>
      <c r="Q104" s="311"/>
      <c r="R104" s="311"/>
      <c r="S104" s="312"/>
      <c r="T104" s="313"/>
      <c r="U104" s="294">
        <f t="shared" si="29"/>
        <v>0</v>
      </c>
      <c r="V104" s="330"/>
      <c r="W104" s="355">
        <f t="shared" si="30"/>
        <v>0</v>
      </c>
      <c r="X104" s="356">
        <f t="shared" si="31"/>
        <v>0</v>
      </c>
      <c r="Y104" s="356">
        <f t="shared" si="32"/>
        <v>0</v>
      </c>
      <c r="Z104" s="356">
        <f t="shared" si="33"/>
        <v>0</v>
      </c>
      <c r="AA104" s="356">
        <f t="shared" si="34"/>
        <v>0</v>
      </c>
      <c r="AB104" s="356">
        <f t="shared" si="35"/>
        <v>0</v>
      </c>
      <c r="AC104" s="356">
        <f t="shared" si="36"/>
        <v>0</v>
      </c>
      <c r="AD104" s="357">
        <f t="shared" si="37"/>
        <v>0</v>
      </c>
      <c r="AE104" s="342"/>
      <c r="AF104" s="362">
        <f t="shared" si="38"/>
        <v>0</v>
      </c>
      <c r="AG104" s="330"/>
      <c r="AH104" s="597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</row>
    <row r="105" spans="1:54" s="302" customFormat="1" hidden="1" x14ac:dyDescent="0.2">
      <c r="A105" s="340">
        <f t="shared" si="28"/>
        <v>0</v>
      </c>
      <c r="B105" s="341"/>
      <c r="C105" s="330"/>
      <c r="D105" s="395"/>
      <c r="E105" s="308"/>
      <c r="F105" s="309"/>
      <c r="G105" s="309"/>
      <c r="H105" s="309"/>
      <c r="I105" s="309"/>
      <c r="J105" s="350">
        <f t="shared" si="27"/>
        <v>0</v>
      </c>
      <c r="K105" s="330"/>
      <c r="L105" s="330"/>
      <c r="M105" s="310"/>
      <c r="N105" s="311"/>
      <c r="O105" s="311"/>
      <c r="P105" s="311"/>
      <c r="Q105" s="311"/>
      <c r="R105" s="311"/>
      <c r="S105" s="312"/>
      <c r="T105" s="313"/>
      <c r="U105" s="294">
        <f t="shared" si="29"/>
        <v>0</v>
      </c>
      <c r="V105" s="330"/>
      <c r="W105" s="355">
        <f t="shared" si="30"/>
        <v>0</v>
      </c>
      <c r="X105" s="356">
        <f t="shared" si="31"/>
        <v>0</v>
      </c>
      <c r="Y105" s="356">
        <f t="shared" si="32"/>
        <v>0</v>
      </c>
      <c r="Z105" s="356">
        <f t="shared" si="33"/>
        <v>0</v>
      </c>
      <c r="AA105" s="356">
        <f t="shared" si="34"/>
        <v>0</v>
      </c>
      <c r="AB105" s="356">
        <f t="shared" si="35"/>
        <v>0</v>
      </c>
      <c r="AC105" s="356">
        <f t="shared" si="36"/>
        <v>0</v>
      </c>
      <c r="AD105" s="357">
        <f t="shared" si="37"/>
        <v>0</v>
      </c>
      <c r="AE105" s="342"/>
      <c r="AF105" s="362">
        <f t="shared" si="38"/>
        <v>0</v>
      </c>
      <c r="AG105" s="330"/>
      <c r="AH105" s="597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</row>
    <row r="106" spans="1:54" s="302" customFormat="1" hidden="1" x14ac:dyDescent="0.2">
      <c r="A106" s="340">
        <f t="shared" si="28"/>
        <v>0</v>
      </c>
      <c r="B106" s="341"/>
      <c r="C106" s="330"/>
      <c r="D106" s="395"/>
      <c r="E106" s="308"/>
      <c r="F106" s="309"/>
      <c r="G106" s="309"/>
      <c r="H106" s="309"/>
      <c r="I106" s="309"/>
      <c r="J106" s="350">
        <f t="shared" si="27"/>
        <v>0</v>
      </c>
      <c r="K106" s="330"/>
      <c r="L106" s="330"/>
      <c r="M106" s="310"/>
      <c r="N106" s="311"/>
      <c r="O106" s="311"/>
      <c r="P106" s="311"/>
      <c r="Q106" s="311"/>
      <c r="R106" s="311"/>
      <c r="S106" s="312"/>
      <c r="T106" s="313"/>
      <c r="U106" s="294">
        <f t="shared" si="29"/>
        <v>0</v>
      </c>
      <c r="V106" s="330"/>
      <c r="W106" s="355">
        <f t="shared" si="30"/>
        <v>0</v>
      </c>
      <c r="X106" s="356">
        <f t="shared" si="31"/>
        <v>0</v>
      </c>
      <c r="Y106" s="356">
        <f t="shared" si="32"/>
        <v>0</v>
      </c>
      <c r="Z106" s="356">
        <f t="shared" si="33"/>
        <v>0</v>
      </c>
      <c r="AA106" s="356">
        <f t="shared" si="34"/>
        <v>0</v>
      </c>
      <c r="AB106" s="356">
        <f t="shared" si="35"/>
        <v>0</v>
      </c>
      <c r="AC106" s="356">
        <f t="shared" si="36"/>
        <v>0</v>
      </c>
      <c r="AD106" s="357">
        <f t="shared" si="37"/>
        <v>0</v>
      </c>
      <c r="AE106" s="342"/>
      <c r="AF106" s="362">
        <f t="shared" si="38"/>
        <v>0</v>
      </c>
      <c r="AG106" s="330"/>
      <c r="AH106" s="597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</row>
    <row r="107" spans="1:54" s="302" customFormat="1" hidden="1" x14ac:dyDescent="0.2">
      <c r="A107" s="340">
        <f t="shared" si="28"/>
        <v>0</v>
      </c>
      <c r="B107" s="341"/>
      <c r="C107" s="330"/>
      <c r="D107" s="395"/>
      <c r="E107" s="308"/>
      <c r="F107" s="309"/>
      <c r="G107" s="309"/>
      <c r="H107" s="309"/>
      <c r="I107" s="309"/>
      <c r="J107" s="350">
        <f t="shared" si="27"/>
        <v>0</v>
      </c>
      <c r="K107" s="330"/>
      <c r="L107" s="330"/>
      <c r="M107" s="310"/>
      <c r="N107" s="311"/>
      <c r="O107" s="311"/>
      <c r="P107" s="311"/>
      <c r="Q107" s="311"/>
      <c r="R107" s="311"/>
      <c r="S107" s="312"/>
      <c r="T107" s="313"/>
      <c r="U107" s="294">
        <f t="shared" si="29"/>
        <v>0</v>
      </c>
      <c r="V107" s="330"/>
      <c r="W107" s="355">
        <f t="shared" si="30"/>
        <v>0</v>
      </c>
      <c r="X107" s="356">
        <f t="shared" si="31"/>
        <v>0</v>
      </c>
      <c r="Y107" s="356">
        <f t="shared" si="32"/>
        <v>0</v>
      </c>
      <c r="Z107" s="356">
        <f t="shared" si="33"/>
        <v>0</v>
      </c>
      <c r="AA107" s="356">
        <f t="shared" si="34"/>
        <v>0</v>
      </c>
      <c r="AB107" s="356">
        <f t="shared" si="35"/>
        <v>0</v>
      </c>
      <c r="AC107" s="356">
        <f t="shared" si="36"/>
        <v>0</v>
      </c>
      <c r="AD107" s="357">
        <f t="shared" si="37"/>
        <v>0</v>
      </c>
      <c r="AE107" s="342"/>
      <c r="AF107" s="362">
        <f t="shared" si="38"/>
        <v>0</v>
      </c>
      <c r="AG107" s="330"/>
      <c r="AH107" s="597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</row>
    <row r="108" spans="1:54" s="302" customFormat="1" hidden="1" x14ac:dyDescent="0.2">
      <c r="A108" s="340">
        <f t="shared" si="28"/>
        <v>0</v>
      </c>
      <c r="B108" s="341"/>
      <c r="C108" s="330"/>
      <c r="D108" s="395"/>
      <c r="E108" s="308"/>
      <c r="F108" s="309"/>
      <c r="G108" s="309"/>
      <c r="H108" s="309"/>
      <c r="I108" s="309"/>
      <c r="J108" s="350">
        <f t="shared" si="27"/>
        <v>0</v>
      </c>
      <c r="K108" s="330"/>
      <c r="L108" s="330"/>
      <c r="M108" s="310"/>
      <c r="N108" s="311"/>
      <c r="O108" s="311"/>
      <c r="P108" s="311"/>
      <c r="Q108" s="311"/>
      <c r="R108" s="311"/>
      <c r="S108" s="312"/>
      <c r="T108" s="313"/>
      <c r="U108" s="294">
        <f t="shared" si="29"/>
        <v>0</v>
      </c>
      <c r="V108" s="330"/>
      <c r="W108" s="355">
        <f t="shared" si="30"/>
        <v>0</v>
      </c>
      <c r="X108" s="356">
        <f t="shared" si="31"/>
        <v>0</v>
      </c>
      <c r="Y108" s="356">
        <f t="shared" si="32"/>
        <v>0</v>
      </c>
      <c r="Z108" s="356">
        <f t="shared" si="33"/>
        <v>0</v>
      </c>
      <c r="AA108" s="356">
        <f t="shared" si="34"/>
        <v>0</v>
      </c>
      <c r="AB108" s="356">
        <f t="shared" si="35"/>
        <v>0</v>
      </c>
      <c r="AC108" s="356">
        <f t="shared" si="36"/>
        <v>0</v>
      </c>
      <c r="AD108" s="357">
        <f t="shared" si="37"/>
        <v>0</v>
      </c>
      <c r="AE108" s="342"/>
      <c r="AF108" s="362">
        <f t="shared" si="38"/>
        <v>0</v>
      </c>
      <c r="AG108" s="330"/>
      <c r="AH108" s="597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</row>
    <row r="109" spans="1:54" s="302" customFormat="1" hidden="1" x14ac:dyDescent="0.2">
      <c r="A109" s="340">
        <f t="shared" si="28"/>
        <v>0</v>
      </c>
      <c r="B109" s="341"/>
      <c r="C109" s="330"/>
      <c r="D109" s="395"/>
      <c r="E109" s="308"/>
      <c r="F109" s="309"/>
      <c r="G109" s="309"/>
      <c r="H109" s="309"/>
      <c r="I109" s="309"/>
      <c r="J109" s="350">
        <f t="shared" si="27"/>
        <v>0</v>
      </c>
      <c r="K109" s="330"/>
      <c r="L109" s="330"/>
      <c r="M109" s="310"/>
      <c r="N109" s="311"/>
      <c r="O109" s="311"/>
      <c r="P109" s="311"/>
      <c r="Q109" s="311"/>
      <c r="R109" s="311"/>
      <c r="S109" s="312"/>
      <c r="T109" s="313"/>
      <c r="U109" s="294">
        <f t="shared" si="29"/>
        <v>0</v>
      </c>
      <c r="V109" s="330"/>
      <c r="W109" s="355">
        <f t="shared" si="30"/>
        <v>0</v>
      </c>
      <c r="X109" s="356">
        <f t="shared" si="31"/>
        <v>0</v>
      </c>
      <c r="Y109" s="356">
        <f t="shared" si="32"/>
        <v>0</v>
      </c>
      <c r="Z109" s="356">
        <f t="shared" si="33"/>
        <v>0</v>
      </c>
      <c r="AA109" s="356">
        <f t="shared" si="34"/>
        <v>0</v>
      </c>
      <c r="AB109" s="356">
        <f t="shared" si="35"/>
        <v>0</v>
      </c>
      <c r="AC109" s="356">
        <f t="shared" si="36"/>
        <v>0</v>
      </c>
      <c r="AD109" s="357">
        <f t="shared" si="37"/>
        <v>0</v>
      </c>
      <c r="AE109" s="342"/>
      <c r="AF109" s="362">
        <f t="shared" si="38"/>
        <v>0</v>
      </c>
      <c r="AG109" s="330"/>
      <c r="AH109" s="597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</row>
    <row r="110" spans="1:54" s="302" customFormat="1" hidden="1" x14ac:dyDescent="0.2">
      <c r="A110" s="340">
        <f t="shared" si="28"/>
        <v>0</v>
      </c>
      <c r="B110" s="341"/>
      <c r="C110" s="330"/>
      <c r="D110" s="395"/>
      <c r="E110" s="308"/>
      <c r="F110" s="309"/>
      <c r="G110" s="309"/>
      <c r="H110" s="309"/>
      <c r="I110" s="309"/>
      <c r="J110" s="350">
        <f t="shared" si="27"/>
        <v>0</v>
      </c>
      <c r="K110" s="330"/>
      <c r="L110" s="330"/>
      <c r="M110" s="310"/>
      <c r="N110" s="311"/>
      <c r="O110" s="311"/>
      <c r="P110" s="311"/>
      <c r="Q110" s="311"/>
      <c r="R110" s="311"/>
      <c r="S110" s="312"/>
      <c r="T110" s="313"/>
      <c r="U110" s="294">
        <f t="shared" si="29"/>
        <v>0</v>
      </c>
      <c r="V110" s="330"/>
      <c r="W110" s="355">
        <f t="shared" si="30"/>
        <v>0</v>
      </c>
      <c r="X110" s="356">
        <f t="shared" si="31"/>
        <v>0</v>
      </c>
      <c r="Y110" s="356">
        <f t="shared" si="32"/>
        <v>0</v>
      </c>
      <c r="Z110" s="356">
        <f t="shared" si="33"/>
        <v>0</v>
      </c>
      <c r="AA110" s="356">
        <f t="shared" si="34"/>
        <v>0</v>
      </c>
      <c r="AB110" s="356">
        <f t="shared" si="35"/>
        <v>0</v>
      </c>
      <c r="AC110" s="356">
        <f t="shared" si="36"/>
        <v>0</v>
      </c>
      <c r="AD110" s="357">
        <f t="shared" si="37"/>
        <v>0</v>
      </c>
      <c r="AE110" s="342"/>
      <c r="AF110" s="362">
        <f t="shared" si="38"/>
        <v>0</v>
      </c>
      <c r="AG110" s="330"/>
      <c r="AH110" s="597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</row>
    <row r="111" spans="1:54" s="302" customFormat="1" hidden="1" x14ac:dyDescent="0.2">
      <c r="A111" s="340">
        <f t="shared" si="28"/>
        <v>0</v>
      </c>
      <c r="B111" s="341"/>
      <c r="C111" s="330"/>
      <c r="D111" s="395"/>
      <c r="E111" s="308"/>
      <c r="F111" s="309"/>
      <c r="G111" s="309"/>
      <c r="H111" s="309"/>
      <c r="I111" s="309"/>
      <c r="J111" s="350">
        <f t="shared" si="27"/>
        <v>0</v>
      </c>
      <c r="K111" s="330"/>
      <c r="L111" s="330"/>
      <c r="M111" s="310"/>
      <c r="N111" s="311"/>
      <c r="O111" s="311"/>
      <c r="P111" s="311"/>
      <c r="Q111" s="311"/>
      <c r="R111" s="311"/>
      <c r="S111" s="312"/>
      <c r="T111" s="313"/>
      <c r="U111" s="294">
        <f t="shared" si="29"/>
        <v>0</v>
      </c>
      <c r="V111" s="330"/>
      <c r="W111" s="355">
        <f t="shared" si="30"/>
        <v>0</v>
      </c>
      <c r="X111" s="356">
        <f t="shared" si="31"/>
        <v>0</v>
      </c>
      <c r="Y111" s="356">
        <f t="shared" si="32"/>
        <v>0</v>
      </c>
      <c r="Z111" s="356">
        <f t="shared" si="33"/>
        <v>0</v>
      </c>
      <c r="AA111" s="356">
        <f t="shared" si="34"/>
        <v>0</v>
      </c>
      <c r="AB111" s="356">
        <f t="shared" si="35"/>
        <v>0</v>
      </c>
      <c r="AC111" s="356">
        <f t="shared" si="36"/>
        <v>0</v>
      </c>
      <c r="AD111" s="357">
        <f t="shared" si="37"/>
        <v>0</v>
      </c>
      <c r="AE111" s="342"/>
      <c r="AF111" s="362">
        <f t="shared" si="38"/>
        <v>0</v>
      </c>
      <c r="AG111" s="330"/>
      <c r="AH111" s="597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</row>
    <row r="112" spans="1:54" s="302" customFormat="1" hidden="1" x14ac:dyDescent="0.2">
      <c r="A112" s="340">
        <f t="shared" si="28"/>
        <v>0</v>
      </c>
      <c r="B112" s="341"/>
      <c r="C112" s="330"/>
      <c r="D112" s="395"/>
      <c r="E112" s="308"/>
      <c r="F112" s="309"/>
      <c r="G112" s="309"/>
      <c r="H112" s="309"/>
      <c r="I112" s="309"/>
      <c r="J112" s="350">
        <f t="shared" si="27"/>
        <v>0</v>
      </c>
      <c r="K112" s="330"/>
      <c r="L112" s="330"/>
      <c r="M112" s="310"/>
      <c r="N112" s="311"/>
      <c r="O112" s="311"/>
      <c r="P112" s="311"/>
      <c r="Q112" s="311"/>
      <c r="R112" s="311"/>
      <c r="S112" s="312"/>
      <c r="T112" s="313"/>
      <c r="U112" s="294">
        <f t="shared" si="29"/>
        <v>0</v>
      </c>
      <c r="V112" s="330"/>
      <c r="W112" s="355">
        <f t="shared" si="30"/>
        <v>0</v>
      </c>
      <c r="X112" s="356">
        <f t="shared" si="31"/>
        <v>0</v>
      </c>
      <c r="Y112" s="356">
        <f t="shared" si="32"/>
        <v>0</v>
      </c>
      <c r="Z112" s="356">
        <f t="shared" si="33"/>
        <v>0</v>
      </c>
      <c r="AA112" s="356">
        <f t="shared" si="34"/>
        <v>0</v>
      </c>
      <c r="AB112" s="356">
        <f t="shared" si="35"/>
        <v>0</v>
      </c>
      <c r="AC112" s="356">
        <f t="shared" si="36"/>
        <v>0</v>
      </c>
      <c r="AD112" s="357">
        <f t="shared" si="37"/>
        <v>0</v>
      </c>
      <c r="AE112" s="342"/>
      <c r="AF112" s="362">
        <f t="shared" si="38"/>
        <v>0</v>
      </c>
      <c r="AG112" s="330"/>
      <c r="AH112" s="597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</row>
    <row r="113" spans="1:54" s="302" customFormat="1" hidden="1" x14ac:dyDescent="0.2">
      <c r="A113" s="340">
        <f t="shared" si="28"/>
        <v>0</v>
      </c>
      <c r="B113" s="341"/>
      <c r="C113" s="330"/>
      <c r="D113" s="395"/>
      <c r="E113" s="308"/>
      <c r="F113" s="309"/>
      <c r="G113" s="309"/>
      <c r="H113" s="309"/>
      <c r="I113" s="309"/>
      <c r="J113" s="350">
        <f t="shared" si="27"/>
        <v>0</v>
      </c>
      <c r="K113" s="330"/>
      <c r="L113" s="330"/>
      <c r="M113" s="310"/>
      <c r="N113" s="311"/>
      <c r="O113" s="311"/>
      <c r="P113" s="311"/>
      <c r="Q113" s="311"/>
      <c r="R113" s="311"/>
      <c r="S113" s="312"/>
      <c r="T113" s="313"/>
      <c r="U113" s="294">
        <f t="shared" si="29"/>
        <v>0</v>
      </c>
      <c r="V113" s="330"/>
      <c r="W113" s="355">
        <f t="shared" si="30"/>
        <v>0</v>
      </c>
      <c r="X113" s="356">
        <f t="shared" si="31"/>
        <v>0</v>
      </c>
      <c r="Y113" s="356">
        <f t="shared" si="32"/>
        <v>0</v>
      </c>
      <c r="Z113" s="356">
        <f t="shared" si="33"/>
        <v>0</v>
      </c>
      <c r="AA113" s="356">
        <f t="shared" si="34"/>
        <v>0</v>
      </c>
      <c r="AB113" s="356">
        <f t="shared" si="35"/>
        <v>0</v>
      </c>
      <c r="AC113" s="356">
        <f t="shared" si="36"/>
        <v>0</v>
      </c>
      <c r="AD113" s="357">
        <f t="shared" si="37"/>
        <v>0</v>
      </c>
      <c r="AE113" s="342"/>
      <c r="AF113" s="362">
        <f t="shared" si="38"/>
        <v>0</v>
      </c>
      <c r="AG113" s="330"/>
      <c r="AH113" s="597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</row>
    <row r="114" spans="1:54" s="302" customFormat="1" hidden="1" x14ac:dyDescent="0.2">
      <c r="A114" s="340">
        <f t="shared" si="28"/>
        <v>0</v>
      </c>
      <c r="B114" s="341"/>
      <c r="C114" s="330"/>
      <c r="D114" s="395"/>
      <c r="E114" s="308"/>
      <c r="F114" s="309"/>
      <c r="G114" s="309"/>
      <c r="H114" s="309"/>
      <c r="I114" s="309"/>
      <c r="J114" s="350">
        <f t="shared" si="27"/>
        <v>0</v>
      </c>
      <c r="K114" s="330"/>
      <c r="L114" s="330"/>
      <c r="M114" s="310"/>
      <c r="N114" s="311"/>
      <c r="O114" s="311"/>
      <c r="P114" s="311"/>
      <c r="Q114" s="311"/>
      <c r="R114" s="311"/>
      <c r="S114" s="312"/>
      <c r="T114" s="313"/>
      <c r="U114" s="294">
        <f t="shared" si="29"/>
        <v>0</v>
      </c>
      <c r="V114" s="330"/>
      <c r="W114" s="355">
        <f t="shared" si="30"/>
        <v>0</v>
      </c>
      <c r="X114" s="356">
        <f t="shared" si="31"/>
        <v>0</v>
      </c>
      <c r="Y114" s="356">
        <f t="shared" si="32"/>
        <v>0</v>
      </c>
      <c r="Z114" s="356">
        <f t="shared" si="33"/>
        <v>0</v>
      </c>
      <c r="AA114" s="356">
        <f t="shared" si="34"/>
        <v>0</v>
      </c>
      <c r="AB114" s="356">
        <f t="shared" si="35"/>
        <v>0</v>
      </c>
      <c r="AC114" s="356">
        <f t="shared" si="36"/>
        <v>0</v>
      </c>
      <c r="AD114" s="357">
        <f t="shared" si="37"/>
        <v>0</v>
      </c>
      <c r="AE114" s="342"/>
      <c r="AF114" s="362">
        <f t="shared" si="38"/>
        <v>0</v>
      </c>
      <c r="AG114" s="330"/>
      <c r="AH114" s="597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</row>
    <row r="115" spans="1:54" s="302" customFormat="1" hidden="1" x14ac:dyDescent="0.2">
      <c r="A115" s="340">
        <f t="shared" si="28"/>
        <v>0</v>
      </c>
      <c r="B115" s="341"/>
      <c r="C115" s="330"/>
      <c r="D115" s="395"/>
      <c r="E115" s="308"/>
      <c r="F115" s="309"/>
      <c r="G115" s="309"/>
      <c r="H115" s="309"/>
      <c r="I115" s="309"/>
      <c r="J115" s="350">
        <f t="shared" si="27"/>
        <v>0</v>
      </c>
      <c r="K115" s="330"/>
      <c r="L115" s="330"/>
      <c r="M115" s="310"/>
      <c r="N115" s="311"/>
      <c r="O115" s="311"/>
      <c r="P115" s="311"/>
      <c r="Q115" s="311"/>
      <c r="R115" s="311"/>
      <c r="S115" s="312"/>
      <c r="T115" s="313"/>
      <c r="U115" s="294">
        <f t="shared" si="29"/>
        <v>0</v>
      </c>
      <c r="V115" s="330"/>
      <c r="W115" s="355">
        <f t="shared" si="30"/>
        <v>0</v>
      </c>
      <c r="X115" s="356">
        <f t="shared" si="31"/>
        <v>0</v>
      </c>
      <c r="Y115" s="356">
        <f t="shared" si="32"/>
        <v>0</v>
      </c>
      <c r="Z115" s="356">
        <f t="shared" si="33"/>
        <v>0</v>
      </c>
      <c r="AA115" s="356">
        <f t="shared" si="34"/>
        <v>0</v>
      </c>
      <c r="AB115" s="356">
        <f t="shared" si="35"/>
        <v>0</v>
      </c>
      <c r="AC115" s="356">
        <f t="shared" si="36"/>
        <v>0</v>
      </c>
      <c r="AD115" s="357">
        <f t="shared" si="37"/>
        <v>0</v>
      </c>
      <c r="AE115" s="342"/>
      <c r="AF115" s="362">
        <f t="shared" si="38"/>
        <v>0</v>
      </c>
      <c r="AG115" s="330"/>
      <c r="AH115" s="597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</row>
    <row r="116" spans="1:54" s="302" customFormat="1" hidden="1" x14ac:dyDescent="0.2">
      <c r="A116" s="340">
        <f t="shared" si="28"/>
        <v>0</v>
      </c>
      <c r="B116" s="341"/>
      <c r="C116" s="330"/>
      <c r="D116" s="395"/>
      <c r="E116" s="308"/>
      <c r="F116" s="309"/>
      <c r="G116" s="309"/>
      <c r="H116" s="309"/>
      <c r="I116" s="309"/>
      <c r="J116" s="350">
        <f t="shared" si="27"/>
        <v>0</v>
      </c>
      <c r="K116" s="330"/>
      <c r="L116" s="330"/>
      <c r="M116" s="310"/>
      <c r="N116" s="311"/>
      <c r="O116" s="311"/>
      <c r="P116" s="311"/>
      <c r="Q116" s="311"/>
      <c r="R116" s="311"/>
      <c r="S116" s="312"/>
      <c r="T116" s="313"/>
      <c r="U116" s="294">
        <f t="shared" si="29"/>
        <v>0</v>
      </c>
      <c r="V116" s="330"/>
      <c r="W116" s="355">
        <f t="shared" si="30"/>
        <v>0</v>
      </c>
      <c r="X116" s="356">
        <f t="shared" si="31"/>
        <v>0</v>
      </c>
      <c r="Y116" s="356">
        <f t="shared" si="32"/>
        <v>0</v>
      </c>
      <c r="Z116" s="356">
        <f t="shared" si="33"/>
        <v>0</v>
      </c>
      <c r="AA116" s="356">
        <f t="shared" si="34"/>
        <v>0</v>
      </c>
      <c r="AB116" s="356">
        <f t="shared" si="35"/>
        <v>0</v>
      </c>
      <c r="AC116" s="356">
        <f t="shared" si="36"/>
        <v>0</v>
      </c>
      <c r="AD116" s="357">
        <f t="shared" si="37"/>
        <v>0</v>
      </c>
      <c r="AE116" s="342"/>
      <c r="AF116" s="362">
        <f t="shared" si="38"/>
        <v>0</v>
      </c>
      <c r="AG116" s="330"/>
      <c r="AH116" s="597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</row>
    <row r="117" spans="1:54" s="302" customFormat="1" hidden="1" x14ac:dyDescent="0.2">
      <c r="A117" s="340">
        <f t="shared" si="28"/>
        <v>0</v>
      </c>
      <c r="B117" s="341"/>
      <c r="C117" s="330"/>
      <c r="D117" s="395"/>
      <c r="E117" s="308"/>
      <c r="F117" s="309"/>
      <c r="G117" s="309"/>
      <c r="H117" s="309"/>
      <c r="I117" s="309"/>
      <c r="J117" s="350">
        <f t="shared" si="27"/>
        <v>0</v>
      </c>
      <c r="K117" s="330"/>
      <c r="L117" s="330"/>
      <c r="M117" s="310"/>
      <c r="N117" s="311"/>
      <c r="O117" s="311"/>
      <c r="P117" s="311"/>
      <c r="Q117" s="311"/>
      <c r="R117" s="311"/>
      <c r="S117" s="312"/>
      <c r="T117" s="313"/>
      <c r="U117" s="294">
        <f t="shared" si="29"/>
        <v>0</v>
      </c>
      <c r="V117" s="330"/>
      <c r="W117" s="355">
        <f t="shared" si="30"/>
        <v>0</v>
      </c>
      <c r="X117" s="356">
        <f t="shared" si="31"/>
        <v>0</v>
      </c>
      <c r="Y117" s="356">
        <f t="shared" si="32"/>
        <v>0</v>
      </c>
      <c r="Z117" s="356">
        <f t="shared" si="33"/>
        <v>0</v>
      </c>
      <c r="AA117" s="356">
        <f t="shared" si="34"/>
        <v>0</v>
      </c>
      <c r="AB117" s="356">
        <f t="shared" si="35"/>
        <v>0</v>
      </c>
      <c r="AC117" s="356">
        <f t="shared" si="36"/>
        <v>0</v>
      </c>
      <c r="AD117" s="357">
        <f t="shared" si="37"/>
        <v>0</v>
      </c>
      <c r="AE117" s="342"/>
      <c r="AF117" s="362">
        <f t="shared" si="38"/>
        <v>0</v>
      </c>
      <c r="AG117" s="330"/>
      <c r="AH117" s="597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</row>
    <row r="118" spans="1:54" s="302" customFormat="1" hidden="1" x14ac:dyDescent="0.2">
      <c r="A118" s="340">
        <f t="shared" si="28"/>
        <v>0</v>
      </c>
      <c r="B118" s="341"/>
      <c r="C118" s="330"/>
      <c r="D118" s="395"/>
      <c r="E118" s="308"/>
      <c r="F118" s="309"/>
      <c r="G118" s="309"/>
      <c r="H118" s="309"/>
      <c r="I118" s="309"/>
      <c r="J118" s="350">
        <f t="shared" si="27"/>
        <v>0</v>
      </c>
      <c r="K118" s="330"/>
      <c r="L118" s="330"/>
      <c r="M118" s="310"/>
      <c r="N118" s="311"/>
      <c r="O118" s="311"/>
      <c r="P118" s="311"/>
      <c r="Q118" s="311"/>
      <c r="R118" s="311"/>
      <c r="S118" s="312"/>
      <c r="T118" s="313"/>
      <c r="U118" s="294">
        <f t="shared" si="29"/>
        <v>0</v>
      </c>
      <c r="V118" s="330"/>
      <c r="W118" s="355">
        <f t="shared" si="30"/>
        <v>0</v>
      </c>
      <c r="X118" s="356">
        <f t="shared" si="31"/>
        <v>0</v>
      </c>
      <c r="Y118" s="356">
        <f t="shared" si="32"/>
        <v>0</v>
      </c>
      <c r="Z118" s="356">
        <f t="shared" si="33"/>
        <v>0</v>
      </c>
      <c r="AA118" s="356">
        <f t="shared" si="34"/>
        <v>0</v>
      </c>
      <c r="AB118" s="356">
        <f t="shared" si="35"/>
        <v>0</v>
      </c>
      <c r="AC118" s="356">
        <f t="shared" si="36"/>
        <v>0</v>
      </c>
      <c r="AD118" s="357">
        <f t="shared" si="37"/>
        <v>0</v>
      </c>
      <c r="AE118" s="342"/>
      <c r="AF118" s="362">
        <f t="shared" si="38"/>
        <v>0</v>
      </c>
      <c r="AG118" s="330"/>
      <c r="AH118" s="597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</row>
    <row r="119" spans="1:54" s="302" customFormat="1" hidden="1" x14ac:dyDescent="0.2">
      <c r="A119" s="340">
        <f t="shared" si="28"/>
        <v>0</v>
      </c>
      <c r="B119" s="341"/>
      <c r="C119" s="330"/>
      <c r="D119" s="395"/>
      <c r="E119" s="308"/>
      <c r="F119" s="309"/>
      <c r="G119" s="309"/>
      <c r="H119" s="309"/>
      <c r="I119" s="309"/>
      <c r="J119" s="350">
        <f t="shared" si="27"/>
        <v>0</v>
      </c>
      <c r="K119" s="330"/>
      <c r="L119" s="330"/>
      <c r="M119" s="310"/>
      <c r="N119" s="311"/>
      <c r="O119" s="311"/>
      <c r="P119" s="311"/>
      <c r="Q119" s="311"/>
      <c r="R119" s="311"/>
      <c r="S119" s="312"/>
      <c r="T119" s="313"/>
      <c r="U119" s="294">
        <f t="shared" si="29"/>
        <v>0</v>
      </c>
      <c r="V119" s="330"/>
      <c r="W119" s="355">
        <f t="shared" si="30"/>
        <v>0</v>
      </c>
      <c r="X119" s="356">
        <f t="shared" si="31"/>
        <v>0</v>
      </c>
      <c r="Y119" s="356">
        <f t="shared" si="32"/>
        <v>0</v>
      </c>
      <c r="Z119" s="356">
        <f t="shared" si="33"/>
        <v>0</v>
      </c>
      <c r="AA119" s="356">
        <f t="shared" si="34"/>
        <v>0</v>
      </c>
      <c r="AB119" s="356">
        <f t="shared" si="35"/>
        <v>0</v>
      </c>
      <c r="AC119" s="356">
        <f t="shared" si="36"/>
        <v>0</v>
      </c>
      <c r="AD119" s="357">
        <f t="shared" si="37"/>
        <v>0</v>
      </c>
      <c r="AE119" s="342"/>
      <c r="AF119" s="362">
        <f t="shared" si="38"/>
        <v>0</v>
      </c>
      <c r="AG119" s="330"/>
      <c r="AH119" s="597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</row>
    <row r="120" spans="1:54" s="302" customFormat="1" hidden="1" x14ac:dyDescent="0.2">
      <c r="A120" s="340">
        <f t="shared" si="28"/>
        <v>0</v>
      </c>
      <c r="B120" s="341"/>
      <c r="C120" s="330"/>
      <c r="D120" s="395"/>
      <c r="E120" s="308"/>
      <c r="F120" s="309"/>
      <c r="G120" s="309"/>
      <c r="H120" s="309"/>
      <c r="I120" s="309"/>
      <c r="J120" s="350">
        <f t="shared" si="27"/>
        <v>0</v>
      </c>
      <c r="K120" s="330"/>
      <c r="L120" s="330"/>
      <c r="M120" s="310"/>
      <c r="N120" s="311"/>
      <c r="O120" s="311"/>
      <c r="P120" s="311"/>
      <c r="Q120" s="311"/>
      <c r="R120" s="311"/>
      <c r="S120" s="312"/>
      <c r="T120" s="313"/>
      <c r="U120" s="294">
        <f t="shared" si="29"/>
        <v>0</v>
      </c>
      <c r="V120" s="330"/>
      <c r="W120" s="355">
        <f t="shared" si="30"/>
        <v>0</v>
      </c>
      <c r="X120" s="356">
        <f t="shared" si="31"/>
        <v>0</v>
      </c>
      <c r="Y120" s="356">
        <f t="shared" si="32"/>
        <v>0</v>
      </c>
      <c r="Z120" s="356">
        <f t="shared" si="33"/>
        <v>0</v>
      </c>
      <c r="AA120" s="356">
        <f t="shared" si="34"/>
        <v>0</v>
      </c>
      <c r="AB120" s="356">
        <f t="shared" si="35"/>
        <v>0</v>
      </c>
      <c r="AC120" s="356">
        <f t="shared" si="36"/>
        <v>0</v>
      </c>
      <c r="AD120" s="357">
        <f t="shared" si="37"/>
        <v>0</v>
      </c>
      <c r="AE120" s="342"/>
      <c r="AF120" s="362">
        <f t="shared" si="38"/>
        <v>0</v>
      </c>
      <c r="AG120" s="330"/>
      <c r="AH120" s="597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</row>
    <row r="121" spans="1:54" s="302" customFormat="1" hidden="1" x14ac:dyDescent="0.2">
      <c r="A121" s="340">
        <f t="shared" si="28"/>
        <v>0</v>
      </c>
      <c r="B121" s="341"/>
      <c r="C121" s="330"/>
      <c r="D121" s="395"/>
      <c r="E121" s="308"/>
      <c r="F121" s="309"/>
      <c r="G121" s="309"/>
      <c r="H121" s="309"/>
      <c r="I121" s="309"/>
      <c r="J121" s="350">
        <f t="shared" si="27"/>
        <v>0</v>
      </c>
      <c r="K121" s="330"/>
      <c r="L121" s="330"/>
      <c r="M121" s="310"/>
      <c r="N121" s="311"/>
      <c r="O121" s="311"/>
      <c r="P121" s="311"/>
      <c r="Q121" s="311"/>
      <c r="R121" s="311"/>
      <c r="S121" s="312"/>
      <c r="T121" s="313"/>
      <c r="U121" s="294">
        <f t="shared" si="29"/>
        <v>0</v>
      </c>
      <c r="V121" s="330"/>
      <c r="W121" s="355">
        <f t="shared" si="30"/>
        <v>0</v>
      </c>
      <c r="X121" s="356">
        <f t="shared" si="31"/>
        <v>0</v>
      </c>
      <c r="Y121" s="356">
        <f t="shared" si="32"/>
        <v>0</v>
      </c>
      <c r="Z121" s="356">
        <f t="shared" si="33"/>
        <v>0</v>
      </c>
      <c r="AA121" s="356">
        <f t="shared" si="34"/>
        <v>0</v>
      </c>
      <c r="AB121" s="356">
        <f t="shared" si="35"/>
        <v>0</v>
      </c>
      <c r="AC121" s="356">
        <f t="shared" si="36"/>
        <v>0</v>
      </c>
      <c r="AD121" s="357">
        <f t="shared" si="37"/>
        <v>0</v>
      </c>
      <c r="AE121" s="342"/>
      <c r="AF121" s="362">
        <f t="shared" si="38"/>
        <v>0</v>
      </c>
      <c r="AG121" s="330"/>
      <c r="AH121" s="597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</row>
    <row r="122" spans="1:54" s="302" customFormat="1" hidden="1" x14ac:dyDescent="0.2">
      <c r="A122" s="340">
        <f t="shared" si="28"/>
        <v>0</v>
      </c>
      <c r="B122" s="341"/>
      <c r="C122" s="330"/>
      <c r="D122" s="395"/>
      <c r="E122" s="308"/>
      <c r="F122" s="309"/>
      <c r="G122" s="309"/>
      <c r="H122" s="309"/>
      <c r="I122" s="309"/>
      <c r="J122" s="350">
        <f t="shared" si="27"/>
        <v>0</v>
      </c>
      <c r="K122" s="330"/>
      <c r="L122" s="330"/>
      <c r="M122" s="310"/>
      <c r="N122" s="311"/>
      <c r="O122" s="311"/>
      <c r="P122" s="311"/>
      <c r="Q122" s="311"/>
      <c r="R122" s="311"/>
      <c r="S122" s="312"/>
      <c r="T122" s="313"/>
      <c r="U122" s="294">
        <f t="shared" si="29"/>
        <v>0</v>
      </c>
      <c r="V122" s="330"/>
      <c r="W122" s="355">
        <f t="shared" si="30"/>
        <v>0</v>
      </c>
      <c r="X122" s="356">
        <f t="shared" si="31"/>
        <v>0</v>
      </c>
      <c r="Y122" s="356">
        <f t="shared" si="32"/>
        <v>0</v>
      </c>
      <c r="Z122" s="356">
        <f t="shared" si="33"/>
        <v>0</v>
      </c>
      <c r="AA122" s="356">
        <f t="shared" si="34"/>
        <v>0</v>
      </c>
      <c r="AB122" s="356">
        <f t="shared" si="35"/>
        <v>0</v>
      </c>
      <c r="AC122" s="356">
        <f t="shared" si="36"/>
        <v>0</v>
      </c>
      <c r="AD122" s="357">
        <f t="shared" si="37"/>
        <v>0</v>
      </c>
      <c r="AE122" s="342"/>
      <c r="AF122" s="362">
        <f t="shared" si="38"/>
        <v>0</v>
      </c>
      <c r="AG122" s="330"/>
      <c r="AH122" s="597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</row>
    <row r="123" spans="1:54" s="302" customFormat="1" hidden="1" x14ac:dyDescent="0.2">
      <c r="A123" s="340">
        <f t="shared" si="28"/>
        <v>0</v>
      </c>
      <c r="B123" s="341"/>
      <c r="C123" s="330"/>
      <c r="D123" s="395"/>
      <c r="E123" s="308"/>
      <c r="F123" s="309"/>
      <c r="G123" s="309"/>
      <c r="H123" s="309"/>
      <c r="I123" s="309"/>
      <c r="J123" s="350">
        <f t="shared" si="27"/>
        <v>0</v>
      </c>
      <c r="K123" s="330"/>
      <c r="L123" s="330"/>
      <c r="M123" s="310"/>
      <c r="N123" s="311"/>
      <c r="O123" s="311"/>
      <c r="P123" s="311"/>
      <c r="Q123" s="311"/>
      <c r="R123" s="311"/>
      <c r="S123" s="312"/>
      <c r="T123" s="313"/>
      <c r="U123" s="294">
        <f t="shared" si="29"/>
        <v>0</v>
      </c>
      <c r="V123" s="330"/>
      <c r="W123" s="355">
        <f t="shared" si="30"/>
        <v>0</v>
      </c>
      <c r="X123" s="356">
        <f t="shared" si="31"/>
        <v>0</v>
      </c>
      <c r="Y123" s="356">
        <f t="shared" si="32"/>
        <v>0</v>
      </c>
      <c r="Z123" s="356">
        <f t="shared" si="33"/>
        <v>0</v>
      </c>
      <c r="AA123" s="356">
        <f t="shared" si="34"/>
        <v>0</v>
      </c>
      <c r="AB123" s="356">
        <f t="shared" si="35"/>
        <v>0</v>
      </c>
      <c r="AC123" s="356">
        <f t="shared" si="36"/>
        <v>0</v>
      </c>
      <c r="AD123" s="357">
        <f t="shared" si="37"/>
        <v>0</v>
      </c>
      <c r="AE123" s="342"/>
      <c r="AF123" s="362">
        <f t="shared" si="38"/>
        <v>0</v>
      </c>
      <c r="AG123" s="330"/>
      <c r="AH123" s="597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</row>
    <row r="124" spans="1:54" s="302" customFormat="1" hidden="1" x14ac:dyDescent="0.2">
      <c r="A124" s="340">
        <f t="shared" si="28"/>
        <v>0</v>
      </c>
      <c r="B124" s="341"/>
      <c r="C124" s="330"/>
      <c r="D124" s="395"/>
      <c r="E124" s="308"/>
      <c r="F124" s="309"/>
      <c r="G124" s="309"/>
      <c r="H124" s="309"/>
      <c r="I124" s="309"/>
      <c r="J124" s="350">
        <f t="shared" si="27"/>
        <v>0</v>
      </c>
      <c r="K124" s="330"/>
      <c r="L124" s="330"/>
      <c r="M124" s="310"/>
      <c r="N124" s="311"/>
      <c r="O124" s="311"/>
      <c r="P124" s="311"/>
      <c r="Q124" s="311"/>
      <c r="R124" s="311"/>
      <c r="S124" s="312"/>
      <c r="T124" s="313"/>
      <c r="U124" s="294">
        <f t="shared" si="29"/>
        <v>0</v>
      </c>
      <c r="V124" s="330"/>
      <c r="W124" s="355">
        <f t="shared" si="30"/>
        <v>0</v>
      </c>
      <c r="X124" s="356">
        <f t="shared" si="31"/>
        <v>0</v>
      </c>
      <c r="Y124" s="356">
        <f t="shared" si="32"/>
        <v>0</v>
      </c>
      <c r="Z124" s="356">
        <f t="shared" si="33"/>
        <v>0</v>
      </c>
      <c r="AA124" s="356">
        <f t="shared" si="34"/>
        <v>0</v>
      </c>
      <c r="AB124" s="356">
        <f t="shared" si="35"/>
        <v>0</v>
      </c>
      <c r="AC124" s="356">
        <f t="shared" si="36"/>
        <v>0</v>
      </c>
      <c r="AD124" s="357">
        <f t="shared" si="37"/>
        <v>0</v>
      </c>
      <c r="AE124" s="342"/>
      <c r="AF124" s="362">
        <f t="shared" si="38"/>
        <v>0</v>
      </c>
      <c r="AG124" s="330"/>
      <c r="AH124" s="597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</row>
    <row r="125" spans="1:54" s="302" customFormat="1" hidden="1" x14ac:dyDescent="0.2">
      <c r="A125" s="340">
        <f t="shared" si="28"/>
        <v>0</v>
      </c>
      <c r="B125" s="341"/>
      <c r="C125" s="330"/>
      <c r="D125" s="395"/>
      <c r="E125" s="308"/>
      <c r="F125" s="309"/>
      <c r="G125" s="309"/>
      <c r="H125" s="309"/>
      <c r="I125" s="309"/>
      <c r="J125" s="350">
        <f t="shared" si="27"/>
        <v>0</v>
      </c>
      <c r="K125" s="330"/>
      <c r="L125" s="330"/>
      <c r="M125" s="310"/>
      <c r="N125" s="311"/>
      <c r="O125" s="311"/>
      <c r="P125" s="311"/>
      <c r="Q125" s="311"/>
      <c r="R125" s="311"/>
      <c r="S125" s="312"/>
      <c r="T125" s="313"/>
      <c r="U125" s="294">
        <f t="shared" si="29"/>
        <v>0</v>
      </c>
      <c r="V125" s="330"/>
      <c r="W125" s="355">
        <f t="shared" si="30"/>
        <v>0</v>
      </c>
      <c r="X125" s="356">
        <f t="shared" si="31"/>
        <v>0</v>
      </c>
      <c r="Y125" s="356">
        <f t="shared" si="32"/>
        <v>0</v>
      </c>
      <c r="Z125" s="356">
        <f t="shared" si="33"/>
        <v>0</v>
      </c>
      <c r="AA125" s="356">
        <f t="shared" si="34"/>
        <v>0</v>
      </c>
      <c r="AB125" s="356">
        <f t="shared" si="35"/>
        <v>0</v>
      </c>
      <c r="AC125" s="356">
        <f t="shared" si="36"/>
        <v>0</v>
      </c>
      <c r="AD125" s="357">
        <f t="shared" si="37"/>
        <v>0</v>
      </c>
      <c r="AE125" s="342"/>
      <c r="AF125" s="362">
        <f t="shared" si="38"/>
        <v>0</v>
      </c>
      <c r="AG125" s="330"/>
      <c r="AH125" s="597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</row>
    <row r="126" spans="1:54" s="302" customFormat="1" hidden="1" x14ac:dyDescent="0.2">
      <c r="A126" s="340">
        <f t="shared" si="28"/>
        <v>0</v>
      </c>
      <c r="B126" s="341"/>
      <c r="C126" s="330"/>
      <c r="D126" s="395"/>
      <c r="E126" s="308"/>
      <c r="F126" s="309"/>
      <c r="G126" s="309"/>
      <c r="H126" s="309"/>
      <c r="I126" s="309"/>
      <c r="J126" s="350">
        <f t="shared" si="27"/>
        <v>0</v>
      </c>
      <c r="K126" s="330"/>
      <c r="L126" s="330"/>
      <c r="M126" s="310"/>
      <c r="N126" s="311"/>
      <c r="O126" s="311"/>
      <c r="P126" s="311"/>
      <c r="Q126" s="311"/>
      <c r="R126" s="311"/>
      <c r="S126" s="312"/>
      <c r="T126" s="313"/>
      <c r="U126" s="294">
        <f t="shared" si="29"/>
        <v>0</v>
      </c>
      <c r="V126" s="330"/>
      <c r="W126" s="355">
        <f t="shared" si="30"/>
        <v>0</v>
      </c>
      <c r="X126" s="356">
        <f t="shared" si="31"/>
        <v>0</v>
      </c>
      <c r="Y126" s="356">
        <f t="shared" si="32"/>
        <v>0</v>
      </c>
      <c r="Z126" s="356">
        <f t="shared" si="33"/>
        <v>0</v>
      </c>
      <c r="AA126" s="356">
        <f t="shared" si="34"/>
        <v>0</v>
      </c>
      <c r="AB126" s="356">
        <f t="shared" si="35"/>
        <v>0</v>
      </c>
      <c r="AC126" s="356">
        <f t="shared" si="36"/>
        <v>0</v>
      </c>
      <c r="AD126" s="357">
        <f t="shared" si="37"/>
        <v>0</v>
      </c>
      <c r="AE126" s="342"/>
      <c r="AF126" s="362">
        <f t="shared" si="38"/>
        <v>0</v>
      </c>
      <c r="AG126" s="330"/>
      <c r="AH126" s="597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</row>
    <row r="127" spans="1:54" s="302" customFormat="1" hidden="1" x14ac:dyDescent="0.2">
      <c r="A127" s="340">
        <f t="shared" si="28"/>
        <v>0</v>
      </c>
      <c r="B127" s="341"/>
      <c r="C127" s="330"/>
      <c r="D127" s="395"/>
      <c r="E127" s="308"/>
      <c r="F127" s="309"/>
      <c r="G127" s="309"/>
      <c r="H127" s="309"/>
      <c r="I127" s="309"/>
      <c r="J127" s="350">
        <f t="shared" si="27"/>
        <v>0</v>
      </c>
      <c r="K127" s="330"/>
      <c r="L127" s="330"/>
      <c r="M127" s="310"/>
      <c r="N127" s="311"/>
      <c r="O127" s="311"/>
      <c r="P127" s="311"/>
      <c r="Q127" s="311"/>
      <c r="R127" s="311"/>
      <c r="S127" s="312"/>
      <c r="T127" s="313"/>
      <c r="U127" s="294">
        <f t="shared" si="29"/>
        <v>0</v>
      </c>
      <c r="V127" s="330"/>
      <c r="W127" s="355">
        <f t="shared" si="30"/>
        <v>0</v>
      </c>
      <c r="X127" s="356">
        <f t="shared" si="31"/>
        <v>0</v>
      </c>
      <c r="Y127" s="356">
        <f t="shared" si="32"/>
        <v>0</v>
      </c>
      <c r="Z127" s="356">
        <f t="shared" si="33"/>
        <v>0</v>
      </c>
      <c r="AA127" s="356">
        <f t="shared" si="34"/>
        <v>0</v>
      </c>
      <c r="AB127" s="356">
        <f t="shared" si="35"/>
        <v>0</v>
      </c>
      <c r="AC127" s="356">
        <f t="shared" si="36"/>
        <v>0</v>
      </c>
      <c r="AD127" s="357">
        <f t="shared" si="37"/>
        <v>0</v>
      </c>
      <c r="AE127" s="342"/>
      <c r="AF127" s="362">
        <f t="shared" si="38"/>
        <v>0</v>
      </c>
      <c r="AG127" s="330"/>
      <c r="AH127" s="597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</row>
    <row r="128" spans="1:54" s="302" customFormat="1" hidden="1" x14ac:dyDescent="0.2">
      <c r="A128" s="340">
        <f t="shared" si="28"/>
        <v>0</v>
      </c>
      <c r="B128" s="341"/>
      <c r="C128" s="330"/>
      <c r="D128" s="395"/>
      <c r="E128" s="308"/>
      <c r="F128" s="309"/>
      <c r="G128" s="309"/>
      <c r="H128" s="309"/>
      <c r="I128" s="309"/>
      <c r="J128" s="350">
        <f t="shared" si="27"/>
        <v>0</v>
      </c>
      <c r="K128" s="330"/>
      <c r="L128" s="330"/>
      <c r="M128" s="310"/>
      <c r="N128" s="311"/>
      <c r="O128" s="311"/>
      <c r="P128" s="311"/>
      <c r="Q128" s="311"/>
      <c r="R128" s="311"/>
      <c r="S128" s="312"/>
      <c r="T128" s="313"/>
      <c r="U128" s="294">
        <f t="shared" si="29"/>
        <v>0</v>
      </c>
      <c r="V128" s="330"/>
      <c r="W128" s="355">
        <f t="shared" si="30"/>
        <v>0</v>
      </c>
      <c r="X128" s="356">
        <f t="shared" si="31"/>
        <v>0</v>
      </c>
      <c r="Y128" s="356">
        <f t="shared" si="32"/>
        <v>0</v>
      </c>
      <c r="Z128" s="356">
        <f t="shared" si="33"/>
        <v>0</v>
      </c>
      <c r="AA128" s="356">
        <f t="shared" si="34"/>
        <v>0</v>
      </c>
      <c r="AB128" s="356">
        <f t="shared" si="35"/>
        <v>0</v>
      </c>
      <c r="AC128" s="356">
        <f t="shared" si="36"/>
        <v>0</v>
      </c>
      <c r="AD128" s="357">
        <f t="shared" si="37"/>
        <v>0</v>
      </c>
      <c r="AE128" s="342"/>
      <c r="AF128" s="362">
        <f t="shared" si="38"/>
        <v>0</v>
      </c>
      <c r="AG128" s="330"/>
      <c r="AH128" s="597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</row>
    <row r="129" spans="1:54" s="302" customFormat="1" hidden="1" x14ac:dyDescent="0.2">
      <c r="A129" s="340">
        <f t="shared" si="28"/>
        <v>0</v>
      </c>
      <c r="B129" s="341"/>
      <c r="C129" s="330"/>
      <c r="D129" s="395"/>
      <c r="E129" s="308"/>
      <c r="F129" s="309"/>
      <c r="G129" s="309"/>
      <c r="H129" s="309"/>
      <c r="I129" s="309"/>
      <c r="J129" s="350">
        <f t="shared" si="27"/>
        <v>0</v>
      </c>
      <c r="K129" s="330"/>
      <c r="L129" s="330"/>
      <c r="M129" s="310"/>
      <c r="N129" s="311"/>
      <c r="O129" s="311"/>
      <c r="P129" s="311"/>
      <c r="Q129" s="311"/>
      <c r="R129" s="311"/>
      <c r="S129" s="312"/>
      <c r="T129" s="313"/>
      <c r="U129" s="294">
        <f t="shared" si="29"/>
        <v>0</v>
      </c>
      <c r="V129" s="330"/>
      <c r="W129" s="355">
        <f t="shared" si="30"/>
        <v>0</v>
      </c>
      <c r="X129" s="356">
        <f t="shared" si="31"/>
        <v>0</v>
      </c>
      <c r="Y129" s="356">
        <f t="shared" si="32"/>
        <v>0</v>
      </c>
      <c r="Z129" s="356">
        <f t="shared" si="33"/>
        <v>0</v>
      </c>
      <c r="AA129" s="356">
        <f t="shared" si="34"/>
        <v>0</v>
      </c>
      <c r="AB129" s="356">
        <f t="shared" si="35"/>
        <v>0</v>
      </c>
      <c r="AC129" s="356">
        <f t="shared" si="36"/>
        <v>0</v>
      </c>
      <c r="AD129" s="357">
        <f t="shared" si="37"/>
        <v>0</v>
      </c>
      <c r="AE129" s="342"/>
      <c r="AF129" s="362">
        <f t="shared" si="38"/>
        <v>0</v>
      </c>
      <c r="AG129" s="330"/>
      <c r="AH129" s="597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</row>
    <row r="130" spans="1:54" s="302" customFormat="1" hidden="1" x14ac:dyDescent="0.2">
      <c r="A130" s="340">
        <f t="shared" si="28"/>
        <v>0</v>
      </c>
      <c r="B130" s="341"/>
      <c r="C130" s="330"/>
      <c r="D130" s="395"/>
      <c r="E130" s="308"/>
      <c r="F130" s="309"/>
      <c r="G130" s="309"/>
      <c r="H130" s="309"/>
      <c r="I130" s="309"/>
      <c r="J130" s="350">
        <f t="shared" si="27"/>
        <v>0</v>
      </c>
      <c r="K130" s="330"/>
      <c r="L130" s="330"/>
      <c r="M130" s="310"/>
      <c r="N130" s="311"/>
      <c r="O130" s="311"/>
      <c r="P130" s="311"/>
      <c r="Q130" s="311"/>
      <c r="R130" s="311"/>
      <c r="S130" s="312"/>
      <c r="T130" s="313"/>
      <c r="U130" s="294">
        <f t="shared" si="29"/>
        <v>0</v>
      </c>
      <c r="V130" s="330"/>
      <c r="W130" s="355">
        <f t="shared" si="30"/>
        <v>0</v>
      </c>
      <c r="X130" s="356">
        <f t="shared" si="31"/>
        <v>0</v>
      </c>
      <c r="Y130" s="356">
        <f t="shared" si="32"/>
        <v>0</v>
      </c>
      <c r="Z130" s="356">
        <f t="shared" si="33"/>
        <v>0</v>
      </c>
      <c r="AA130" s="356">
        <f t="shared" si="34"/>
        <v>0</v>
      </c>
      <c r="AB130" s="356">
        <f t="shared" si="35"/>
        <v>0</v>
      </c>
      <c r="AC130" s="356">
        <f t="shared" si="36"/>
        <v>0</v>
      </c>
      <c r="AD130" s="357">
        <f t="shared" si="37"/>
        <v>0</v>
      </c>
      <c r="AE130" s="342"/>
      <c r="AF130" s="362">
        <f t="shared" si="38"/>
        <v>0</v>
      </c>
      <c r="AG130" s="330"/>
      <c r="AH130" s="597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</row>
    <row r="131" spans="1:54" s="302" customFormat="1" hidden="1" x14ac:dyDescent="0.2">
      <c r="A131" s="340">
        <f t="shared" si="28"/>
        <v>0</v>
      </c>
      <c r="B131" s="341"/>
      <c r="C131" s="330"/>
      <c r="D131" s="395"/>
      <c r="E131" s="308"/>
      <c r="F131" s="309"/>
      <c r="G131" s="309"/>
      <c r="H131" s="309"/>
      <c r="I131" s="309"/>
      <c r="J131" s="350">
        <f t="shared" si="27"/>
        <v>0</v>
      </c>
      <c r="K131" s="330"/>
      <c r="L131" s="330"/>
      <c r="M131" s="310"/>
      <c r="N131" s="311"/>
      <c r="O131" s="311"/>
      <c r="P131" s="311"/>
      <c r="Q131" s="311"/>
      <c r="R131" s="311"/>
      <c r="S131" s="312"/>
      <c r="T131" s="313"/>
      <c r="U131" s="294">
        <f t="shared" si="29"/>
        <v>0</v>
      </c>
      <c r="V131" s="330"/>
      <c r="W131" s="355">
        <f t="shared" si="30"/>
        <v>0</v>
      </c>
      <c r="X131" s="356">
        <f t="shared" si="31"/>
        <v>0</v>
      </c>
      <c r="Y131" s="356">
        <f t="shared" si="32"/>
        <v>0</v>
      </c>
      <c r="Z131" s="356">
        <f t="shared" si="33"/>
        <v>0</v>
      </c>
      <c r="AA131" s="356">
        <f t="shared" si="34"/>
        <v>0</v>
      </c>
      <c r="AB131" s="356">
        <f t="shared" si="35"/>
        <v>0</v>
      </c>
      <c r="AC131" s="356">
        <f t="shared" si="36"/>
        <v>0</v>
      </c>
      <c r="AD131" s="357">
        <f t="shared" si="37"/>
        <v>0</v>
      </c>
      <c r="AE131" s="342"/>
      <c r="AF131" s="362">
        <f t="shared" si="38"/>
        <v>0</v>
      </c>
      <c r="AG131" s="330"/>
      <c r="AH131" s="597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</row>
    <row r="132" spans="1:54" s="302" customFormat="1" hidden="1" x14ac:dyDescent="0.2">
      <c r="A132" s="340">
        <f t="shared" si="28"/>
        <v>0</v>
      </c>
      <c r="B132" s="341"/>
      <c r="C132" s="330"/>
      <c r="D132" s="395"/>
      <c r="E132" s="308"/>
      <c r="F132" s="309"/>
      <c r="G132" s="309"/>
      <c r="H132" s="309"/>
      <c r="I132" s="309"/>
      <c r="J132" s="350">
        <f t="shared" si="27"/>
        <v>0</v>
      </c>
      <c r="K132" s="330"/>
      <c r="L132" s="330"/>
      <c r="M132" s="310"/>
      <c r="N132" s="311"/>
      <c r="O132" s="311"/>
      <c r="P132" s="311"/>
      <c r="Q132" s="311"/>
      <c r="R132" s="311"/>
      <c r="S132" s="312"/>
      <c r="T132" s="313"/>
      <c r="U132" s="294">
        <f t="shared" si="29"/>
        <v>0</v>
      </c>
      <c r="V132" s="330"/>
      <c r="W132" s="355">
        <f t="shared" si="30"/>
        <v>0</v>
      </c>
      <c r="X132" s="356">
        <f t="shared" si="31"/>
        <v>0</v>
      </c>
      <c r="Y132" s="356">
        <f t="shared" si="32"/>
        <v>0</v>
      </c>
      <c r="Z132" s="356">
        <f t="shared" si="33"/>
        <v>0</v>
      </c>
      <c r="AA132" s="356">
        <f t="shared" si="34"/>
        <v>0</v>
      </c>
      <c r="AB132" s="356">
        <f t="shared" si="35"/>
        <v>0</v>
      </c>
      <c r="AC132" s="356">
        <f t="shared" si="36"/>
        <v>0</v>
      </c>
      <c r="AD132" s="357">
        <f t="shared" si="37"/>
        <v>0</v>
      </c>
      <c r="AE132" s="342"/>
      <c r="AF132" s="362">
        <f t="shared" si="38"/>
        <v>0</v>
      </c>
      <c r="AG132" s="330"/>
      <c r="AH132" s="597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</row>
    <row r="133" spans="1:54" s="302" customFormat="1" hidden="1" x14ac:dyDescent="0.2">
      <c r="A133" s="340">
        <f t="shared" si="28"/>
        <v>0</v>
      </c>
      <c r="B133" s="341"/>
      <c r="C133" s="330"/>
      <c r="D133" s="395"/>
      <c r="E133" s="308"/>
      <c r="F133" s="309"/>
      <c r="G133" s="309"/>
      <c r="H133" s="309"/>
      <c r="I133" s="309"/>
      <c r="J133" s="350">
        <f t="shared" si="27"/>
        <v>0</v>
      </c>
      <c r="K133" s="330"/>
      <c r="L133" s="330"/>
      <c r="M133" s="310"/>
      <c r="N133" s="311"/>
      <c r="O133" s="311"/>
      <c r="P133" s="311"/>
      <c r="Q133" s="311"/>
      <c r="R133" s="311"/>
      <c r="S133" s="312"/>
      <c r="T133" s="313"/>
      <c r="U133" s="294">
        <f t="shared" si="29"/>
        <v>0</v>
      </c>
      <c r="V133" s="330"/>
      <c r="W133" s="355">
        <f t="shared" si="30"/>
        <v>0</v>
      </c>
      <c r="X133" s="356">
        <f t="shared" si="31"/>
        <v>0</v>
      </c>
      <c r="Y133" s="356">
        <f t="shared" si="32"/>
        <v>0</v>
      </c>
      <c r="Z133" s="356">
        <f t="shared" si="33"/>
        <v>0</v>
      </c>
      <c r="AA133" s="356">
        <f t="shared" si="34"/>
        <v>0</v>
      </c>
      <c r="AB133" s="356">
        <f t="shared" si="35"/>
        <v>0</v>
      </c>
      <c r="AC133" s="356">
        <f t="shared" si="36"/>
        <v>0</v>
      </c>
      <c r="AD133" s="357">
        <f t="shared" si="37"/>
        <v>0</v>
      </c>
      <c r="AE133" s="342"/>
      <c r="AF133" s="362">
        <f t="shared" si="38"/>
        <v>0</v>
      </c>
      <c r="AG133" s="330"/>
      <c r="AH133" s="597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</row>
    <row r="134" spans="1:54" s="302" customFormat="1" hidden="1" x14ac:dyDescent="0.2">
      <c r="A134" s="340">
        <f t="shared" si="28"/>
        <v>0</v>
      </c>
      <c r="B134" s="341"/>
      <c r="C134" s="330"/>
      <c r="D134" s="395"/>
      <c r="E134" s="308"/>
      <c r="F134" s="309"/>
      <c r="G134" s="309"/>
      <c r="H134" s="309"/>
      <c r="I134" s="309"/>
      <c r="J134" s="350">
        <f t="shared" si="27"/>
        <v>0</v>
      </c>
      <c r="K134" s="330"/>
      <c r="L134" s="330"/>
      <c r="M134" s="310"/>
      <c r="N134" s="311"/>
      <c r="O134" s="311"/>
      <c r="P134" s="311"/>
      <c r="Q134" s="311"/>
      <c r="R134" s="311"/>
      <c r="S134" s="312"/>
      <c r="T134" s="313"/>
      <c r="U134" s="294">
        <f t="shared" si="29"/>
        <v>0</v>
      </c>
      <c r="V134" s="330"/>
      <c r="W134" s="355">
        <f t="shared" si="30"/>
        <v>0</v>
      </c>
      <c r="X134" s="356">
        <f t="shared" si="31"/>
        <v>0</v>
      </c>
      <c r="Y134" s="356">
        <f t="shared" si="32"/>
        <v>0</v>
      </c>
      <c r="Z134" s="356">
        <f t="shared" si="33"/>
        <v>0</v>
      </c>
      <c r="AA134" s="356">
        <f t="shared" si="34"/>
        <v>0</v>
      </c>
      <c r="AB134" s="356">
        <f t="shared" si="35"/>
        <v>0</v>
      </c>
      <c r="AC134" s="356">
        <f t="shared" si="36"/>
        <v>0</v>
      </c>
      <c r="AD134" s="357">
        <f t="shared" si="37"/>
        <v>0</v>
      </c>
      <c r="AE134" s="342"/>
      <c r="AF134" s="362">
        <f t="shared" si="38"/>
        <v>0</v>
      </c>
      <c r="AG134" s="330"/>
      <c r="AH134" s="597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</row>
    <row r="135" spans="1:54" s="302" customFormat="1" hidden="1" x14ac:dyDescent="0.2">
      <c r="A135" s="340">
        <f t="shared" si="28"/>
        <v>0</v>
      </c>
      <c r="B135" s="341"/>
      <c r="C135" s="330"/>
      <c r="D135" s="395"/>
      <c r="E135" s="308"/>
      <c r="F135" s="309"/>
      <c r="G135" s="309"/>
      <c r="H135" s="309"/>
      <c r="I135" s="309"/>
      <c r="J135" s="350">
        <f t="shared" si="27"/>
        <v>0</v>
      </c>
      <c r="K135" s="330"/>
      <c r="L135" s="330"/>
      <c r="M135" s="310"/>
      <c r="N135" s="311"/>
      <c r="O135" s="311"/>
      <c r="P135" s="311"/>
      <c r="Q135" s="311"/>
      <c r="R135" s="311"/>
      <c r="S135" s="312"/>
      <c r="T135" s="313"/>
      <c r="U135" s="294">
        <f t="shared" si="29"/>
        <v>0</v>
      </c>
      <c r="V135" s="330"/>
      <c r="W135" s="355">
        <f t="shared" si="30"/>
        <v>0</v>
      </c>
      <c r="X135" s="356">
        <f t="shared" si="31"/>
        <v>0</v>
      </c>
      <c r="Y135" s="356">
        <f t="shared" si="32"/>
        <v>0</v>
      </c>
      <c r="Z135" s="356">
        <f t="shared" si="33"/>
        <v>0</v>
      </c>
      <c r="AA135" s="356">
        <f t="shared" si="34"/>
        <v>0</v>
      </c>
      <c r="AB135" s="356">
        <f t="shared" si="35"/>
        <v>0</v>
      </c>
      <c r="AC135" s="356">
        <f t="shared" si="36"/>
        <v>0</v>
      </c>
      <c r="AD135" s="357">
        <f t="shared" si="37"/>
        <v>0</v>
      </c>
      <c r="AE135" s="342"/>
      <c r="AF135" s="362">
        <f t="shared" si="38"/>
        <v>0</v>
      </c>
      <c r="AG135" s="330"/>
      <c r="AH135" s="597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</row>
    <row r="136" spans="1:54" s="302" customFormat="1" hidden="1" x14ac:dyDescent="0.2">
      <c r="A136" s="340">
        <f t="shared" si="28"/>
        <v>0</v>
      </c>
      <c r="B136" s="341"/>
      <c r="C136" s="330"/>
      <c r="D136" s="395"/>
      <c r="E136" s="308"/>
      <c r="F136" s="309"/>
      <c r="G136" s="309"/>
      <c r="H136" s="309"/>
      <c r="I136" s="309"/>
      <c r="J136" s="350">
        <f t="shared" si="27"/>
        <v>0</v>
      </c>
      <c r="K136" s="330"/>
      <c r="L136" s="330"/>
      <c r="M136" s="310"/>
      <c r="N136" s="311"/>
      <c r="O136" s="311"/>
      <c r="P136" s="311"/>
      <c r="Q136" s="311"/>
      <c r="R136" s="311"/>
      <c r="S136" s="312"/>
      <c r="T136" s="313"/>
      <c r="U136" s="294">
        <f t="shared" si="29"/>
        <v>0</v>
      </c>
      <c r="V136" s="330"/>
      <c r="W136" s="355">
        <f t="shared" si="30"/>
        <v>0</v>
      </c>
      <c r="X136" s="356">
        <f t="shared" si="31"/>
        <v>0</v>
      </c>
      <c r="Y136" s="356">
        <f t="shared" si="32"/>
        <v>0</v>
      </c>
      <c r="Z136" s="356">
        <f t="shared" si="33"/>
        <v>0</v>
      </c>
      <c r="AA136" s="356">
        <f t="shared" si="34"/>
        <v>0</v>
      </c>
      <c r="AB136" s="356">
        <f t="shared" si="35"/>
        <v>0</v>
      </c>
      <c r="AC136" s="356">
        <f t="shared" si="36"/>
        <v>0</v>
      </c>
      <c r="AD136" s="357">
        <f t="shared" si="37"/>
        <v>0</v>
      </c>
      <c r="AE136" s="342"/>
      <c r="AF136" s="362">
        <f t="shared" si="38"/>
        <v>0</v>
      </c>
      <c r="AG136" s="330"/>
      <c r="AH136" s="597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</row>
    <row r="137" spans="1:54" s="302" customFormat="1" hidden="1" x14ac:dyDescent="0.2">
      <c r="A137" s="340">
        <f t="shared" si="28"/>
        <v>0</v>
      </c>
      <c r="B137" s="341"/>
      <c r="C137" s="330"/>
      <c r="D137" s="395"/>
      <c r="E137" s="308"/>
      <c r="F137" s="309"/>
      <c r="G137" s="309"/>
      <c r="H137" s="309"/>
      <c r="I137" s="309"/>
      <c r="J137" s="350">
        <f t="shared" si="27"/>
        <v>0</v>
      </c>
      <c r="K137" s="330"/>
      <c r="L137" s="330"/>
      <c r="M137" s="310"/>
      <c r="N137" s="311"/>
      <c r="O137" s="311"/>
      <c r="P137" s="311"/>
      <c r="Q137" s="311"/>
      <c r="R137" s="311"/>
      <c r="S137" s="312"/>
      <c r="T137" s="313"/>
      <c r="U137" s="294">
        <f t="shared" si="29"/>
        <v>0</v>
      </c>
      <c r="V137" s="330"/>
      <c r="W137" s="355">
        <f t="shared" si="30"/>
        <v>0</v>
      </c>
      <c r="X137" s="356">
        <f t="shared" si="31"/>
        <v>0</v>
      </c>
      <c r="Y137" s="356">
        <f t="shared" si="32"/>
        <v>0</v>
      </c>
      <c r="Z137" s="356">
        <f t="shared" si="33"/>
        <v>0</v>
      </c>
      <c r="AA137" s="356">
        <f t="shared" si="34"/>
        <v>0</v>
      </c>
      <c r="AB137" s="356">
        <f t="shared" si="35"/>
        <v>0</v>
      </c>
      <c r="AC137" s="356">
        <f t="shared" si="36"/>
        <v>0</v>
      </c>
      <c r="AD137" s="357">
        <f t="shared" si="37"/>
        <v>0</v>
      </c>
      <c r="AE137" s="342"/>
      <c r="AF137" s="362">
        <f t="shared" si="38"/>
        <v>0</v>
      </c>
      <c r="AG137" s="330"/>
      <c r="AH137" s="597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</row>
    <row r="138" spans="1:54" s="302" customFormat="1" hidden="1" x14ac:dyDescent="0.2">
      <c r="A138" s="340">
        <f t="shared" si="28"/>
        <v>0</v>
      </c>
      <c r="B138" s="341"/>
      <c r="C138" s="330"/>
      <c r="D138" s="395"/>
      <c r="E138" s="308"/>
      <c r="F138" s="309"/>
      <c r="G138" s="309"/>
      <c r="H138" s="309"/>
      <c r="I138" s="309"/>
      <c r="J138" s="350">
        <f t="shared" si="27"/>
        <v>0</v>
      </c>
      <c r="K138" s="330"/>
      <c r="L138" s="330"/>
      <c r="M138" s="310"/>
      <c r="N138" s="311"/>
      <c r="O138" s="311"/>
      <c r="P138" s="311"/>
      <c r="Q138" s="311"/>
      <c r="R138" s="311"/>
      <c r="S138" s="312"/>
      <c r="T138" s="313"/>
      <c r="U138" s="294">
        <f t="shared" si="29"/>
        <v>0</v>
      </c>
      <c r="V138" s="330"/>
      <c r="W138" s="355">
        <f t="shared" si="30"/>
        <v>0</v>
      </c>
      <c r="X138" s="356">
        <f t="shared" si="31"/>
        <v>0</v>
      </c>
      <c r="Y138" s="356">
        <f t="shared" si="32"/>
        <v>0</v>
      </c>
      <c r="Z138" s="356">
        <f t="shared" si="33"/>
        <v>0</v>
      </c>
      <c r="AA138" s="356">
        <f t="shared" si="34"/>
        <v>0</v>
      </c>
      <c r="AB138" s="356">
        <f t="shared" si="35"/>
        <v>0</v>
      </c>
      <c r="AC138" s="356">
        <f t="shared" si="36"/>
        <v>0</v>
      </c>
      <c r="AD138" s="357">
        <f t="shared" si="37"/>
        <v>0</v>
      </c>
      <c r="AE138" s="342"/>
      <c r="AF138" s="362">
        <f t="shared" si="38"/>
        <v>0</v>
      </c>
      <c r="AG138" s="330"/>
      <c r="AH138" s="597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</row>
    <row r="139" spans="1:54" s="302" customFormat="1" hidden="1" x14ac:dyDescent="0.2">
      <c r="A139" s="340">
        <f t="shared" si="28"/>
        <v>0</v>
      </c>
      <c r="B139" s="341"/>
      <c r="C139" s="330"/>
      <c r="D139" s="395"/>
      <c r="E139" s="308"/>
      <c r="F139" s="309"/>
      <c r="G139" s="309"/>
      <c r="H139" s="309"/>
      <c r="I139" s="309"/>
      <c r="J139" s="350">
        <f t="shared" si="27"/>
        <v>0</v>
      </c>
      <c r="K139" s="330"/>
      <c r="L139" s="330"/>
      <c r="M139" s="310"/>
      <c r="N139" s="311"/>
      <c r="O139" s="311"/>
      <c r="P139" s="311"/>
      <c r="Q139" s="311"/>
      <c r="R139" s="311"/>
      <c r="S139" s="312"/>
      <c r="T139" s="313"/>
      <c r="U139" s="294">
        <f t="shared" si="29"/>
        <v>0</v>
      </c>
      <c r="V139" s="330"/>
      <c r="W139" s="355">
        <f t="shared" si="30"/>
        <v>0</v>
      </c>
      <c r="X139" s="356">
        <f t="shared" si="31"/>
        <v>0</v>
      </c>
      <c r="Y139" s="356">
        <f t="shared" si="32"/>
        <v>0</v>
      </c>
      <c r="Z139" s="356">
        <f t="shared" si="33"/>
        <v>0</v>
      </c>
      <c r="AA139" s="356">
        <f t="shared" si="34"/>
        <v>0</v>
      </c>
      <c r="AB139" s="356">
        <f t="shared" si="35"/>
        <v>0</v>
      </c>
      <c r="AC139" s="356">
        <f t="shared" si="36"/>
        <v>0</v>
      </c>
      <c r="AD139" s="357">
        <f t="shared" si="37"/>
        <v>0</v>
      </c>
      <c r="AE139" s="342"/>
      <c r="AF139" s="362">
        <f t="shared" si="38"/>
        <v>0</v>
      </c>
      <c r="AG139" s="330"/>
      <c r="AH139" s="597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</row>
    <row r="140" spans="1:54" s="302" customFormat="1" hidden="1" x14ac:dyDescent="0.2">
      <c r="A140" s="340">
        <f t="shared" si="28"/>
        <v>0</v>
      </c>
      <c r="B140" s="341"/>
      <c r="C140" s="330"/>
      <c r="D140" s="395"/>
      <c r="E140" s="308"/>
      <c r="F140" s="309"/>
      <c r="G140" s="309"/>
      <c r="H140" s="309"/>
      <c r="I140" s="309"/>
      <c r="J140" s="350">
        <f t="shared" si="27"/>
        <v>0</v>
      </c>
      <c r="K140" s="330"/>
      <c r="L140" s="330"/>
      <c r="M140" s="310"/>
      <c r="N140" s="311"/>
      <c r="O140" s="311"/>
      <c r="P140" s="311"/>
      <c r="Q140" s="311"/>
      <c r="R140" s="311"/>
      <c r="S140" s="312"/>
      <c r="T140" s="313"/>
      <c r="U140" s="294">
        <f t="shared" si="29"/>
        <v>0</v>
      </c>
      <c r="V140" s="330"/>
      <c r="W140" s="355">
        <f t="shared" si="30"/>
        <v>0</v>
      </c>
      <c r="X140" s="356">
        <f t="shared" si="31"/>
        <v>0</v>
      </c>
      <c r="Y140" s="356">
        <f t="shared" si="32"/>
        <v>0</v>
      </c>
      <c r="Z140" s="356">
        <f t="shared" si="33"/>
        <v>0</v>
      </c>
      <c r="AA140" s="356">
        <f t="shared" si="34"/>
        <v>0</v>
      </c>
      <c r="AB140" s="356">
        <f t="shared" si="35"/>
        <v>0</v>
      </c>
      <c r="AC140" s="356">
        <f t="shared" si="36"/>
        <v>0</v>
      </c>
      <c r="AD140" s="357">
        <f t="shared" si="37"/>
        <v>0</v>
      </c>
      <c r="AE140" s="342"/>
      <c r="AF140" s="362">
        <f t="shared" si="38"/>
        <v>0</v>
      </c>
      <c r="AG140" s="330"/>
      <c r="AH140" s="597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</row>
    <row r="141" spans="1:54" s="302" customFormat="1" hidden="1" x14ac:dyDescent="0.2">
      <c r="A141" s="340">
        <f t="shared" si="28"/>
        <v>0</v>
      </c>
      <c r="B141" s="341"/>
      <c r="C141" s="330"/>
      <c r="D141" s="395"/>
      <c r="E141" s="308"/>
      <c r="F141" s="309"/>
      <c r="G141" s="309"/>
      <c r="H141" s="309"/>
      <c r="I141" s="309"/>
      <c r="J141" s="350">
        <f t="shared" si="27"/>
        <v>0</v>
      </c>
      <c r="K141" s="330"/>
      <c r="L141" s="330"/>
      <c r="M141" s="310"/>
      <c r="N141" s="311"/>
      <c r="O141" s="311"/>
      <c r="P141" s="311"/>
      <c r="Q141" s="311"/>
      <c r="R141" s="311"/>
      <c r="S141" s="312"/>
      <c r="T141" s="313"/>
      <c r="U141" s="294">
        <f t="shared" si="29"/>
        <v>0</v>
      </c>
      <c r="V141" s="330"/>
      <c r="W141" s="355">
        <f t="shared" si="30"/>
        <v>0</v>
      </c>
      <c r="X141" s="356">
        <f t="shared" si="31"/>
        <v>0</v>
      </c>
      <c r="Y141" s="356">
        <f t="shared" si="32"/>
        <v>0</v>
      </c>
      <c r="Z141" s="356">
        <f t="shared" si="33"/>
        <v>0</v>
      </c>
      <c r="AA141" s="356">
        <f t="shared" si="34"/>
        <v>0</v>
      </c>
      <c r="AB141" s="356">
        <f t="shared" si="35"/>
        <v>0</v>
      </c>
      <c r="AC141" s="356">
        <f t="shared" si="36"/>
        <v>0</v>
      </c>
      <c r="AD141" s="357">
        <f t="shared" si="37"/>
        <v>0</v>
      </c>
      <c r="AE141" s="342"/>
      <c r="AF141" s="362">
        <f t="shared" si="38"/>
        <v>0</v>
      </c>
      <c r="AG141" s="330"/>
      <c r="AH141" s="597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</row>
    <row r="142" spans="1:54" s="302" customFormat="1" hidden="1" x14ac:dyDescent="0.2">
      <c r="A142" s="340">
        <f t="shared" si="28"/>
        <v>0</v>
      </c>
      <c r="B142" s="341"/>
      <c r="C142" s="330"/>
      <c r="D142" s="395"/>
      <c r="E142" s="308"/>
      <c r="F142" s="309"/>
      <c r="G142" s="309"/>
      <c r="H142" s="309"/>
      <c r="I142" s="309"/>
      <c r="J142" s="350">
        <f t="shared" ref="J142:J162" si="39">IF(ISBLANK(H142),G142*I142,G142*I142*H142)</f>
        <v>0</v>
      </c>
      <c r="K142" s="330"/>
      <c r="L142" s="330"/>
      <c r="M142" s="310"/>
      <c r="N142" s="311"/>
      <c r="O142" s="311"/>
      <c r="P142" s="311"/>
      <c r="Q142" s="311"/>
      <c r="R142" s="311"/>
      <c r="S142" s="312"/>
      <c r="T142" s="313"/>
      <c r="U142" s="294">
        <f t="shared" si="29"/>
        <v>0</v>
      </c>
      <c r="V142" s="330"/>
      <c r="W142" s="355">
        <f t="shared" si="30"/>
        <v>0</v>
      </c>
      <c r="X142" s="356">
        <f t="shared" si="31"/>
        <v>0</v>
      </c>
      <c r="Y142" s="356">
        <f t="shared" si="32"/>
        <v>0</v>
      </c>
      <c r="Z142" s="356">
        <f t="shared" si="33"/>
        <v>0</v>
      </c>
      <c r="AA142" s="356">
        <f t="shared" si="34"/>
        <v>0</v>
      </c>
      <c r="AB142" s="356">
        <f t="shared" si="35"/>
        <v>0</v>
      </c>
      <c r="AC142" s="356">
        <f t="shared" si="36"/>
        <v>0</v>
      </c>
      <c r="AD142" s="357">
        <f t="shared" si="37"/>
        <v>0</v>
      </c>
      <c r="AE142" s="342"/>
      <c r="AF142" s="362">
        <f t="shared" si="38"/>
        <v>0</v>
      </c>
      <c r="AG142" s="330"/>
      <c r="AH142" s="597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</row>
    <row r="143" spans="1:54" s="302" customFormat="1" hidden="1" x14ac:dyDescent="0.2">
      <c r="A143" s="340">
        <f t="shared" si="28"/>
        <v>0</v>
      </c>
      <c r="B143" s="341"/>
      <c r="C143" s="330"/>
      <c r="D143" s="395"/>
      <c r="E143" s="308"/>
      <c r="F143" s="309"/>
      <c r="G143" s="309"/>
      <c r="H143" s="309"/>
      <c r="I143" s="309"/>
      <c r="J143" s="350">
        <f t="shared" si="39"/>
        <v>0</v>
      </c>
      <c r="K143" s="330"/>
      <c r="L143" s="330"/>
      <c r="M143" s="310"/>
      <c r="N143" s="311"/>
      <c r="O143" s="311"/>
      <c r="P143" s="311"/>
      <c r="Q143" s="311"/>
      <c r="R143" s="311"/>
      <c r="S143" s="312"/>
      <c r="T143" s="313"/>
      <c r="U143" s="294">
        <f t="shared" si="29"/>
        <v>0</v>
      </c>
      <c r="V143" s="330"/>
      <c r="W143" s="355">
        <f t="shared" si="30"/>
        <v>0</v>
      </c>
      <c r="X143" s="356">
        <f t="shared" si="31"/>
        <v>0</v>
      </c>
      <c r="Y143" s="356">
        <f t="shared" si="32"/>
        <v>0</v>
      </c>
      <c r="Z143" s="356">
        <f t="shared" si="33"/>
        <v>0</v>
      </c>
      <c r="AA143" s="356">
        <f t="shared" si="34"/>
        <v>0</v>
      </c>
      <c r="AB143" s="356">
        <f t="shared" si="35"/>
        <v>0</v>
      </c>
      <c r="AC143" s="356">
        <f t="shared" si="36"/>
        <v>0</v>
      </c>
      <c r="AD143" s="357">
        <f t="shared" si="37"/>
        <v>0</v>
      </c>
      <c r="AE143" s="342"/>
      <c r="AF143" s="362">
        <f t="shared" si="38"/>
        <v>0</v>
      </c>
      <c r="AG143" s="330"/>
      <c r="AH143" s="597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</row>
    <row r="144" spans="1:54" s="302" customFormat="1" hidden="1" x14ac:dyDescent="0.2">
      <c r="A144" s="340">
        <f t="shared" si="28"/>
        <v>0</v>
      </c>
      <c r="B144" s="341"/>
      <c r="C144" s="330"/>
      <c r="D144" s="395"/>
      <c r="E144" s="308"/>
      <c r="F144" s="309"/>
      <c r="G144" s="309"/>
      <c r="H144" s="309"/>
      <c r="I144" s="309"/>
      <c r="J144" s="350">
        <f t="shared" si="39"/>
        <v>0</v>
      </c>
      <c r="K144" s="330"/>
      <c r="L144" s="330"/>
      <c r="M144" s="310"/>
      <c r="N144" s="311"/>
      <c r="O144" s="311"/>
      <c r="P144" s="311"/>
      <c r="Q144" s="311"/>
      <c r="R144" s="311"/>
      <c r="S144" s="312"/>
      <c r="T144" s="313"/>
      <c r="U144" s="294">
        <f t="shared" si="29"/>
        <v>0</v>
      </c>
      <c r="V144" s="330"/>
      <c r="W144" s="355">
        <f t="shared" si="30"/>
        <v>0</v>
      </c>
      <c r="X144" s="356">
        <f t="shared" si="31"/>
        <v>0</v>
      </c>
      <c r="Y144" s="356">
        <f t="shared" si="32"/>
        <v>0</v>
      </c>
      <c r="Z144" s="356">
        <f t="shared" si="33"/>
        <v>0</v>
      </c>
      <c r="AA144" s="356">
        <f t="shared" si="34"/>
        <v>0</v>
      </c>
      <c r="AB144" s="356">
        <f t="shared" si="35"/>
        <v>0</v>
      </c>
      <c r="AC144" s="356">
        <f t="shared" si="36"/>
        <v>0</v>
      </c>
      <c r="AD144" s="357">
        <f t="shared" si="37"/>
        <v>0</v>
      </c>
      <c r="AE144" s="342"/>
      <c r="AF144" s="362">
        <f t="shared" si="38"/>
        <v>0</v>
      </c>
      <c r="AG144" s="330"/>
      <c r="AH144" s="597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</row>
    <row r="145" spans="1:54" s="302" customFormat="1" hidden="1" x14ac:dyDescent="0.2">
      <c r="A145" s="340">
        <f t="shared" si="28"/>
        <v>0</v>
      </c>
      <c r="B145" s="341"/>
      <c r="C145" s="330"/>
      <c r="D145" s="395"/>
      <c r="E145" s="308"/>
      <c r="F145" s="309"/>
      <c r="G145" s="309"/>
      <c r="H145" s="309"/>
      <c r="I145" s="309"/>
      <c r="J145" s="350">
        <f t="shared" si="39"/>
        <v>0</v>
      </c>
      <c r="K145" s="330"/>
      <c r="L145" s="330"/>
      <c r="M145" s="310"/>
      <c r="N145" s="311"/>
      <c r="O145" s="311"/>
      <c r="P145" s="311"/>
      <c r="Q145" s="311"/>
      <c r="R145" s="311"/>
      <c r="S145" s="312"/>
      <c r="T145" s="313"/>
      <c r="U145" s="294">
        <f t="shared" si="29"/>
        <v>0</v>
      </c>
      <c r="V145" s="330"/>
      <c r="W145" s="355">
        <f t="shared" si="30"/>
        <v>0</v>
      </c>
      <c r="X145" s="356">
        <f t="shared" si="31"/>
        <v>0</v>
      </c>
      <c r="Y145" s="356">
        <f t="shared" si="32"/>
        <v>0</v>
      </c>
      <c r="Z145" s="356">
        <f t="shared" si="33"/>
        <v>0</v>
      </c>
      <c r="AA145" s="356">
        <f t="shared" si="34"/>
        <v>0</v>
      </c>
      <c r="AB145" s="356">
        <f t="shared" si="35"/>
        <v>0</v>
      </c>
      <c r="AC145" s="356">
        <f t="shared" si="36"/>
        <v>0</v>
      </c>
      <c r="AD145" s="357">
        <f t="shared" si="37"/>
        <v>0</v>
      </c>
      <c r="AE145" s="342"/>
      <c r="AF145" s="362">
        <f t="shared" si="38"/>
        <v>0</v>
      </c>
      <c r="AG145" s="330"/>
      <c r="AH145" s="597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</row>
    <row r="146" spans="1:54" s="302" customFormat="1" hidden="1" x14ac:dyDescent="0.2">
      <c r="A146" s="340">
        <f t="shared" si="28"/>
        <v>0</v>
      </c>
      <c r="B146" s="341"/>
      <c r="C146" s="330"/>
      <c r="D146" s="395"/>
      <c r="E146" s="308"/>
      <c r="F146" s="309"/>
      <c r="G146" s="309"/>
      <c r="H146" s="309"/>
      <c r="I146" s="309"/>
      <c r="J146" s="350">
        <f t="shared" si="39"/>
        <v>0</v>
      </c>
      <c r="K146" s="330"/>
      <c r="L146" s="330"/>
      <c r="M146" s="310"/>
      <c r="N146" s="311"/>
      <c r="O146" s="311"/>
      <c r="P146" s="311"/>
      <c r="Q146" s="311"/>
      <c r="R146" s="311"/>
      <c r="S146" s="312"/>
      <c r="T146" s="313"/>
      <c r="U146" s="294">
        <f t="shared" si="29"/>
        <v>0</v>
      </c>
      <c r="V146" s="330"/>
      <c r="W146" s="355">
        <f t="shared" si="30"/>
        <v>0</v>
      </c>
      <c r="X146" s="356">
        <f t="shared" si="31"/>
        <v>0</v>
      </c>
      <c r="Y146" s="356">
        <f t="shared" si="32"/>
        <v>0</v>
      </c>
      <c r="Z146" s="356">
        <f t="shared" si="33"/>
        <v>0</v>
      </c>
      <c r="AA146" s="356">
        <f t="shared" si="34"/>
        <v>0</v>
      </c>
      <c r="AB146" s="356">
        <f t="shared" si="35"/>
        <v>0</v>
      </c>
      <c r="AC146" s="356">
        <f t="shared" si="36"/>
        <v>0</v>
      </c>
      <c r="AD146" s="357">
        <f t="shared" si="37"/>
        <v>0</v>
      </c>
      <c r="AE146" s="342"/>
      <c r="AF146" s="362">
        <f t="shared" si="38"/>
        <v>0</v>
      </c>
      <c r="AG146" s="330"/>
      <c r="AH146" s="597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</row>
    <row r="147" spans="1:54" s="302" customFormat="1" hidden="1" x14ac:dyDescent="0.2">
      <c r="A147" s="340">
        <f t="shared" si="28"/>
        <v>0</v>
      </c>
      <c r="B147" s="341"/>
      <c r="C147" s="330"/>
      <c r="D147" s="395"/>
      <c r="E147" s="308"/>
      <c r="F147" s="309"/>
      <c r="G147" s="309"/>
      <c r="H147" s="309"/>
      <c r="I147" s="309"/>
      <c r="J147" s="350">
        <f t="shared" si="39"/>
        <v>0</v>
      </c>
      <c r="K147" s="330"/>
      <c r="L147" s="330"/>
      <c r="M147" s="310"/>
      <c r="N147" s="311"/>
      <c r="O147" s="311"/>
      <c r="P147" s="311"/>
      <c r="Q147" s="311"/>
      <c r="R147" s="311"/>
      <c r="S147" s="312"/>
      <c r="T147" s="313"/>
      <c r="U147" s="294">
        <f t="shared" si="29"/>
        <v>0</v>
      </c>
      <c r="V147" s="330"/>
      <c r="W147" s="355">
        <f t="shared" si="30"/>
        <v>0</v>
      </c>
      <c r="X147" s="356">
        <f t="shared" si="31"/>
        <v>0</v>
      </c>
      <c r="Y147" s="356">
        <f t="shared" si="32"/>
        <v>0</v>
      </c>
      <c r="Z147" s="356">
        <f t="shared" si="33"/>
        <v>0</v>
      </c>
      <c r="AA147" s="356">
        <f t="shared" si="34"/>
        <v>0</v>
      </c>
      <c r="AB147" s="356">
        <f t="shared" si="35"/>
        <v>0</v>
      </c>
      <c r="AC147" s="356">
        <f t="shared" si="36"/>
        <v>0</v>
      </c>
      <c r="AD147" s="357">
        <f t="shared" si="37"/>
        <v>0</v>
      </c>
      <c r="AE147" s="342"/>
      <c r="AF147" s="362">
        <f t="shared" si="38"/>
        <v>0</v>
      </c>
      <c r="AG147" s="330"/>
      <c r="AH147" s="597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</row>
    <row r="148" spans="1:54" s="302" customFormat="1" hidden="1" x14ac:dyDescent="0.2">
      <c r="A148" s="340">
        <f t="shared" si="28"/>
        <v>0</v>
      </c>
      <c r="B148" s="341"/>
      <c r="C148" s="330"/>
      <c r="D148" s="395"/>
      <c r="E148" s="308"/>
      <c r="F148" s="309"/>
      <c r="G148" s="309"/>
      <c r="H148" s="309"/>
      <c r="I148" s="309"/>
      <c r="J148" s="350">
        <f t="shared" si="39"/>
        <v>0</v>
      </c>
      <c r="K148" s="330"/>
      <c r="L148" s="330"/>
      <c r="M148" s="310"/>
      <c r="N148" s="311"/>
      <c r="O148" s="311"/>
      <c r="P148" s="311"/>
      <c r="Q148" s="311"/>
      <c r="R148" s="311"/>
      <c r="S148" s="312"/>
      <c r="T148" s="313"/>
      <c r="U148" s="294">
        <f t="shared" si="29"/>
        <v>0</v>
      </c>
      <c r="V148" s="330"/>
      <c r="W148" s="355">
        <f t="shared" si="30"/>
        <v>0</v>
      </c>
      <c r="X148" s="356">
        <f t="shared" si="31"/>
        <v>0</v>
      </c>
      <c r="Y148" s="356">
        <f t="shared" si="32"/>
        <v>0</v>
      </c>
      <c r="Z148" s="356">
        <f t="shared" si="33"/>
        <v>0</v>
      </c>
      <c r="AA148" s="356">
        <f t="shared" si="34"/>
        <v>0</v>
      </c>
      <c r="AB148" s="356">
        <f t="shared" si="35"/>
        <v>0</v>
      </c>
      <c r="AC148" s="356">
        <f t="shared" si="36"/>
        <v>0</v>
      </c>
      <c r="AD148" s="357">
        <f t="shared" si="37"/>
        <v>0</v>
      </c>
      <c r="AE148" s="342"/>
      <c r="AF148" s="362">
        <f t="shared" si="38"/>
        <v>0</v>
      </c>
      <c r="AG148" s="330"/>
      <c r="AH148" s="597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</row>
    <row r="149" spans="1:54" s="302" customFormat="1" hidden="1" x14ac:dyDescent="0.2">
      <c r="A149" s="340">
        <f t="shared" si="28"/>
        <v>0</v>
      </c>
      <c r="B149" s="341"/>
      <c r="C149" s="330"/>
      <c r="D149" s="395"/>
      <c r="E149" s="308"/>
      <c r="F149" s="309"/>
      <c r="G149" s="309"/>
      <c r="H149" s="309"/>
      <c r="I149" s="309"/>
      <c r="J149" s="350">
        <f t="shared" si="39"/>
        <v>0</v>
      </c>
      <c r="K149" s="330"/>
      <c r="L149" s="330"/>
      <c r="M149" s="310"/>
      <c r="N149" s="311"/>
      <c r="O149" s="311"/>
      <c r="P149" s="311"/>
      <c r="Q149" s="311"/>
      <c r="R149" s="311"/>
      <c r="S149" s="312"/>
      <c r="T149" s="313"/>
      <c r="U149" s="294">
        <f t="shared" si="29"/>
        <v>0</v>
      </c>
      <c r="V149" s="330"/>
      <c r="W149" s="355">
        <f t="shared" si="30"/>
        <v>0</v>
      </c>
      <c r="X149" s="356">
        <f t="shared" si="31"/>
        <v>0</v>
      </c>
      <c r="Y149" s="356">
        <f t="shared" si="32"/>
        <v>0</v>
      </c>
      <c r="Z149" s="356">
        <f t="shared" si="33"/>
        <v>0</v>
      </c>
      <c r="AA149" s="356">
        <f t="shared" si="34"/>
        <v>0</v>
      </c>
      <c r="AB149" s="356">
        <f t="shared" si="35"/>
        <v>0</v>
      </c>
      <c r="AC149" s="356">
        <f t="shared" si="36"/>
        <v>0</v>
      </c>
      <c r="AD149" s="357">
        <f t="shared" si="37"/>
        <v>0</v>
      </c>
      <c r="AE149" s="342"/>
      <c r="AF149" s="362">
        <f t="shared" si="38"/>
        <v>0</v>
      </c>
      <c r="AG149" s="330"/>
      <c r="AH149" s="597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</row>
    <row r="150" spans="1:54" s="302" customFormat="1" hidden="1" x14ac:dyDescent="0.2">
      <c r="A150" s="340">
        <f t="shared" si="28"/>
        <v>0</v>
      </c>
      <c r="B150" s="341"/>
      <c r="C150" s="330"/>
      <c r="D150" s="395"/>
      <c r="E150" s="308"/>
      <c r="F150" s="309"/>
      <c r="G150" s="309"/>
      <c r="H150" s="309"/>
      <c r="I150" s="309"/>
      <c r="J150" s="350">
        <f t="shared" si="39"/>
        <v>0</v>
      </c>
      <c r="K150" s="330"/>
      <c r="L150" s="330"/>
      <c r="M150" s="310"/>
      <c r="N150" s="311"/>
      <c r="O150" s="311"/>
      <c r="P150" s="311"/>
      <c r="Q150" s="311"/>
      <c r="R150" s="311"/>
      <c r="S150" s="312"/>
      <c r="T150" s="313"/>
      <c r="U150" s="294">
        <f t="shared" si="29"/>
        <v>0</v>
      </c>
      <c r="V150" s="330"/>
      <c r="W150" s="355">
        <f t="shared" si="30"/>
        <v>0</v>
      </c>
      <c r="X150" s="356">
        <f t="shared" si="31"/>
        <v>0</v>
      </c>
      <c r="Y150" s="356">
        <f t="shared" si="32"/>
        <v>0</v>
      </c>
      <c r="Z150" s="356">
        <f t="shared" si="33"/>
        <v>0</v>
      </c>
      <c r="AA150" s="356">
        <f t="shared" si="34"/>
        <v>0</v>
      </c>
      <c r="AB150" s="356">
        <f t="shared" si="35"/>
        <v>0</v>
      </c>
      <c r="AC150" s="356">
        <f t="shared" si="36"/>
        <v>0</v>
      </c>
      <c r="AD150" s="357">
        <f t="shared" si="37"/>
        <v>0</v>
      </c>
      <c r="AE150" s="342"/>
      <c r="AF150" s="362">
        <f t="shared" si="38"/>
        <v>0</v>
      </c>
      <c r="AG150" s="330"/>
      <c r="AH150" s="597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</row>
    <row r="151" spans="1:54" s="302" customFormat="1" hidden="1" x14ac:dyDescent="0.2">
      <c r="A151" s="340">
        <f t="shared" si="28"/>
        <v>0</v>
      </c>
      <c r="B151" s="341"/>
      <c r="C151" s="330"/>
      <c r="D151" s="395"/>
      <c r="E151" s="308"/>
      <c r="F151" s="309"/>
      <c r="G151" s="309"/>
      <c r="H151" s="309"/>
      <c r="I151" s="309"/>
      <c r="J151" s="350">
        <f t="shared" si="39"/>
        <v>0</v>
      </c>
      <c r="K151" s="330"/>
      <c r="L151" s="330"/>
      <c r="M151" s="310"/>
      <c r="N151" s="311"/>
      <c r="O151" s="311"/>
      <c r="P151" s="311"/>
      <c r="Q151" s="311"/>
      <c r="R151" s="311"/>
      <c r="S151" s="312"/>
      <c r="T151" s="313"/>
      <c r="U151" s="294">
        <f t="shared" si="29"/>
        <v>0</v>
      </c>
      <c r="V151" s="330"/>
      <c r="W151" s="355">
        <f t="shared" si="30"/>
        <v>0</v>
      </c>
      <c r="X151" s="356">
        <f t="shared" si="31"/>
        <v>0</v>
      </c>
      <c r="Y151" s="356">
        <f t="shared" si="32"/>
        <v>0</v>
      </c>
      <c r="Z151" s="356">
        <f t="shared" si="33"/>
        <v>0</v>
      </c>
      <c r="AA151" s="356">
        <f t="shared" si="34"/>
        <v>0</v>
      </c>
      <c r="AB151" s="356">
        <f t="shared" si="35"/>
        <v>0</v>
      </c>
      <c r="AC151" s="356">
        <f t="shared" si="36"/>
        <v>0</v>
      </c>
      <c r="AD151" s="357">
        <f t="shared" si="37"/>
        <v>0</v>
      </c>
      <c r="AE151" s="342"/>
      <c r="AF151" s="362">
        <f t="shared" si="38"/>
        <v>0</v>
      </c>
      <c r="AG151" s="330"/>
      <c r="AH151" s="597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</row>
    <row r="152" spans="1:54" s="302" customFormat="1" hidden="1" x14ac:dyDescent="0.2">
      <c r="A152" s="340">
        <f t="shared" ref="A152:A153" si="40">IF(AND(J152&lt;&gt;0,U152&lt;&gt;1),1,0)</f>
        <v>0</v>
      </c>
      <c r="B152" s="341"/>
      <c r="C152" s="330"/>
      <c r="D152" s="395"/>
      <c r="E152" s="308"/>
      <c r="F152" s="309"/>
      <c r="G152" s="309"/>
      <c r="H152" s="309"/>
      <c r="I152" s="309"/>
      <c r="J152" s="350">
        <f t="shared" si="39"/>
        <v>0</v>
      </c>
      <c r="K152" s="330"/>
      <c r="L152" s="330"/>
      <c r="M152" s="310"/>
      <c r="N152" s="311"/>
      <c r="O152" s="311"/>
      <c r="P152" s="311"/>
      <c r="Q152" s="311"/>
      <c r="R152" s="311"/>
      <c r="S152" s="312"/>
      <c r="T152" s="313"/>
      <c r="U152" s="294">
        <f t="shared" ref="U152:U153" si="41">SUM(M152:T152)</f>
        <v>0</v>
      </c>
      <c r="V152" s="330"/>
      <c r="W152" s="355">
        <f t="shared" ref="W152:W153" si="42">$J152*M152</f>
        <v>0</v>
      </c>
      <c r="X152" s="356">
        <f t="shared" ref="X152:X153" si="43">$J152*N152</f>
        <v>0</v>
      </c>
      <c r="Y152" s="356">
        <f t="shared" ref="Y152:Y153" si="44">$J152*O152</f>
        <v>0</v>
      </c>
      <c r="Z152" s="356">
        <f t="shared" ref="Z152:Z153" si="45">$J152*P152</f>
        <v>0</v>
      </c>
      <c r="AA152" s="356">
        <f t="shared" ref="AA152:AA153" si="46">$J152*Q152</f>
        <v>0</v>
      </c>
      <c r="AB152" s="356">
        <f t="shared" ref="AB152:AB153" si="47">$J152*R152</f>
        <v>0</v>
      </c>
      <c r="AC152" s="356">
        <f t="shared" ref="AC152:AC153" si="48">$J152*S152</f>
        <v>0</v>
      </c>
      <c r="AD152" s="357">
        <f t="shared" ref="AD152:AD153" si="49">SUM(W152:AC152)</f>
        <v>0</v>
      </c>
      <c r="AE152" s="342"/>
      <c r="AF152" s="362">
        <f t="shared" ref="AF152:AF153" si="50">$J152*T152</f>
        <v>0</v>
      </c>
      <c r="AG152" s="330"/>
      <c r="AH152" s="597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</row>
    <row r="153" spans="1:54" s="302" customFormat="1" hidden="1" x14ac:dyDescent="0.2">
      <c r="A153" s="340">
        <f t="shared" si="40"/>
        <v>0</v>
      </c>
      <c r="B153" s="341"/>
      <c r="C153" s="330"/>
      <c r="D153" s="395"/>
      <c r="E153" s="308"/>
      <c r="F153" s="309"/>
      <c r="G153" s="309"/>
      <c r="H153" s="309"/>
      <c r="I153" s="309"/>
      <c r="J153" s="350">
        <f t="shared" si="39"/>
        <v>0</v>
      </c>
      <c r="K153" s="330"/>
      <c r="L153" s="330"/>
      <c r="M153" s="310"/>
      <c r="N153" s="311"/>
      <c r="O153" s="311"/>
      <c r="P153" s="311"/>
      <c r="Q153" s="311"/>
      <c r="R153" s="311"/>
      <c r="S153" s="312"/>
      <c r="T153" s="313"/>
      <c r="U153" s="294">
        <f t="shared" si="41"/>
        <v>0</v>
      </c>
      <c r="V153" s="330"/>
      <c r="W153" s="355">
        <f t="shared" si="42"/>
        <v>0</v>
      </c>
      <c r="X153" s="356">
        <f t="shared" si="43"/>
        <v>0</v>
      </c>
      <c r="Y153" s="356">
        <f t="shared" si="44"/>
        <v>0</v>
      </c>
      <c r="Z153" s="356">
        <f t="shared" si="45"/>
        <v>0</v>
      </c>
      <c r="AA153" s="356">
        <f t="shared" si="46"/>
        <v>0</v>
      </c>
      <c r="AB153" s="356">
        <f t="shared" si="47"/>
        <v>0</v>
      </c>
      <c r="AC153" s="356">
        <f t="shared" si="48"/>
        <v>0</v>
      </c>
      <c r="AD153" s="357">
        <f t="shared" si="49"/>
        <v>0</v>
      </c>
      <c r="AE153" s="342"/>
      <c r="AF153" s="362">
        <f t="shared" si="50"/>
        <v>0</v>
      </c>
      <c r="AG153" s="330"/>
      <c r="AH153" s="597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</row>
    <row r="154" spans="1:54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09"/>
      <c r="J154" s="350">
        <f t="shared" si="39"/>
        <v>0</v>
      </c>
      <c r="K154" s="330"/>
      <c r="L154" s="330"/>
      <c r="M154" s="310"/>
      <c r="N154" s="311"/>
      <c r="O154" s="311"/>
      <c r="P154" s="311"/>
      <c r="Q154" s="311"/>
      <c r="R154" s="311"/>
      <c r="S154" s="312"/>
      <c r="T154" s="313"/>
      <c r="U154" s="294">
        <f t="shared" si="7"/>
        <v>0</v>
      </c>
      <c r="V154" s="330"/>
      <c r="W154" s="355">
        <f t="shared" si="8"/>
        <v>0</v>
      </c>
      <c r="X154" s="356">
        <f t="shared" si="9"/>
        <v>0</v>
      </c>
      <c r="Y154" s="356">
        <f t="shared" si="10"/>
        <v>0</v>
      </c>
      <c r="Z154" s="356">
        <f t="shared" si="11"/>
        <v>0</v>
      </c>
      <c r="AA154" s="356">
        <f t="shared" si="12"/>
        <v>0</v>
      </c>
      <c r="AB154" s="356">
        <f t="shared" si="13"/>
        <v>0</v>
      </c>
      <c r="AC154" s="356">
        <f t="shared" si="14"/>
        <v>0</v>
      </c>
      <c r="AD154" s="357">
        <f t="shared" si="4"/>
        <v>0</v>
      </c>
      <c r="AE154" s="342"/>
      <c r="AF154" s="362">
        <f t="shared" si="15"/>
        <v>0</v>
      </c>
      <c r="AG154" s="330"/>
      <c r="AH154" s="597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</row>
    <row r="155" spans="1:54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09"/>
      <c r="J155" s="350">
        <f t="shared" si="39"/>
        <v>0</v>
      </c>
      <c r="K155" s="330"/>
      <c r="L155" s="330"/>
      <c r="M155" s="310"/>
      <c r="N155" s="311"/>
      <c r="O155" s="311"/>
      <c r="P155" s="311"/>
      <c r="Q155" s="311"/>
      <c r="R155" s="311"/>
      <c r="S155" s="312"/>
      <c r="T155" s="313"/>
      <c r="U155" s="294">
        <f t="shared" si="7"/>
        <v>0</v>
      </c>
      <c r="V155" s="330"/>
      <c r="W155" s="355">
        <f t="shared" si="8"/>
        <v>0</v>
      </c>
      <c r="X155" s="356">
        <f t="shared" si="9"/>
        <v>0</v>
      </c>
      <c r="Y155" s="356">
        <f t="shared" si="10"/>
        <v>0</v>
      </c>
      <c r="Z155" s="356">
        <f t="shared" si="11"/>
        <v>0</v>
      </c>
      <c r="AA155" s="356">
        <f t="shared" si="12"/>
        <v>0</v>
      </c>
      <c r="AB155" s="356">
        <f t="shared" si="13"/>
        <v>0</v>
      </c>
      <c r="AC155" s="356">
        <f t="shared" si="14"/>
        <v>0</v>
      </c>
      <c r="AD155" s="357">
        <f t="shared" si="4"/>
        <v>0</v>
      </c>
      <c r="AE155" s="342"/>
      <c r="AF155" s="362">
        <f t="shared" si="15"/>
        <v>0</v>
      </c>
      <c r="AG155" s="330"/>
      <c r="AH155" s="597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</row>
    <row r="156" spans="1:54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09"/>
      <c r="J156" s="350">
        <f t="shared" si="39"/>
        <v>0</v>
      </c>
      <c r="K156" s="330"/>
      <c r="L156" s="330"/>
      <c r="M156" s="310"/>
      <c r="N156" s="311"/>
      <c r="O156" s="311"/>
      <c r="P156" s="311"/>
      <c r="Q156" s="311"/>
      <c r="R156" s="311"/>
      <c r="S156" s="312"/>
      <c r="T156" s="313"/>
      <c r="U156" s="294">
        <f t="shared" si="7"/>
        <v>0</v>
      </c>
      <c r="V156" s="330"/>
      <c r="W156" s="355">
        <f t="shared" si="8"/>
        <v>0</v>
      </c>
      <c r="X156" s="356">
        <f t="shared" si="9"/>
        <v>0</v>
      </c>
      <c r="Y156" s="356">
        <f t="shared" si="10"/>
        <v>0</v>
      </c>
      <c r="Z156" s="356">
        <f t="shared" si="11"/>
        <v>0</v>
      </c>
      <c r="AA156" s="356">
        <f t="shared" si="12"/>
        <v>0</v>
      </c>
      <c r="AB156" s="356">
        <f t="shared" si="13"/>
        <v>0</v>
      </c>
      <c r="AC156" s="356">
        <f t="shared" si="14"/>
        <v>0</v>
      </c>
      <c r="AD156" s="357">
        <f t="shared" si="4"/>
        <v>0</v>
      </c>
      <c r="AE156" s="342"/>
      <c r="AF156" s="362">
        <f t="shared" si="15"/>
        <v>0</v>
      </c>
      <c r="AG156" s="330"/>
      <c r="AH156" s="597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</row>
    <row r="157" spans="1:54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09"/>
      <c r="J157" s="350">
        <f t="shared" si="39"/>
        <v>0</v>
      </c>
      <c r="K157" s="330"/>
      <c r="L157" s="330"/>
      <c r="M157" s="310"/>
      <c r="N157" s="311"/>
      <c r="O157" s="311"/>
      <c r="P157" s="311"/>
      <c r="Q157" s="311"/>
      <c r="R157" s="311"/>
      <c r="S157" s="312"/>
      <c r="T157" s="313"/>
      <c r="U157" s="294">
        <f t="shared" si="7"/>
        <v>0</v>
      </c>
      <c r="V157" s="330"/>
      <c r="W157" s="355">
        <f t="shared" si="8"/>
        <v>0</v>
      </c>
      <c r="X157" s="356">
        <f t="shared" si="9"/>
        <v>0</v>
      </c>
      <c r="Y157" s="356">
        <f t="shared" si="10"/>
        <v>0</v>
      </c>
      <c r="Z157" s="356">
        <f t="shared" si="11"/>
        <v>0</v>
      </c>
      <c r="AA157" s="356">
        <f t="shared" si="12"/>
        <v>0</v>
      </c>
      <c r="AB157" s="356">
        <f t="shared" si="13"/>
        <v>0</v>
      </c>
      <c r="AC157" s="356">
        <f t="shared" si="14"/>
        <v>0</v>
      </c>
      <c r="AD157" s="357">
        <f t="shared" si="4"/>
        <v>0</v>
      </c>
      <c r="AE157" s="342"/>
      <c r="AF157" s="362">
        <f t="shared" si="15"/>
        <v>0</v>
      </c>
      <c r="AG157" s="330"/>
      <c r="AH157" s="597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</row>
    <row r="158" spans="1:54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09"/>
      <c r="J158" s="350">
        <f t="shared" si="39"/>
        <v>0</v>
      </c>
      <c r="K158" s="330"/>
      <c r="L158" s="330"/>
      <c r="M158" s="310"/>
      <c r="N158" s="311"/>
      <c r="O158" s="311"/>
      <c r="P158" s="311"/>
      <c r="Q158" s="311"/>
      <c r="R158" s="311"/>
      <c r="S158" s="312"/>
      <c r="T158" s="313"/>
      <c r="U158" s="294">
        <f t="shared" si="7"/>
        <v>0</v>
      </c>
      <c r="V158" s="330"/>
      <c r="W158" s="355">
        <f t="shared" si="8"/>
        <v>0</v>
      </c>
      <c r="X158" s="356">
        <f t="shared" si="9"/>
        <v>0</v>
      </c>
      <c r="Y158" s="356">
        <f t="shared" si="10"/>
        <v>0</v>
      </c>
      <c r="Z158" s="356">
        <f t="shared" si="11"/>
        <v>0</v>
      </c>
      <c r="AA158" s="356">
        <f t="shared" si="12"/>
        <v>0</v>
      </c>
      <c r="AB158" s="356">
        <f t="shared" si="13"/>
        <v>0</v>
      </c>
      <c r="AC158" s="356">
        <f t="shared" si="14"/>
        <v>0</v>
      </c>
      <c r="AD158" s="357">
        <f t="shared" si="4"/>
        <v>0</v>
      </c>
      <c r="AE158" s="342"/>
      <c r="AF158" s="362">
        <f t="shared" si="15"/>
        <v>0</v>
      </c>
      <c r="AG158" s="330"/>
      <c r="AH158" s="597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</row>
    <row r="159" spans="1:54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09"/>
      <c r="J159" s="350">
        <f t="shared" si="39"/>
        <v>0</v>
      </c>
      <c r="K159" s="330"/>
      <c r="L159" s="330"/>
      <c r="M159" s="310"/>
      <c r="N159" s="311"/>
      <c r="O159" s="311"/>
      <c r="P159" s="311"/>
      <c r="Q159" s="311"/>
      <c r="R159" s="311"/>
      <c r="S159" s="312"/>
      <c r="T159" s="313"/>
      <c r="U159" s="294">
        <f t="shared" si="7"/>
        <v>0</v>
      </c>
      <c r="V159" s="330"/>
      <c r="W159" s="355">
        <f t="shared" si="8"/>
        <v>0</v>
      </c>
      <c r="X159" s="356">
        <f t="shared" si="9"/>
        <v>0</v>
      </c>
      <c r="Y159" s="356">
        <f t="shared" si="10"/>
        <v>0</v>
      </c>
      <c r="Z159" s="356">
        <f t="shared" si="11"/>
        <v>0</v>
      </c>
      <c r="AA159" s="356">
        <f t="shared" si="12"/>
        <v>0</v>
      </c>
      <c r="AB159" s="356">
        <f t="shared" si="13"/>
        <v>0</v>
      </c>
      <c r="AC159" s="356">
        <f t="shared" si="14"/>
        <v>0</v>
      </c>
      <c r="AD159" s="357">
        <f t="shared" si="4"/>
        <v>0</v>
      </c>
      <c r="AE159" s="342"/>
      <c r="AF159" s="362">
        <f t="shared" si="15"/>
        <v>0</v>
      </c>
      <c r="AG159" s="330"/>
      <c r="AH159" s="597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</row>
    <row r="160" spans="1:54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09"/>
      <c r="J160" s="350">
        <f t="shared" si="39"/>
        <v>0</v>
      </c>
      <c r="K160" s="330"/>
      <c r="L160" s="330"/>
      <c r="M160" s="310"/>
      <c r="N160" s="311"/>
      <c r="O160" s="311"/>
      <c r="P160" s="311"/>
      <c r="Q160" s="311"/>
      <c r="R160" s="311"/>
      <c r="S160" s="312"/>
      <c r="T160" s="313"/>
      <c r="U160" s="294">
        <f t="shared" si="7"/>
        <v>0</v>
      </c>
      <c r="V160" s="330"/>
      <c r="W160" s="355">
        <f t="shared" si="8"/>
        <v>0</v>
      </c>
      <c r="X160" s="356">
        <f t="shared" si="9"/>
        <v>0</v>
      </c>
      <c r="Y160" s="356">
        <f t="shared" si="10"/>
        <v>0</v>
      </c>
      <c r="Z160" s="356">
        <f t="shared" si="11"/>
        <v>0</v>
      </c>
      <c r="AA160" s="356">
        <f t="shared" si="12"/>
        <v>0</v>
      </c>
      <c r="AB160" s="356">
        <f t="shared" si="13"/>
        <v>0</v>
      </c>
      <c r="AC160" s="356">
        <f t="shared" si="14"/>
        <v>0</v>
      </c>
      <c r="AD160" s="357">
        <f t="shared" si="4"/>
        <v>0</v>
      </c>
      <c r="AE160" s="342"/>
      <c r="AF160" s="362">
        <f t="shared" si="15"/>
        <v>0</v>
      </c>
      <c r="AG160" s="330"/>
      <c r="AH160" s="597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</row>
    <row r="161" spans="1:54" s="302" customFormat="1" hidden="1" x14ac:dyDescent="0.2">
      <c r="A161" s="340">
        <f t="shared" si="5"/>
        <v>0</v>
      </c>
      <c r="B161" s="341"/>
      <c r="C161" s="330"/>
      <c r="D161" s="395"/>
      <c r="E161" s="308"/>
      <c r="F161" s="309"/>
      <c r="G161" s="309"/>
      <c r="H161" s="309"/>
      <c r="I161" s="309"/>
      <c r="J161" s="350">
        <f t="shared" si="39"/>
        <v>0</v>
      </c>
      <c r="K161" s="330"/>
      <c r="L161" s="330"/>
      <c r="M161" s="310"/>
      <c r="N161" s="311"/>
      <c r="O161" s="311"/>
      <c r="P161" s="311"/>
      <c r="Q161" s="311"/>
      <c r="R161" s="311"/>
      <c r="S161" s="312"/>
      <c r="T161" s="313"/>
      <c r="U161" s="294">
        <f t="shared" si="7"/>
        <v>0</v>
      </c>
      <c r="V161" s="330"/>
      <c r="W161" s="355">
        <f t="shared" si="8"/>
        <v>0</v>
      </c>
      <c r="X161" s="356">
        <f t="shared" si="9"/>
        <v>0</v>
      </c>
      <c r="Y161" s="356">
        <f t="shared" si="10"/>
        <v>0</v>
      </c>
      <c r="Z161" s="356">
        <f t="shared" si="11"/>
        <v>0</v>
      </c>
      <c r="AA161" s="356">
        <f t="shared" si="12"/>
        <v>0</v>
      </c>
      <c r="AB161" s="356">
        <f t="shared" si="13"/>
        <v>0</v>
      </c>
      <c r="AC161" s="356">
        <f t="shared" si="14"/>
        <v>0</v>
      </c>
      <c r="AD161" s="357">
        <f t="shared" si="4"/>
        <v>0</v>
      </c>
      <c r="AE161" s="342"/>
      <c r="AF161" s="362">
        <f t="shared" si="15"/>
        <v>0</v>
      </c>
      <c r="AG161" s="330"/>
      <c r="AH161" s="597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</row>
    <row r="162" spans="1:54" s="302" customFormat="1" hidden="1" x14ac:dyDescent="0.2">
      <c r="A162" s="340">
        <f t="shared" si="5"/>
        <v>0</v>
      </c>
      <c r="B162" s="341"/>
      <c r="C162" s="330"/>
      <c r="D162" s="396"/>
      <c r="E162" s="314"/>
      <c r="F162" s="315"/>
      <c r="G162" s="315"/>
      <c r="H162" s="315"/>
      <c r="I162" s="315"/>
      <c r="J162" s="351">
        <f t="shared" si="39"/>
        <v>0</v>
      </c>
      <c r="K162" s="330"/>
      <c r="L162" s="330"/>
      <c r="M162" s="316"/>
      <c r="N162" s="317"/>
      <c r="O162" s="317"/>
      <c r="P162" s="317"/>
      <c r="Q162" s="317"/>
      <c r="R162" s="317"/>
      <c r="S162" s="318"/>
      <c r="T162" s="319"/>
      <c r="U162" s="295">
        <f t="shared" si="7"/>
        <v>0</v>
      </c>
      <c r="V162" s="330"/>
      <c r="W162" s="358">
        <f t="shared" si="8"/>
        <v>0</v>
      </c>
      <c r="X162" s="359">
        <f t="shared" si="9"/>
        <v>0</v>
      </c>
      <c r="Y162" s="359">
        <f t="shared" si="10"/>
        <v>0</v>
      </c>
      <c r="Z162" s="359">
        <f t="shared" si="11"/>
        <v>0</v>
      </c>
      <c r="AA162" s="359">
        <f t="shared" si="12"/>
        <v>0</v>
      </c>
      <c r="AB162" s="359">
        <f t="shared" si="13"/>
        <v>0</v>
      </c>
      <c r="AC162" s="359">
        <f t="shared" si="14"/>
        <v>0</v>
      </c>
      <c r="AD162" s="360">
        <f t="shared" si="4"/>
        <v>0</v>
      </c>
      <c r="AE162" s="342"/>
      <c r="AF162" s="363">
        <f t="shared" si="15"/>
        <v>0</v>
      </c>
      <c r="AG162" s="330"/>
      <c r="AH162" s="598"/>
      <c r="AI162" s="582"/>
      <c r="AJ162" s="582"/>
      <c r="AK162" s="582"/>
      <c r="AL162" s="582"/>
      <c r="AM162" s="582"/>
      <c r="AN162" s="582"/>
      <c r="AO162" s="582"/>
      <c r="AP162" s="582"/>
      <c r="AQ162" s="582"/>
      <c r="AR162" s="582"/>
      <c r="AS162" s="582"/>
      <c r="AT162" s="582"/>
      <c r="AU162" s="582"/>
      <c r="AV162" s="582"/>
      <c r="AW162" s="582"/>
      <c r="AX162" s="582"/>
      <c r="AY162" s="582"/>
      <c r="AZ162" s="582"/>
      <c r="BA162" s="582"/>
      <c r="BB162" s="582"/>
    </row>
    <row r="163" spans="1:54" s="320" customFormat="1" x14ac:dyDescent="0.2">
      <c r="A163" s="343"/>
      <c r="B163" s="344"/>
      <c r="C163" s="345"/>
      <c r="D163" s="364" t="str">
        <f>"Subtotal das '"&amp;D12&amp;"'"</f>
        <v>Subtotal das 'Outras despesas relacionadas com o pessoal (baseado em TM)'</v>
      </c>
      <c r="E163" s="365"/>
      <c r="F163" s="365"/>
      <c r="G163" s="365"/>
      <c r="H163" s="365"/>
      <c r="I163" s="365"/>
      <c r="J163" s="366">
        <f>SUM(J13:J162)</f>
        <v>0</v>
      </c>
      <c r="K163" s="345"/>
      <c r="L163" s="345"/>
      <c r="M163" s="383"/>
      <c r="N163" s="384"/>
      <c r="O163" s="384"/>
      <c r="P163" s="384"/>
      <c r="Q163" s="384"/>
      <c r="R163" s="384"/>
      <c r="S163" s="384"/>
      <c r="T163" s="384"/>
      <c r="U163" s="385"/>
      <c r="V163" s="345"/>
      <c r="W163" s="367">
        <f>SUM(W13:W162)</f>
        <v>0</v>
      </c>
      <c r="X163" s="368">
        <f t="shared" ref="X163:AF163" si="51">SUM(X13:X162)</f>
        <v>0</v>
      </c>
      <c r="Y163" s="368">
        <f t="shared" si="51"/>
        <v>0</v>
      </c>
      <c r="Z163" s="368">
        <f t="shared" si="51"/>
        <v>0</v>
      </c>
      <c r="AA163" s="368">
        <f t="shared" si="51"/>
        <v>0</v>
      </c>
      <c r="AB163" s="368">
        <f t="shared" si="51"/>
        <v>0</v>
      </c>
      <c r="AC163" s="368">
        <f t="shared" si="51"/>
        <v>0</v>
      </c>
      <c r="AD163" s="368">
        <f t="shared" si="51"/>
        <v>0</v>
      </c>
      <c r="AE163" s="345"/>
      <c r="AF163" s="367">
        <f t="shared" si="51"/>
        <v>0</v>
      </c>
      <c r="AG163" s="345"/>
      <c r="AH163" s="599"/>
      <c r="AI163" s="583"/>
      <c r="AJ163" s="583"/>
      <c r="AK163" s="583"/>
      <c r="AL163" s="583"/>
      <c r="AM163" s="583"/>
      <c r="AN163" s="583"/>
      <c r="AO163" s="583"/>
      <c r="AP163" s="583"/>
      <c r="AQ163" s="583"/>
      <c r="AR163" s="583"/>
      <c r="AS163" s="583"/>
      <c r="AT163" s="583"/>
      <c r="AU163" s="583"/>
      <c r="AV163" s="583"/>
      <c r="AW163" s="583"/>
      <c r="AX163" s="583"/>
      <c r="AY163" s="583"/>
      <c r="AZ163" s="583"/>
      <c r="BA163" s="583"/>
      <c r="BB163" s="583"/>
    </row>
    <row r="164" spans="1:54" ht="5.25" customHeight="1" x14ac:dyDescent="0.2">
      <c r="A164" s="327"/>
      <c r="B164" s="328"/>
      <c r="C164" s="328"/>
      <c r="D164" s="369"/>
      <c r="E164" s="370"/>
      <c r="F164" s="370"/>
      <c r="G164" s="370"/>
      <c r="H164" s="370"/>
      <c r="I164" s="370"/>
      <c r="J164" s="371"/>
      <c r="K164" s="372"/>
      <c r="L164" s="372"/>
      <c r="M164" s="372"/>
      <c r="N164" s="372"/>
      <c r="O164" s="372"/>
      <c r="P164" s="372"/>
      <c r="Q164" s="372"/>
      <c r="R164" s="372"/>
      <c r="S164" s="372"/>
      <c r="T164" s="372"/>
      <c r="U164" s="372"/>
      <c r="V164" s="372"/>
      <c r="W164" s="372"/>
      <c r="X164" s="372"/>
      <c r="Y164" s="372"/>
      <c r="Z164" s="372"/>
      <c r="AA164" s="372"/>
      <c r="AB164" s="372"/>
      <c r="AC164" s="372"/>
      <c r="AD164" s="373"/>
      <c r="AE164" s="372"/>
      <c r="AF164" s="374"/>
      <c r="AG164" s="328"/>
      <c r="AH164" s="594"/>
    </row>
    <row r="165" spans="1:54" ht="12.75" x14ac:dyDescent="0.2">
      <c r="A165" s="339"/>
      <c r="B165" s="328"/>
      <c r="C165" s="328"/>
      <c r="D165" s="375" t="str">
        <f>'Orcamento do FLA'!B20</f>
        <v>Outras despesas relacionadas com o pessoal (não baseado em TM)</v>
      </c>
      <c r="E165" s="421"/>
      <c r="F165" s="421"/>
      <c r="G165" s="421"/>
      <c r="H165" s="421"/>
      <c r="I165" s="421"/>
      <c r="J165" s="422"/>
      <c r="K165" s="422"/>
      <c r="L165" s="422"/>
      <c r="M165" s="422"/>
      <c r="N165" s="422"/>
      <c r="O165" s="422"/>
      <c r="P165" s="422"/>
      <c r="Q165" s="422"/>
      <c r="R165" s="422"/>
      <c r="S165" s="422"/>
      <c r="T165" s="422"/>
      <c r="U165" s="422"/>
      <c r="V165" s="422"/>
      <c r="W165" s="422"/>
      <c r="X165" s="422"/>
      <c r="Y165" s="422"/>
      <c r="Z165" s="422"/>
      <c r="AA165" s="422"/>
      <c r="AB165" s="422"/>
      <c r="AC165" s="422"/>
      <c r="AD165" s="423"/>
      <c r="AE165" s="422"/>
      <c r="AF165" s="424"/>
      <c r="AG165" s="328"/>
      <c r="AH165" s="595"/>
    </row>
    <row r="166" spans="1:54" s="302" customFormat="1" x14ac:dyDescent="0.2">
      <c r="A166" s="340">
        <f>IF(AND(J166&lt;&gt;0,U166&lt;&gt;1),1,0)</f>
        <v>0</v>
      </c>
      <c r="B166" s="341"/>
      <c r="C166" s="330"/>
      <c r="D166" s="394"/>
      <c r="E166" s="303"/>
      <c r="F166" s="303"/>
      <c r="G166" s="303"/>
      <c r="H166" s="303"/>
      <c r="I166" s="303"/>
      <c r="J166" s="349">
        <f>IF(ISBLANK(H166),G166*I166,G166*I166*H166)</f>
        <v>0</v>
      </c>
      <c r="K166" s="330"/>
      <c r="L166" s="330"/>
      <c r="M166" s="304"/>
      <c r="N166" s="305"/>
      <c r="O166" s="305"/>
      <c r="P166" s="305"/>
      <c r="Q166" s="305"/>
      <c r="R166" s="305"/>
      <c r="S166" s="306"/>
      <c r="T166" s="307"/>
      <c r="U166" s="293">
        <f>SUM(M166:T166)</f>
        <v>0</v>
      </c>
      <c r="V166" s="330"/>
      <c r="W166" s="352">
        <f>$J166*M166</f>
        <v>0</v>
      </c>
      <c r="X166" s="353">
        <f t="shared" ref="X166:X315" si="52">$J166*N166</f>
        <v>0</v>
      </c>
      <c r="Y166" s="353">
        <f t="shared" ref="Y166:Y315" si="53">$J166*O166</f>
        <v>0</v>
      </c>
      <c r="Z166" s="353">
        <f t="shared" ref="Z166:Z315" si="54">$J166*P166</f>
        <v>0</v>
      </c>
      <c r="AA166" s="353">
        <f t="shared" ref="AA166:AA315" si="55">$J166*Q166</f>
        <v>0</v>
      </c>
      <c r="AB166" s="353">
        <f t="shared" ref="AB166:AB315" si="56">$J166*R166</f>
        <v>0</v>
      </c>
      <c r="AC166" s="353">
        <f t="shared" ref="AC166:AC315" si="57">$J166*S166</f>
        <v>0</v>
      </c>
      <c r="AD166" s="354">
        <f t="shared" ref="AD166:AD315" si="58">SUM(W166:AC166)</f>
        <v>0</v>
      </c>
      <c r="AE166" s="342"/>
      <c r="AF166" s="361">
        <f>$J166*T166</f>
        <v>0</v>
      </c>
      <c r="AG166" s="330"/>
      <c r="AH166" s="596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</row>
    <row r="167" spans="1:54" s="302" customFormat="1" x14ac:dyDescent="0.2">
      <c r="A167" s="340">
        <f t="shared" ref="A167:A315" si="59">IF(AND(J167&lt;&gt;0,U167&lt;&gt;1),1,0)</f>
        <v>0</v>
      </c>
      <c r="B167" s="341"/>
      <c r="C167" s="330"/>
      <c r="D167" s="395"/>
      <c r="E167" s="308"/>
      <c r="F167" s="309"/>
      <c r="G167" s="309"/>
      <c r="H167" s="309"/>
      <c r="I167" s="309"/>
      <c r="J167" s="350">
        <f t="shared" ref="J167:J230" si="60">IF(ISBLANK(H167),G167*I167,G167*I167*H167)</f>
        <v>0</v>
      </c>
      <c r="K167" s="330"/>
      <c r="L167" s="330"/>
      <c r="M167" s="310"/>
      <c r="N167" s="311"/>
      <c r="O167" s="311"/>
      <c r="P167" s="311"/>
      <c r="Q167" s="311"/>
      <c r="R167" s="311"/>
      <c r="S167" s="312"/>
      <c r="T167" s="313"/>
      <c r="U167" s="294">
        <f t="shared" ref="U167:U315" si="61">SUM(M167:T167)</f>
        <v>0</v>
      </c>
      <c r="V167" s="330"/>
      <c r="W167" s="355">
        <f t="shared" ref="W167:W315" si="62">$J167*M167</f>
        <v>0</v>
      </c>
      <c r="X167" s="356">
        <f t="shared" si="52"/>
        <v>0</v>
      </c>
      <c r="Y167" s="356">
        <f t="shared" si="53"/>
        <v>0</v>
      </c>
      <c r="Z167" s="356">
        <f t="shared" si="54"/>
        <v>0</v>
      </c>
      <c r="AA167" s="356">
        <f t="shared" si="55"/>
        <v>0</v>
      </c>
      <c r="AB167" s="356">
        <f t="shared" si="56"/>
        <v>0</v>
      </c>
      <c r="AC167" s="356">
        <f t="shared" si="57"/>
        <v>0</v>
      </c>
      <c r="AD167" s="357">
        <f t="shared" si="58"/>
        <v>0</v>
      </c>
      <c r="AE167" s="342"/>
      <c r="AF167" s="362">
        <f t="shared" ref="AF167:AF315" si="63">$J167*T167</f>
        <v>0</v>
      </c>
      <c r="AG167" s="330"/>
      <c r="AH167" s="597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</row>
    <row r="168" spans="1:54" s="302" customFormat="1" x14ac:dyDescent="0.2">
      <c r="A168" s="340">
        <f t="shared" si="59"/>
        <v>0</v>
      </c>
      <c r="B168" s="341"/>
      <c r="C168" s="330"/>
      <c r="D168" s="395"/>
      <c r="E168" s="308"/>
      <c r="F168" s="309"/>
      <c r="G168" s="309"/>
      <c r="H168" s="309"/>
      <c r="I168" s="309"/>
      <c r="J168" s="350">
        <f t="shared" si="60"/>
        <v>0</v>
      </c>
      <c r="K168" s="330"/>
      <c r="L168" s="330"/>
      <c r="M168" s="310"/>
      <c r="N168" s="311"/>
      <c r="O168" s="311"/>
      <c r="P168" s="311"/>
      <c r="Q168" s="311"/>
      <c r="R168" s="311"/>
      <c r="S168" s="312"/>
      <c r="T168" s="313"/>
      <c r="U168" s="294">
        <f t="shared" si="61"/>
        <v>0</v>
      </c>
      <c r="V168" s="330"/>
      <c r="W168" s="355">
        <f t="shared" si="62"/>
        <v>0</v>
      </c>
      <c r="X168" s="356">
        <f t="shared" si="52"/>
        <v>0</v>
      </c>
      <c r="Y168" s="356">
        <f t="shared" si="53"/>
        <v>0</v>
      </c>
      <c r="Z168" s="356">
        <f t="shared" si="54"/>
        <v>0</v>
      </c>
      <c r="AA168" s="356">
        <f t="shared" si="55"/>
        <v>0</v>
      </c>
      <c r="AB168" s="356">
        <f t="shared" si="56"/>
        <v>0</v>
      </c>
      <c r="AC168" s="356">
        <f t="shared" si="57"/>
        <v>0</v>
      </c>
      <c r="AD168" s="357">
        <f t="shared" si="58"/>
        <v>0</v>
      </c>
      <c r="AE168" s="342"/>
      <c r="AF168" s="362">
        <f t="shared" si="63"/>
        <v>0</v>
      </c>
      <c r="AG168" s="330"/>
      <c r="AH168" s="597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</row>
    <row r="169" spans="1:54" s="302" customFormat="1" x14ac:dyDescent="0.2">
      <c r="A169" s="340">
        <f t="shared" si="59"/>
        <v>0</v>
      </c>
      <c r="B169" s="341"/>
      <c r="C169" s="330"/>
      <c r="D169" s="395"/>
      <c r="E169" s="308"/>
      <c r="F169" s="309"/>
      <c r="G169" s="309"/>
      <c r="H169" s="309"/>
      <c r="I169" s="309"/>
      <c r="J169" s="350">
        <f t="shared" si="60"/>
        <v>0</v>
      </c>
      <c r="K169" s="330"/>
      <c r="L169" s="330"/>
      <c r="M169" s="310"/>
      <c r="N169" s="311"/>
      <c r="O169" s="311"/>
      <c r="P169" s="311"/>
      <c r="Q169" s="311"/>
      <c r="R169" s="311"/>
      <c r="S169" s="312"/>
      <c r="T169" s="313"/>
      <c r="U169" s="294">
        <f t="shared" si="61"/>
        <v>0</v>
      </c>
      <c r="V169" s="330"/>
      <c r="W169" s="355">
        <f t="shared" si="62"/>
        <v>0</v>
      </c>
      <c r="X169" s="356">
        <f t="shared" si="52"/>
        <v>0</v>
      </c>
      <c r="Y169" s="356">
        <f t="shared" si="53"/>
        <v>0</v>
      </c>
      <c r="Z169" s="356">
        <f t="shared" si="54"/>
        <v>0</v>
      </c>
      <c r="AA169" s="356">
        <f t="shared" si="55"/>
        <v>0</v>
      </c>
      <c r="AB169" s="356">
        <f t="shared" si="56"/>
        <v>0</v>
      </c>
      <c r="AC169" s="356">
        <f t="shared" si="57"/>
        <v>0</v>
      </c>
      <c r="AD169" s="357">
        <f t="shared" si="58"/>
        <v>0</v>
      </c>
      <c r="AE169" s="342"/>
      <c r="AF169" s="362">
        <f t="shared" si="63"/>
        <v>0</v>
      </c>
      <c r="AG169" s="330"/>
      <c r="AH169" s="597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</row>
    <row r="170" spans="1:54" s="302" customFormat="1" x14ac:dyDescent="0.2">
      <c r="A170" s="340">
        <f t="shared" si="59"/>
        <v>0</v>
      </c>
      <c r="B170" s="341"/>
      <c r="C170" s="330"/>
      <c r="D170" s="395"/>
      <c r="E170" s="308"/>
      <c r="F170" s="309"/>
      <c r="G170" s="309"/>
      <c r="H170" s="309"/>
      <c r="I170" s="309"/>
      <c r="J170" s="350">
        <f t="shared" si="60"/>
        <v>0</v>
      </c>
      <c r="K170" s="330"/>
      <c r="L170" s="330"/>
      <c r="M170" s="310"/>
      <c r="N170" s="311"/>
      <c r="O170" s="311"/>
      <c r="P170" s="311"/>
      <c r="Q170" s="311"/>
      <c r="R170" s="311"/>
      <c r="S170" s="312"/>
      <c r="T170" s="313"/>
      <c r="U170" s="294">
        <f t="shared" si="61"/>
        <v>0</v>
      </c>
      <c r="V170" s="330"/>
      <c r="W170" s="355">
        <f t="shared" si="62"/>
        <v>0</v>
      </c>
      <c r="X170" s="356">
        <f t="shared" si="52"/>
        <v>0</v>
      </c>
      <c r="Y170" s="356">
        <f t="shared" si="53"/>
        <v>0</v>
      </c>
      <c r="Z170" s="356">
        <f t="shared" si="54"/>
        <v>0</v>
      </c>
      <c r="AA170" s="356">
        <f t="shared" si="55"/>
        <v>0</v>
      </c>
      <c r="AB170" s="356">
        <f t="shared" si="56"/>
        <v>0</v>
      </c>
      <c r="AC170" s="356">
        <f t="shared" si="57"/>
        <v>0</v>
      </c>
      <c r="AD170" s="357">
        <f t="shared" si="58"/>
        <v>0</v>
      </c>
      <c r="AE170" s="342"/>
      <c r="AF170" s="362">
        <f t="shared" si="63"/>
        <v>0</v>
      </c>
      <c r="AG170" s="330"/>
      <c r="AH170" s="597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</row>
    <row r="171" spans="1:54" s="302" customFormat="1" x14ac:dyDescent="0.2">
      <c r="A171" s="340">
        <f t="shared" si="59"/>
        <v>0</v>
      </c>
      <c r="B171" s="341"/>
      <c r="C171" s="330"/>
      <c r="D171" s="395"/>
      <c r="E171" s="308"/>
      <c r="F171" s="309"/>
      <c r="G171" s="309"/>
      <c r="H171" s="309"/>
      <c r="I171" s="309"/>
      <c r="J171" s="350">
        <f t="shared" si="60"/>
        <v>0</v>
      </c>
      <c r="K171" s="330"/>
      <c r="L171" s="330"/>
      <c r="M171" s="310"/>
      <c r="N171" s="311"/>
      <c r="O171" s="311"/>
      <c r="P171" s="311"/>
      <c r="Q171" s="311"/>
      <c r="R171" s="311"/>
      <c r="S171" s="312"/>
      <c r="T171" s="313"/>
      <c r="U171" s="294">
        <f t="shared" si="61"/>
        <v>0</v>
      </c>
      <c r="V171" s="330"/>
      <c r="W171" s="355">
        <f t="shared" si="62"/>
        <v>0</v>
      </c>
      <c r="X171" s="356">
        <f t="shared" si="52"/>
        <v>0</v>
      </c>
      <c r="Y171" s="356">
        <f t="shared" si="53"/>
        <v>0</v>
      </c>
      <c r="Z171" s="356">
        <f t="shared" si="54"/>
        <v>0</v>
      </c>
      <c r="AA171" s="356">
        <f t="shared" si="55"/>
        <v>0</v>
      </c>
      <c r="AB171" s="356">
        <f t="shared" si="56"/>
        <v>0</v>
      </c>
      <c r="AC171" s="356">
        <f t="shared" si="57"/>
        <v>0</v>
      </c>
      <c r="AD171" s="357">
        <f t="shared" si="58"/>
        <v>0</v>
      </c>
      <c r="AE171" s="342"/>
      <c r="AF171" s="362">
        <f t="shared" si="63"/>
        <v>0</v>
      </c>
      <c r="AG171" s="330"/>
      <c r="AH171" s="597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</row>
    <row r="172" spans="1:54" s="302" customFormat="1" x14ac:dyDescent="0.2">
      <c r="A172" s="340">
        <f t="shared" si="59"/>
        <v>0</v>
      </c>
      <c r="B172" s="341"/>
      <c r="C172" s="330"/>
      <c r="D172" s="395"/>
      <c r="E172" s="308"/>
      <c r="F172" s="309"/>
      <c r="G172" s="309"/>
      <c r="H172" s="309"/>
      <c r="I172" s="309"/>
      <c r="J172" s="350">
        <f t="shared" si="60"/>
        <v>0</v>
      </c>
      <c r="K172" s="330"/>
      <c r="L172" s="330"/>
      <c r="M172" s="310"/>
      <c r="N172" s="311"/>
      <c r="O172" s="311"/>
      <c r="P172" s="311"/>
      <c r="Q172" s="311"/>
      <c r="R172" s="311"/>
      <c r="S172" s="312"/>
      <c r="T172" s="313"/>
      <c r="U172" s="294">
        <f t="shared" si="61"/>
        <v>0</v>
      </c>
      <c r="V172" s="330"/>
      <c r="W172" s="355">
        <f t="shared" si="62"/>
        <v>0</v>
      </c>
      <c r="X172" s="356">
        <f t="shared" si="52"/>
        <v>0</v>
      </c>
      <c r="Y172" s="356">
        <f t="shared" si="53"/>
        <v>0</v>
      </c>
      <c r="Z172" s="356">
        <f t="shared" si="54"/>
        <v>0</v>
      </c>
      <c r="AA172" s="356">
        <f t="shared" si="55"/>
        <v>0</v>
      </c>
      <c r="AB172" s="356">
        <f t="shared" si="56"/>
        <v>0</v>
      </c>
      <c r="AC172" s="356">
        <f t="shared" si="57"/>
        <v>0</v>
      </c>
      <c r="AD172" s="357">
        <f t="shared" si="58"/>
        <v>0</v>
      </c>
      <c r="AE172" s="342"/>
      <c r="AF172" s="362">
        <f t="shared" si="63"/>
        <v>0</v>
      </c>
      <c r="AG172" s="330"/>
      <c r="AH172" s="597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</row>
    <row r="173" spans="1:54" s="302" customFormat="1" x14ac:dyDescent="0.2">
      <c r="A173" s="340">
        <f t="shared" si="59"/>
        <v>0</v>
      </c>
      <c r="B173" s="341"/>
      <c r="C173" s="330"/>
      <c r="D173" s="395"/>
      <c r="E173" s="308"/>
      <c r="F173" s="309"/>
      <c r="G173" s="309"/>
      <c r="H173" s="309"/>
      <c r="I173" s="309"/>
      <c r="J173" s="350">
        <f t="shared" si="60"/>
        <v>0</v>
      </c>
      <c r="K173" s="330"/>
      <c r="L173" s="330"/>
      <c r="M173" s="310"/>
      <c r="N173" s="311"/>
      <c r="O173" s="311"/>
      <c r="P173" s="311"/>
      <c r="Q173" s="311"/>
      <c r="R173" s="311"/>
      <c r="S173" s="312"/>
      <c r="T173" s="313"/>
      <c r="U173" s="294">
        <f t="shared" si="61"/>
        <v>0</v>
      </c>
      <c r="V173" s="330"/>
      <c r="W173" s="355">
        <f t="shared" si="62"/>
        <v>0</v>
      </c>
      <c r="X173" s="356">
        <f t="shared" si="52"/>
        <v>0</v>
      </c>
      <c r="Y173" s="356">
        <f t="shared" si="53"/>
        <v>0</v>
      </c>
      <c r="Z173" s="356">
        <f t="shared" si="54"/>
        <v>0</v>
      </c>
      <c r="AA173" s="356">
        <f t="shared" si="55"/>
        <v>0</v>
      </c>
      <c r="AB173" s="356">
        <f t="shared" si="56"/>
        <v>0</v>
      </c>
      <c r="AC173" s="356">
        <f t="shared" si="57"/>
        <v>0</v>
      </c>
      <c r="AD173" s="357">
        <f t="shared" si="58"/>
        <v>0</v>
      </c>
      <c r="AE173" s="342"/>
      <c r="AF173" s="362">
        <f t="shared" si="63"/>
        <v>0</v>
      </c>
      <c r="AG173" s="330"/>
      <c r="AH173" s="597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</row>
    <row r="174" spans="1:54" s="302" customFormat="1" x14ac:dyDescent="0.2">
      <c r="A174" s="340">
        <f t="shared" si="59"/>
        <v>0</v>
      </c>
      <c r="B174" s="341"/>
      <c r="C174" s="330"/>
      <c r="D174" s="395"/>
      <c r="E174" s="308"/>
      <c r="F174" s="309"/>
      <c r="G174" s="309"/>
      <c r="H174" s="309"/>
      <c r="I174" s="309"/>
      <c r="J174" s="350">
        <f t="shared" si="60"/>
        <v>0</v>
      </c>
      <c r="K174" s="330"/>
      <c r="L174" s="330"/>
      <c r="M174" s="310"/>
      <c r="N174" s="311"/>
      <c r="O174" s="311"/>
      <c r="P174" s="311"/>
      <c r="Q174" s="311"/>
      <c r="R174" s="311"/>
      <c r="S174" s="312"/>
      <c r="T174" s="313"/>
      <c r="U174" s="294">
        <f t="shared" si="61"/>
        <v>0</v>
      </c>
      <c r="V174" s="330"/>
      <c r="W174" s="355">
        <f t="shared" si="62"/>
        <v>0</v>
      </c>
      <c r="X174" s="356">
        <f t="shared" si="52"/>
        <v>0</v>
      </c>
      <c r="Y174" s="356">
        <f t="shared" si="53"/>
        <v>0</v>
      </c>
      <c r="Z174" s="356">
        <f t="shared" si="54"/>
        <v>0</v>
      </c>
      <c r="AA174" s="356">
        <f t="shared" si="55"/>
        <v>0</v>
      </c>
      <c r="AB174" s="356">
        <f t="shared" si="56"/>
        <v>0</v>
      </c>
      <c r="AC174" s="356">
        <f t="shared" si="57"/>
        <v>0</v>
      </c>
      <c r="AD174" s="357">
        <f t="shared" si="58"/>
        <v>0</v>
      </c>
      <c r="AE174" s="342"/>
      <c r="AF174" s="362">
        <f t="shared" si="63"/>
        <v>0</v>
      </c>
      <c r="AG174" s="330"/>
      <c r="AH174" s="597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</row>
    <row r="175" spans="1:54" s="302" customFormat="1" x14ac:dyDescent="0.2">
      <c r="A175" s="340">
        <f t="shared" si="59"/>
        <v>0</v>
      </c>
      <c r="B175" s="341"/>
      <c r="C175" s="330"/>
      <c r="D175" s="395"/>
      <c r="E175" s="308"/>
      <c r="F175" s="309"/>
      <c r="G175" s="309"/>
      <c r="H175" s="309"/>
      <c r="I175" s="309"/>
      <c r="J175" s="350">
        <f t="shared" si="60"/>
        <v>0</v>
      </c>
      <c r="K175" s="330"/>
      <c r="L175" s="330"/>
      <c r="M175" s="310"/>
      <c r="N175" s="311"/>
      <c r="O175" s="311"/>
      <c r="P175" s="311"/>
      <c r="Q175" s="311"/>
      <c r="R175" s="311"/>
      <c r="S175" s="312"/>
      <c r="T175" s="313"/>
      <c r="U175" s="294">
        <f t="shared" si="61"/>
        <v>0</v>
      </c>
      <c r="V175" s="330"/>
      <c r="W175" s="355">
        <f t="shared" si="62"/>
        <v>0</v>
      </c>
      <c r="X175" s="356">
        <f t="shared" si="52"/>
        <v>0</v>
      </c>
      <c r="Y175" s="356">
        <f t="shared" si="53"/>
        <v>0</v>
      </c>
      <c r="Z175" s="356">
        <f t="shared" si="54"/>
        <v>0</v>
      </c>
      <c r="AA175" s="356">
        <f t="shared" si="55"/>
        <v>0</v>
      </c>
      <c r="AB175" s="356">
        <f t="shared" si="56"/>
        <v>0</v>
      </c>
      <c r="AC175" s="356">
        <f t="shared" si="57"/>
        <v>0</v>
      </c>
      <c r="AD175" s="357">
        <f t="shared" si="58"/>
        <v>0</v>
      </c>
      <c r="AE175" s="342"/>
      <c r="AF175" s="362">
        <f t="shared" si="63"/>
        <v>0</v>
      </c>
      <c r="AG175" s="330"/>
      <c r="AH175" s="597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</row>
    <row r="176" spans="1:54" s="302" customFormat="1" hidden="1" x14ac:dyDescent="0.2">
      <c r="A176" s="340">
        <f t="shared" si="59"/>
        <v>0</v>
      </c>
      <c r="B176" s="341"/>
      <c r="C176" s="330"/>
      <c r="D176" s="395"/>
      <c r="E176" s="308"/>
      <c r="F176" s="309"/>
      <c r="G176" s="309"/>
      <c r="H176" s="309"/>
      <c r="I176" s="309"/>
      <c r="J176" s="350">
        <f t="shared" si="60"/>
        <v>0</v>
      </c>
      <c r="K176" s="330"/>
      <c r="L176" s="330"/>
      <c r="M176" s="310"/>
      <c r="N176" s="311"/>
      <c r="O176" s="311"/>
      <c r="P176" s="311"/>
      <c r="Q176" s="311"/>
      <c r="R176" s="311"/>
      <c r="S176" s="312"/>
      <c r="T176" s="313"/>
      <c r="U176" s="294">
        <f t="shared" si="61"/>
        <v>0</v>
      </c>
      <c r="V176" s="330"/>
      <c r="W176" s="355">
        <f t="shared" si="62"/>
        <v>0</v>
      </c>
      <c r="X176" s="356">
        <f t="shared" si="52"/>
        <v>0</v>
      </c>
      <c r="Y176" s="356">
        <f t="shared" si="53"/>
        <v>0</v>
      </c>
      <c r="Z176" s="356">
        <f t="shared" si="54"/>
        <v>0</v>
      </c>
      <c r="AA176" s="356">
        <f t="shared" si="55"/>
        <v>0</v>
      </c>
      <c r="AB176" s="356">
        <f t="shared" si="56"/>
        <v>0</v>
      </c>
      <c r="AC176" s="356">
        <f t="shared" si="57"/>
        <v>0</v>
      </c>
      <c r="AD176" s="357">
        <f t="shared" si="58"/>
        <v>0</v>
      </c>
      <c r="AE176" s="342"/>
      <c r="AF176" s="362">
        <f t="shared" si="63"/>
        <v>0</v>
      </c>
      <c r="AG176" s="330"/>
      <c r="AH176" s="597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</row>
    <row r="177" spans="1:54" s="302" customFormat="1" hidden="1" x14ac:dyDescent="0.2">
      <c r="A177" s="340">
        <f t="shared" ref="A177:A240" si="64">IF(AND(J177&lt;&gt;0,U177&lt;&gt;1),1,0)</f>
        <v>0</v>
      </c>
      <c r="B177" s="341"/>
      <c r="C177" s="330"/>
      <c r="D177" s="395"/>
      <c r="E177" s="308"/>
      <c r="F177" s="309"/>
      <c r="G177" s="309"/>
      <c r="H177" s="309"/>
      <c r="I177" s="309"/>
      <c r="J177" s="350">
        <f t="shared" si="60"/>
        <v>0</v>
      </c>
      <c r="K177" s="330"/>
      <c r="L177" s="330"/>
      <c r="M177" s="310"/>
      <c r="N177" s="311"/>
      <c r="O177" s="311"/>
      <c r="P177" s="311"/>
      <c r="Q177" s="311"/>
      <c r="R177" s="311"/>
      <c r="S177" s="312"/>
      <c r="T177" s="313"/>
      <c r="U177" s="294">
        <f t="shared" ref="U177:U240" si="65">SUM(M177:T177)</f>
        <v>0</v>
      </c>
      <c r="V177" s="330"/>
      <c r="W177" s="355">
        <f t="shared" ref="W177:W240" si="66">$J177*M177</f>
        <v>0</v>
      </c>
      <c r="X177" s="356">
        <f t="shared" ref="X177:X240" si="67">$J177*N177</f>
        <v>0</v>
      </c>
      <c r="Y177" s="356">
        <f t="shared" ref="Y177:Y240" si="68">$J177*O177</f>
        <v>0</v>
      </c>
      <c r="Z177" s="356">
        <f t="shared" ref="Z177:Z240" si="69">$J177*P177</f>
        <v>0</v>
      </c>
      <c r="AA177" s="356">
        <f t="shared" ref="AA177:AA240" si="70">$J177*Q177</f>
        <v>0</v>
      </c>
      <c r="AB177" s="356">
        <f t="shared" ref="AB177:AB240" si="71">$J177*R177</f>
        <v>0</v>
      </c>
      <c r="AC177" s="356">
        <f t="shared" ref="AC177:AC240" si="72">$J177*S177</f>
        <v>0</v>
      </c>
      <c r="AD177" s="357">
        <f t="shared" ref="AD177:AD240" si="73">SUM(W177:AC177)</f>
        <v>0</v>
      </c>
      <c r="AE177" s="342"/>
      <c r="AF177" s="362">
        <f t="shared" ref="AF177:AF240" si="74">$J177*T177</f>
        <v>0</v>
      </c>
      <c r="AG177" s="330"/>
      <c r="AH177" s="597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</row>
    <row r="178" spans="1:54" s="302" customFormat="1" hidden="1" x14ac:dyDescent="0.2">
      <c r="A178" s="340">
        <f t="shared" si="64"/>
        <v>0</v>
      </c>
      <c r="B178" s="341"/>
      <c r="C178" s="330"/>
      <c r="D178" s="395"/>
      <c r="E178" s="308"/>
      <c r="F178" s="309"/>
      <c r="G178" s="309"/>
      <c r="H178" s="309"/>
      <c r="I178" s="309"/>
      <c r="J178" s="350">
        <f t="shared" si="60"/>
        <v>0</v>
      </c>
      <c r="K178" s="330"/>
      <c r="L178" s="330"/>
      <c r="M178" s="310"/>
      <c r="N178" s="311"/>
      <c r="O178" s="311"/>
      <c r="P178" s="311"/>
      <c r="Q178" s="311"/>
      <c r="R178" s="311"/>
      <c r="S178" s="312"/>
      <c r="T178" s="313"/>
      <c r="U178" s="294">
        <f t="shared" si="65"/>
        <v>0</v>
      </c>
      <c r="V178" s="330"/>
      <c r="W178" s="355">
        <f t="shared" si="66"/>
        <v>0</v>
      </c>
      <c r="X178" s="356">
        <f t="shared" si="67"/>
        <v>0</v>
      </c>
      <c r="Y178" s="356">
        <f t="shared" si="68"/>
        <v>0</v>
      </c>
      <c r="Z178" s="356">
        <f t="shared" si="69"/>
        <v>0</v>
      </c>
      <c r="AA178" s="356">
        <f t="shared" si="70"/>
        <v>0</v>
      </c>
      <c r="AB178" s="356">
        <f t="shared" si="71"/>
        <v>0</v>
      </c>
      <c r="AC178" s="356">
        <f t="shared" si="72"/>
        <v>0</v>
      </c>
      <c r="AD178" s="357">
        <f t="shared" si="73"/>
        <v>0</v>
      </c>
      <c r="AE178" s="342"/>
      <c r="AF178" s="362">
        <f t="shared" si="74"/>
        <v>0</v>
      </c>
      <c r="AG178" s="330"/>
      <c r="AH178" s="597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</row>
    <row r="179" spans="1:54" s="302" customFormat="1" hidden="1" x14ac:dyDescent="0.2">
      <c r="A179" s="340">
        <f t="shared" si="64"/>
        <v>0</v>
      </c>
      <c r="B179" s="341"/>
      <c r="C179" s="330"/>
      <c r="D179" s="395"/>
      <c r="E179" s="308"/>
      <c r="F179" s="309"/>
      <c r="G179" s="309"/>
      <c r="H179" s="309"/>
      <c r="I179" s="309"/>
      <c r="J179" s="350">
        <f t="shared" si="60"/>
        <v>0</v>
      </c>
      <c r="K179" s="330"/>
      <c r="L179" s="330"/>
      <c r="M179" s="310"/>
      <c r="N179" s="311"/>
      <c r="O179" s="311"/>
      <c r="P179" s="311"/>
      <c r="Q179" s="311"/>
      <c r="R179" s="311"/>
      <c r="S179" s="312"/>
      <c r="T179" s="313"/>
      <c r="U179" s="294">
        <f t="shared" si="65"/>
        <v>0</v>
      </c>
      <c r="V179" s="330"/>
      <c r="W179" s="355">
        <f t="shared" si="66"/>
        <v>0</v>
      </c>
      <c r="X179" s="356">
        <f t="shared" si="67"/>
        <v>0</v>
      </c>
      <c r="Y179" s="356">
        <f t="shared" si="68"/>
        <v>0</v>
      </c>
      <c r="Z179" s="356">
        <f t="shared" si="69"/>
        <v>0</v>
      </c>
      <c r="AA179" s="356">
        <f t="shared" si="70"/>
        <v>0</v>
      </c>
      <c r="AB179" s="356">
        <f t="shared" si="71"/>
        <v>0</v>
      </c>
      <c r="AC179" s="356">
        <f t="shared" si="72"/>
        <v>0</v>
      </c>
      <c r="AD179" s="357">
        <f t="shared" si="73"/>
        <v>0</v>
      </c>
      <c r="AE179" s="342"/>
      <c r="AF179" s="362">
        <f t="shared" si="74"/>
        <v>0</v>
      </c>
      <c r="AG179" s="330"/>
      <c r="AH179" s="597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</row>
    <row r="180" spans="1:54" s="302" customFormat="1" hidden="1" x14ac:dyDescent="0.2">
      <c r="A180" s="340">
        <f t="shared" si="64"/>
        <v>0</v>
      </c>
      <c r="B180" s="341"/>
      <c r="C180" s="330"/>
      <c r="D180" s="395"/>
      <c r="E180" s="308"/>
      <c r="F180" s="309"/>
      <c r="G180" s="309"/>
      <c r="H180" s="309"/>
      <c r="I180" s="309"/>
      <c r="J180" s="350">
        <f t="shared" si="60"/>
        <v>0</v>
      </c>
      <c r="K180" s="330"/>
      <c r="L180" s="330"/>
      <c r="M180" s="310"/>
      <c r="N180" s="311"/>
      <c r="O180" s="311"/>
      <c r="P180" s="311"/>
      <c r="Q180" s="311"/>
      <c r="R180" s="311"/>
      <c r="S180" s="312"/>
      <c r="T180" s="313"/>
      <c r="U180" s="294">
        <f t="shared" si="65"/>
        <v>0</v>
      </c>
      <c r="V180" s="330"/>
      <c r="W180" s="355">
        <f t="shared" si="66"/>
        <v>0</v>
      </c>
      <c r="X180" s="356">
        <f t="shared" si="67"/>
        <v>0</v>
      </c>
      <c r="Y180" s="356">
        <f t="shared" si="68"/>
        <v>0</v>
      </c>
      <c r="Z180" s="356">
        <f t="shared" si="69"/>
        <v>0</v>
      </c>
      <c r="AA180" s="356">
        <f t="shared" si="70"/>
        <v>0</v>
      </c>
      <c r="AB180" s="356">
        <f t="shared" si="71"/>
        <v>0</v>
      </c>
      <c r="AC180" s="356">
        <f t="shared" si="72"/>
        <v>0</v>
      </c>
      <c r="AD180" s="357">
        <f t="shared" si="73"/>
        <v>0</v>
      </c>
      <c r="AE180" s="342"/>
      <c r="AF180" s="362">
        <f t="shared" si="74"/>
        <v>0</v>
      </c>
      <c r="AG180" s="330"/>
      <c r="AH180" s="597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</row>
    <row r="181" spans="1:54" s="302" customFormat="1" hidden="1" x14ac:dyDescent="0.2">
      <c r="A181" s="340">
        <f t="shared" si="64"/>
        <v>0</v>
      </c>
      <c r="B181" s="341"/>
      <c r="C181" s="330"/>
      <c r="D181" s="395"/>
      <c r="E181" s="308"/>
      <c r="F181" s="309"/>
      <c r="G181" s="309"/>
      <c r="H181" s="309"/>
      <c r="I181" s="309"/>
      <c r="J181" s="350">
        <f t="shared" si="60"/>
        <v>0</v>
      </c>
      <c r="K181" s="330"/>
      <c r="L181" s="330"/>
      <c r="M181" s="310"/>
      <c r="N181" s="311"/>
      <c r="O181" s="311"/>
      <c r="P181" s="311"/>
      <c r="Q181" s="311"/>
      <c r="R181" s="311"/>
      <c r="S181" s="312"/>
      <c r="T181" s="313"/>
      <c r="U181" s="294">
        <f t="shared" si="65"/>
        <v>0</v>
      </c>
      <c r="V181" s="330"/>
      <c r="W181" s="355">
        <f t="shared" si="66"/>
        <v>0</v>
      </c>
      <c r="X181" s="356">
        <f t="shared" si="67"/>
        <v>0</v>
      </c>
      <c r="Y181" s="356">
        <f t="shared" si="68"/>
        <v>0</v>
      </c>
      <c r="Z181" s="356">
        <f t="shared" si="69"/>
        <v>0</v>
      </c>
      <c r="AA181" s="356">
        <f t="shared" si="70"/>
        <v>0</v>
      </c>
      <c r="AB181" s="356">
        <f t="shared" si="71"/>
        <v>0</v>
      </c>
      <c r="AC181" s="356">
        <f t="shared" si="72"/>
        <v>0</v>
      </c>
      <c r="AD181" s="357">
        <f t="shared" si="73"/>
        <v>0</v>
      </c>
      <c r="AE181" s="342"/>
      <c r="AF181" s="362">
        <f t="shared" si="74"/>
        <v>0</v>
      </c>
      <c r="AG181" s="330"/>
      <c r="AH181" s="597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</row>
    <row r="182" spans="1:54" s="302" customFormat="1" hidden="1" x14ac:dyDescent="0.2">
      <c r="A182" s="340">
        <f t="shared" si="64"/>
        <v>0</v>
      </c>
      <c r="B182" s="341"/>
      <c r="C182" s="330"/>
      <c r="D182" s="395"/>
      <c r="E182" s="308"/>
      <c r="F182" s="309"/>
      <c r="G182" s="309"/>
      <c r="H182" s="309"/>
      <c r="I182" s="309"/>
      <c r="J182" s="350">
        <f t="shared" si="60"/>
        <v>0</v>
      </c>
      <c r="K182" s="330"/>
      <c r="L182" s="330"/>
      <c r="M182" s="310"/>
      <c r="N182" s="311"/>
      <c r="O182" s="311"/>
      <c r="P182" s="311"/>
      <c r="Q182" s="311"/>
      <c r="R182" s="311"/>
      <c r="S182" s="312"/>
      <c r="T182" s="313"/>
      <c r="U182" s="294">
        <f t="shared" si="65"/>
        <v>0</v>
      </c>
      <c r="V182" s="330"/>
      <c r="W182" s="355">
        <f t="shared" si="66"/>
        <v>0</v>
      </c>
      <c r="X182" s="356">
        <f t="shared" si="67"/>
        <v>0</v>
      </c>
      <c r="Y182" s="356">
        <f t="shared" si="68"/>
        <v>0</v>
      </c>
      <c r="Z182" s="356">
        <f t="shared" si="69"/>
        <v>0</v>
      </c>
      <c r="AA182" s="356">
        <f t="shared" si="70"/>
        <v>0</v>
      </c>
      <c r="AB182" s="356">
        <f t="shared" si="71"/>
        <v>0</v>
      </c>
      <c r="AC182" s="356">
        <f t="shared" si="72"/>
        <v>0</v>
      </c>
      <c r="AD182" s="357">
        <f t="shared" si="73"/>
        <v>0</v>
      </c>
      <c r="AE182" s="342"/>
      <c r="AF182" s="362">
        <f t="shared" si="74"/>
        <v>0</v>
      </c>
      <c r="AG182" s="330"/>
      <c r="AH182" s="597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</row>
    <row r="183" spans="1:54" s="302" customFormat="1" hidden="1" x14ac:dyDescent="0.2">
      <c r="A183" s="340">
        <f t="shared" si="64"/>
        <v>0</v>
      </c>
      <c r="B183" s="341"/>
      <c r="C183" s="330"/>
      <c r="D183" s="395"/>
      <c r="E183" s="308"/>
      <c r="F183" s="309"/>
      <c r="G183" s="309"/>
      <c r="H183" s="309"/>
      <c r="I183" s="309"/>
      <c r="J183" s="350">
        <f t="shared" si="60"/>
        <v>0</v>
      </c>
      <c r="K183" s="330"/>
      <c r="L183" s="330"/>
      <c r="M183" s="310"/>
      <c r="N183" s="311"/>
      <c r="O183" s="311"/>
      <c r="P183" s="311"/>
      <c r="Q183" s="311"/>
      <c r="R183" s="311"/>
      <c r="S183" s="312"/>
      <c r="T183" s="313"/>
      <c r="U183" s="294">
        <f t="shared" si="65"/>
        <v>0</v>
      </c>
      <c r="V183" s="330"/>
      <c r="W183" s="355">
        <f t="shared" si="66"/>
        <v>0</v>
      </c>
      <c r="X183" s="356">
        <f t="shared" si="67"/>
        <v>0</v>
      </c>
      <c r="Y183" s="356">
        <f t="shared" si="68"/>
        <v>0</v>
      </c>
      <c r="Z183" s="356">
        <f t="shared" si="69"/>
        <v>0</v>
      </c>
      <c r="AA183" s="356">
        <f t="shared" si="70"/>
        <v>0</v>
      </c>
      <c r="AB183" s="356">
        <f t="shared" si="71"/>
        <v>0</v>
      </c>
      <c r="AC183" s="356">
        <f t="shared" si="72"/>
        <v>0</v>
      </c>
      <c r="AD183" s="357">
        <f t="shared" si="73"/>
        <v>0</v>
      </c>
      <c r="AE183" s="342"/>
      <c r="AF183" s="362">
        <f t="shared" si="74"/>
        <v>0</v>
      </c>
      <c r="AG183" s="330"/>
      <c r="AH183" s="597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</row>
    <row r="184" spans="1:54" s="302" customFormat="1" hidden="1" x14ac:dyDescent="0.2">
      <c r="A184" s="340">
        <f t="shared" si="64"/>
        <v>0</v>
      </c>
      <c r="B184" s="341"/>
      <c r="C184" s="330"/>
      <c r="D184" s="395"/>
      <c r="E184" s="308"/>
      <c r="F184" s="309"/>
      <c r="G184" s="309"/>
      <c r="H184" s="309"/>
      <c r="I184" s="309"/>
      <c r="J184" s="350">
        <f t="shared" si="60"/>
        <v>0</v>
      </c>
      <c r="K184" s="330"/>
      <c r="L184" s="330"/>
      <c r="M184" s="310"/>
      <c r="N184" s="311"/>
      <c r="O184" s="311"/>
      <c r="P184" s="311"/>
      <c r="Q184" s="311"/>
      <c r="R184" s="311"/>
      <c r="S184" s="312"/>
      <c r="T184" s="313"/>
      <c r="U184" s="294">
        <f t="shared" si="65"/>
        <v>0</v>
      </c>
      <c r="V184" s="330"/>
      <c r="W184" s="355">
        <f t="shared" si="66"/>
        <v>0</v>
      </c>
      <c r="X184" s="356">
        <f t="shared" si="67"/>
        <v>0</v>
      </c>
      <c r="Y184" s="356">
        <f t="shared" si="68"/>
        <v>0</v>
      </c>
      <c r="Z184" s="356">
        <f t="shared" si="69"/>
        <v>0</v>
      </c>
      <c r="AA184" s="356">
        <f t="shared" si="70"/>
        <v>0</v>
      </c>
      <c r="AB184" s="356">
        <f t="shared" si="71"/>
        <v>0</v>
      </c>
      <c r="AC184" s="356">
        <f t="shared" si="72"/>
        <v>0</v>
      </c>
      <c r="AD184" s="357">
        <f t="shared" si="73"/>
        <v>0</v>
      </c>
      <c r="AE184" s="342"/>
      <c r="AF184" s="362">
        <f t="shared" si="74"/>
        <v>0</v>
      </c>
      <c r="AG184" s="330"/>
      <c r="AH184" s="597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</row>
    <row r="185" spans="1:54" s="302" customFormat="1" hidden="1" x14ac:dyDescent="0.2">
      <c r="A185" s="340">
        <f t="shared" si="64"/>
        <v>0</v>
      </c>
      <c r="B185" s="341"/>
      <c r="C185" s="330"/>
      <c r="D185" s="395"/>
      <c r="E185" s="308"/>
      <c r="F185" s="309"/>
      <c r="G185" s="309"/>
      <c r="H185" s="309"/>
      <c r="I185" s="309"/>
      <c r="J185" s="350">
        <f t="shared" si="60"/>
        <v>0</v>
      </c>
      <c r="K185" s="330"/>
      <c r="L185" s="330"/>
      <c r="M185" s="310"/>
      <c r="N185" s="311"/>
      <c r="O185" s="311"/>
      <c r="P185" s="311"/>
      <c r="Q185" s="311"/>
      <c r="R185" s="311"/>
      <c r="S185" s="312"/>
      <c r="T185" s="313"/>
      <c r="U185" s="294">
        <f t="shared" si="65"/>
        <v>0</v>
      </c>
      <c r="V185" s="330"/>
      <c r="W185" s="355">
        <f t="shared" si="66"/>
        <v>0</v>
      </c>
      <c r="X185" s="356">
        <f t="shared" si="67"/>
        <v>0</v>
      </c>
      <c r="Y185" s="356">
        <f t="shared" si="68"/>
        <v>0</v>
      </c>
      <c r="Z185" s="356">
        <f t="shared" si="69"/>
        <v>0</v>
      </c>
      <c r="AA185" s="356">
        <f t="shared" si="70"/>
        <v>0</v>
      </c>
      <c r="AB185" s="356">
        <f t="shared" si="71"/>
        <v>0</v>
      </c>
      <c r="AC185" s="356">
        <f t="shared" si="72"/>
        <v>0</v>
      </c>
      <c r="AD185" s="357">
        <f t="shared" si="73"/>
        <v>0</v>
      </c>
      <c r="AE185" s="342"/>
      <c r="AF185" s="362">
        <f t="shared" si="74"/>
        <v>0</v>
      </c>
      <c r="AG185" s="330"/>
      <c r="AH185" s="597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</row>
    <row r="186" spans="1:54" s="302" customFormat="1" hidden="1" x14ac:dyDescent="0.2">
      <c r="A186" s="340">
        <f t="shared" si="64"/>
        <v>0</v>
      </c>
      <c r="B186" s="341"/>
      <c r="C186" s="330"/>
      <c r="D186" s="395"/>
      <c r="E186" s="308"/>
      <c r="F186" s="309"/>
      <c r="G186" s="309"/>
      <c r="H186" s="309"/>
      <c r="I186" s="309"/>
      <c r="J186" s="350">
        <f t="shared" si="60"/>
        <v>0</v>
      </c>
      <c r="K186" s="330"/>
      <c r="L186" s="330"/>
      <c r="M186" s="310"/>
      <c r="N186" s="311"/>
      <c r="O186" s="311"/>
      <c r="P186" s="311"/>
      <c r="Q186" s="311"/>
      <c r="R186" s="311"/>
      <c r="S186" s="312"/>
      <c r="T186" s="313"/>
      <c r="U186" s="294">
        <f t="shared" si="65"/>
        <v>0</v>
      </c>
      <c r="V186" s="330"/>
      <c r="W186" s="355">
        <f t="shared" si="66"/>
        <v>0</v>
      </c>
      <c r="X186" s="356">
        <f t="shared" si="67"/>
        <v>0</v>
      </c>
      <c r="Y186" s="356">
        <f t="shared" si="68"/>
        <v>0</v>
      </c>
      <c r="Z186" s="356">
        <f t="shared" si="69"/>
        <v>0</v>
      </c>
      <c r="AA186" s="356">
        <f t="shared" si="70"/>
        <v>0</v>
      </c>
      <c r="AB186" s="356">
        <f t="shared" si="71"/>
        <v>0</v>
      </c>
      <c r="AC186" s="356">
        <f t="shared" si="72"/>
        <v>0</v>
      </c>
      <c r="AD186" s="357">
        <f t="shared" si="73"/>
        <v>0</v>
      </c>
      <c r="AE186" s="342"/>
      <c r="AF186" s="362">
        <f t="shared" si="74"/>
        <v>0</v>
      </c>
      <c r="AG186" s="330"/>
      <c r="AH186" s="597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</row>
    <row r="187" spans="1:54" s="302" customFormat="1" hidden="1" x14ac:dyDescent="0.2">
      <c r="A187" s="340">
        <f t="shared" si="64"/>
        <v>0</v>
      </c>
      <c r="B187" s="341"/>
      <c r="C187" s="330"/>
      <c r="D187" s="395"/>
      <c r="E187" s="308"/>
      <c r="F187" s="309"/>
      <c r="G187" s="309"/>
      <c r="H187" s="309"/>
      <c r="I187" s="309"/>
      <c r="J187" s="350">
        <f t="shared" si="60"/>
        <v>0</v>
      </c>
      <c r="K187" s="330"/>
      <c r="L187" s="330"/>
      <c r="M187" s="310"/>
      <c r="N187" s="311"/>
      <c r="O187" s="311"/>
      <c r="P187" s="311"/>
      <c r="Q187" s="311"/>
      <c r="R187" s="311"/>
      <c r="S187" s="312"/>
      <c r="T187" s="313"/>
      <c r="U187" s="294">
        <f t="shared" si="65"/>
        <v>0</v>
      </c>
      <c r="V187" s="330"/>
      <c r="W187" s="355">
        <f t="shared" si="66"/>
        <v>0</v>
      </c>
      <c r="X187" s="356">
        <f t="shared" si="67"/>
        <v>0</v>
      </c>
      <c r="Y187" s="356">
        <f t="shared" si="68"/>
        <v>0</v>
      </c>
      <c r="Z187" s="356">
        <f t="shared" si="69"/>
        <v>0</v>
      </c>
      <c r="AA187" s="356">
        <f t="shared" si="70"/>
        <v>0</v>
      </c>
      <c r="AB187" s="356">
        <f t="shared" si="71"/>
        <v>0</v>
      </c>
      <c r="AC187" s="356">
        <f t="shared" si="72"/>
        <v>0</v>
      </c>
      <c r="AD187" s="357">
        <f t="shared" si="73"/>
        <v>0</v>
      </c>
      <c r="AE187" s="342"/>
      <c r="AF187" s="362">
        <f t="shared" si="74"/>
        <v>0</v>
      </c>
      <c r="AG187" s="330"/>
      <c r="AH187" s="597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</row>
    <row r="188" spans="1:54" s="302" customFormat="1" hidden="1" x14ac:dyDescent="0.2">
      <c r="A188" s="340">
        <f t="shared" si="64"/>
        <v>0</v>
      </c>
      <c r="B188" s="341"/>
      <c r="C188" s="330"/>
      <c r="D188" s="395"/>
      <c r="E188" s="308"/>
      <c r="F188" s="309"/>
      <c r="G188" s="309"/>
      <c r="H188" s="309"/>
      <c r="I188" s="309"/>
      <c r="J188" s="350">
        <f t="shared" si="60"/>
        <v>0</v>
      </c>
      <c r="K188" s="330"/>
      <c r="L188" s="330"/>
      <c r="M188" s="310"/>
      <c r="N188" s="311"/>
      <c r="O188" s="311"/>
      <c r="P188" s="311"/>
      <c r="Q188" s="311"/>
      <c r="R188" s="311"/>
      <c r="S188" s="312"/>
      <c r="T188" s="313"/>
      <c r="U188" s="294">
        <f t="shared" si="65"/>
        <v>0</v>
      </c>
      <c r="V188" s="330"/>
      <c r="W188" s="355">
        <f t="shared" si="66"/>
        <v>0</v>
      </c>
      <c r="X188" s="356">
        <f t="shared" si="67"/>
        <v>0</v>
      </c>
      <c r="Y188" s="356">
        <f t="shared" si="68"/>
        <v>0</v>
      </c>
      <c r="Z188" s="356">
        <f t="shared" si="69"/>
        <v>0</v>
      </c>
      <c r="AA188" s="356">
        <f t="shared" si="70"/>
        <v>0</v>
      </c>
      <c r="AB188" s="356">
        <f t="shared" si="71"/>
        <v>0</v>
      </c>
      <c r="AC188" s="356">
        <f t="shared" si="72"/>
        <v>0</v>
      </c>
      <c r="AD188" s="357">
        <f t="shared" si="73"/>
        <v>0</v>
      </c>
      <c r="AE188" s="342"/>
      <c r="AF188" s="362">
        <f t="shared" si="74"/>
        <v>0</v>
      </c>
      <c r="AG188" s="330"/>
      <c r="AH188" s="597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</row>
    <row r="189" spans="1:54" s="302" customFormat="1" hidden="1" x14ac:dyDescent="0.2">
      <c r="A189" s="340">
        <f t="shared" si="64"/>
        <v>0</v>
      </c>
      <c r="B189" s="341"/>
      <c r="C189" s="330"/>
      <c r="D189" s="395"/>
      <c r="E189" s="308"/>
      <c r="F189" s="309"/>
      <c r="G189" s="309"/>
      <c r="H189" s="309"/>
      <c r="I189" s="309"/>
      <c r="J189" s="350">
        <f t="shared" si="60"/>
        <v>0</v>
      </c>
      <c r="K189" s="330"/>
      <c r="L189" s="330"/>
      <c r="M189" s="310"/>
      <c r="N189" s="311"/>
      <c r="O189" s="311"/>
      <c r="P189" s="311"/>
      <c r="Q189" s="311"/>
      <c r="R189" s="311"/>
      <c r="S189" s="312"/>
      <c r="T189" s="313"/>
      <c r="U189" s="294">
        <f t="shared" si="65"/>
        <v>0</v>
      </c>
      <c r="V189" s="330"/>
      <c r="W189" s="355">
        <f t="shared" si="66"/>
        <v>0</v>
      </c>
      <c r="X189" s="356">
        <f t="shared" si="67"/>
        <v>0</v>
      </c>
      <c r="Y189" s="356">
        <f t="shared" si="68"/>
        <v>0</v>
      </c>
      <c r="Z189" s="356">
        <f t="shared" si="69"/>
        <v>0</v>
      </c>
      <c r="AA189" s="356">
        <f t="shared" si="70"/>
        <v>0</v>
      </c>
      <c r="AB189" s="356">
        <f t="shared" si="71"/>
        <v>0</v>
      </c>
      <c r="AC189" s="356">
        <f t="shared" si="72"/>
        <v>0</v>
      </c>
      <c r="AD189" s="357">
        <f t="shared" si="73"/>
        <v>0</v>
      </c>
      <c r="AE189" s="342"/>
      <c r="AF189" s="362">
        <f t="shared" si="74"/>
        <v>0</v>
      </c>
      <c r="AG189" s="330"/>
      <c r="AH189" s="597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</row>
    <row r="190" spans="1:54" s="302" customFormat="1" hidden="1" x14ac:dyDescent="0.2">
      <c r="A190" s="340">
        <f t="shared" si="64"/>
        <v>0</v>
      </c>
      <c r="B190" s="341"/>
      <c r="C190" s="330"/>
      <c r="D190" s="395"/>
      <c r="E190" s="308"/>
      <c r="F190" s="309"/>
      <c r="G190" s="309"/>
      <c r="H190" s="309"/>
      <c r="I190" s="309"/>
      <c r="J190" s="350">
        <f t="shared" si="60"/>
        <v>0</v>
      </c>
      <c r="K190" s="330"/>
      <c r="L190" s="330"/>
      <c r="M190" s="310"/>
      <c r="N190" s="311"/>
      <c r="O190" s="311"/>
      <c r="P190" s="311"/>
      <c r="Q190" s="311"/>
      <c r="R190" s="311"/>
      <c r="S190" s="312"/>
      <c r="T190" s="313"/>
      <c r="U190" s="294">
        <f t="shared" si="65"/>
        <v>0</v>
      </c>
      <c r="V190" s="330"/>
      <c r="W190" s="355">
        <f t="shared" si="66"/>
        <v>0</v>
      </c>
      <c r="X190" s="356">
        <f t="shared" si="67"/>
        <v>0</v>
      </c>
      <c r="Y190" s="356">
        <f t="shared" si="68"/>
        <v>0</v>
      </c>
      <c r="Z190" s="356">
        <f t="shared" si="69"/>
        <v>0</v>
      </c>
      <c r="AA190" s="356">
        <f t="shared" si="70"/>
        <v>0</v>
      </c>
      <c r="AB190" s="356">
        <f t="shared" si="71"/>
        <v>0</v>
      </c>
      <c r="AC190" s="356">
        <f t="shared" si="72"/>
        <v>0</v>
      </c>
      <c r="AD190" s="357">
        <f t="shared" si="73"/>
        <v>0</v>
      </c>
      <c r="AE190" s="342"/>
      <c r="AF190" s="362">
        <f t="shared" si="74"/>
        <v>0</v>
      </c>
      <c r="AG190" s="330"/>
      <c r="AH190" s="597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</row>
    <row r="191" spans="1:54" s="302" customFormat="1" hidden="1" x14ac:dyDescent="0.2">
      <c r="A191" s="340">
        <f t="shared" si="64"/>
        <v>0</v>
      </c>
      <c r="B191" s="341"/>
      <c r="C191" s="330"/>
      <c r="D191" s="395"/>
      <c r="E191" s="308"/>
      <c r="F191" s="309"/>
      <c r="G191" s="309"/>
      <c r="H191" s="309"/>
      <c r="I191" s="309"/>
      <c r="J191" s="350">
        <f t="shared" si="60"/>
        <v>0</v>
      </c>
      <c r="K191" s="330"/>
      <c r="L191" s="330"/>
      <c r="M191" s="310"/>
      <c r="N191" s="311"/>
      <c r="O191" s="311"/>
      <c r="P191" s="311"/>
      <c r="Q191" s="311"/>
      <c r="R191" s="311"/>
      <c r="S191" s="312"/>
      <c r="T191" s="313"/>
      <c r="U191" s="294">
        <f t="shared" si="65"/>
        <v>0</v>
      </c>
      <c r="V191" s="330"/>
      <c r="W191" s="355">
        <f t="shared" si="66"/>
        <v>0</v>
      </c>
      <c r="X191" s="356">
        <f t="shared" si="67"/>
        <v>0</v>
      </c>
      <c r="Y191" s="356">
        <f t="shared" si="68"/>
        <v>0</v>
      </c>
      <c r="Z191" s="356">
        <f t="shared" si="69"/>
        <v>0</v>
      </c>
      <c r="AA191" s="356">
        <f t="shared" si="70"/>
        <v>0</v>
      </c>
      <c r="AB191" s="356">
        <f t="shared" si="71"/>
        <v>0</v>
      </c>
      <c r="AC191" s="356">
        <f t="shared" si="72"/>
        <v>0</v>
      </c>
      <c r="AD191" s="357">
        <f t="shared" si="73"/>
        <v>0</v>
      </c>
      <c r="AE191" s="342"/>
      <c r="AF191" s="362">
        <f t="shared" si="74"/>
        <v>0</v>
      </c>
      <c r="AG191" s="330"/>
      <c r="AH191" s="597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</row>
    <row r="192" spans="1:54" s="302" customFormat="1" hidden="1" x14ac:dyDescent="0.2">
      <c r="A192" s="340">
        <f t="shared" si="64"/>
        <v>0</v>
      </c>
      <c r="B192" s="341"/>
      <c r="C192" s="330"/>
      <c r="D192" s="395"/>
      <c r="E192" s="308"/>
      <c r="F192" s="309"/>
      <c r="G192" s="309"/>
      <c r="H192" s="309"/>
      <c r="I192" s="309"/>
      <c r="J192" s="350">
        <f t="shared" si="60"/>
        <v>0</v>
      </c>
      <c r="K192" s="330"/>
      <c r="L192" s="330"/>
      <c r="M192" s="310"/>
      <c r="N192" s="311"/>
      <c r="O192" s="311"/>
      <c r="P192" s="311"/>
      <c r="Q192" s="311"/>
      <c r="R192" s="311"/>
      <c r="S192" s="312"/>
      <c r="T192" s="313"/>
      <c r="U192" s="294">
        <f t="shared" si="65"/>
        <v>0</v>
      </c>
      <c r="V192" s="330"/>
      <c r="W192" s="355">
        <f t="shared" si="66"/>
        <v>0</v>
      </c>
      <c r="X192" s="356">
        <f t="shared" si="67"/>
        <v>0</v>
      </c>
      <c r="Y192" s="356">
        <f t="shared" si="68"/>
        <v>0</v>
      </c>
      <c r="Z192" s="356">
        <f t="shared" si="69"/>
        <v>0</v>
      </c>
      <c r="AA192" s="356">
        <f t="shared" si="70"/>
        <v>0</v>
      </c>
      <c r="AB192" s="356">
        <f t="shared" si="71"/>
        <v>0</v>
      </c>
      <c r="AC192" s="356">
        <f t="shared" si="72"/>
        <v>0</v>
      </c>
      <c r="AD192" s="357">
        <f t="shared" si="73"/>
        <v>0</v>
      </c>
      <c r="AE192" s="342"/>
      <c r="AF192" s="362">
        <f t="shared" si="74"/>
        <v>0</v>
      </c>
      <c r="AG192" s="330"/>
      <c r="AH192" s="597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</row>
    <row r="193" spans="1:54" s="302" customFormat="1" hidden="1" x14ac:dyDescent="0.2">
      <c r="A193" s="340">
        <f t="shared" si="64"/>
        <v>0</v>
      </c>
      <c r="B193" s="341"/>
      <c r="C193" s="330"/>
      <c r="D193" s="395"/>
      <c r="E193" s="308"/>
      <c r="F193" s="309"/>
      <c r="G193" s="309"/>
      <c r="H193" s="309"/>
      <c r="I193" s="309"/>
      <c r="J193" s="350">
        <f t="shared" si="60"/>
        <v>0</v>
      </c>
      <c r="K193" s="330"/>
      <c r="L193" s="330"/>
      <c r="M193" s="310"/>
      <c r="N193" s="311"/>
      <c r="O193" s="311"/>
      <c r="P193" s="311"/>
      <c r="Q193" s="311"/>
      <c r="R193" s="311"/>
      <c r="S193" s="312"/>
      <c r="T193" s="313"/>
      <c r="U193" s="294">
        <f t="shared" si="65"/>
        <v>0</v>
      </c>
      <c r="V193" s="330"/>
      <c r="W193" s="355">
        <f t="shared" si="66"/>
        <v>0</v>
      </c>
      <c r="X193" s="356">
        <f t="shared" si="67"/>
        <v>0</v>
      </c>
      <c r="Y193" s="356">
        <f t="shared" si="68"/>
        <v>0</v>
      </c>
      <c r="Z193" s="356">
        <f t="shared" si="69"/>
        <v>0</v>
      </c>
      <c r="AA193" s="356">
        <f t="shared" si="70"/>
        <v>0</v>
      </c>
      <c r="AB193" s="356">
        <f t="shared" si="71"/>
        <v>0</v>
      </c>
      <c r="AC193" s="356">
        <f t="shared" si="72"/>
        <v>0</v>
      </c>
      <c r="AD193" s="357">
        <f t="shared" si="73"/>
        <v>0</v>
      </c>
      <c r="AE193" s="342"/>
      <c r="AF193" s="362">
        <f t="shared" si="74"/>
        <v>0</v>
      </c>
      <c r="AG193" s="330"/>
      <c r="AH193" s="597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</row>
    <row r="194" spans="1:54" s="302" customFormat="1" hidden="1" x14ac:dyDescent="0.2">
      <c r="A194" s="340">
        <f t="shared" si="64"/>
        <v>0</v>
      </c>
      <c r="B194" s="341"/>
      <c r="C194" s="330"/>
      <c r="D194" s="395"/>
      <c r="E194" s="308"/>
      <c r="F194" s="309"/>
      <c r="G194" s="309"/>
      <c r="H194" s="309"/>
      <c r="I194" s="309"/>
      <c r="J194" s="350">
        <f t="shared" si="60"/>
        <v>0</v>
      </c>
      <c r="K194" s="330"/>
      <c r="L194" s="330"/>
      <c r="M194" s="310"/>
      <c r="N194" s="311"/>
      <c r="O194" s="311"/>
      <c r="P194" s="311"/>
      <c r="Q194" s="311"/>
      <c r="R194" s="311"/>
      <c r="S194" s="312"/>
      <c r="T194" s="313"/>
      <c r="U194" s="294">
        <f t="shared" si="65"/>
        <v>0</v>
      </c>
      <c r="V194" s="330"/>
      <c r="W194" s="355">
        <f t="shared" si="66"/>
        <v>0</v>
      </c>
      <c r="X194" s="356">
        <f t="shared" si="67"/>
        <v>0</v>
      </c>
      <c r="Y194" s="356">
        <f t="shared" si="68"/>
        <v>0</v>
      </c>
      <c r="Z194" s="356">
        <f t="shared" si="69"/>
        <v>0</v>
      </c>
      <c r="AA194" s="356">
        <f t="shared" si="70"/>
        <v>0</v>
      </c>
      <c r="AB194" s="356">
        <f t="shared" si="71"/>
        <v>0</v>
      </c>
      <c r="AC194" s="356">
        <f t="shared" si="72"/>
        <v>0</v>
      </c>
      <c r="AD194" s="357">
        <f t="shared" si="73"/>
        <v>0</v>
      </c>
      <c r="AE194" s="342"/>
      <c r="AF194" s="362">
        <f t="shared" si="74"/>
        <v>0</v>
      </c>
      <c r="AG194" s="330"/>
      <c r="AH194" s="597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</row>
    <row r="195" spans="1:54" s="302" customFormat="1" hidden="1" x14ac:dyDescent="0.2">
      <c r="A195" s="340">
        <f t="shared" si="64"/>
        <v>0</v>
      </c>
      <c r="B195" s="341"/>
      <c r="C195" s="330"/>
      <c r="D195" s="395"/>
      <c r="E195" s="308"/>
      <c r="F195" s="309"/>
      <c r="G195" s="309"/>
      <c r="H195" s="309"/>
      <c r="I195" s="309"/>
      <c r="J195" s="350">
        <f t="shared" si="60"/>
        <v>0</v>
      </c>
      <c r="K195" s="330"/>
      <c r="L195" s="330"/>
      <c r="M195" s="310"/>
      <c r="N195" s="311"/>
      <c r="O195" s="311"/>
      <c r="P195" s="311"/>
      <c r="Q195" s="311"/>
      <c r="R195" s="311"/>
      <c r="S195" s="312"/>
      <c r="T195" s="313"/>
      <c r="U195" s="294">
        <f t="shared" si="65"/>
        <v>0</v>
      </c>
      <c r="V195" s="330"/>
      <c r="W195" s="355">
        <f t="shared" si="66"/>
        <v>0</v>
      </c>
      <c r="X195" s="356">
        <f t="shared" si="67"/>
        <v>0</v>
      </c>
      <c r="Y195" s="356">
        <f t="shared" si="68"/>
        <v>0</v>
      </c>
      <c r="Z195" s="356">
        <f t="shared" si="69"/>
        <v>0</v>
      </c>
      <c r="AA195" s="356">
        <f t="shared" si="70"/>
        <v>0</v>
      </c>
      <c r="AB195" s="356">
        <f t="shared" si="71"/>
        <v>0</v>
      </c>
      <c r="AC195" s="356">
        <f t="shared" si="72"/>
        <v>0</v>
      </c>
      <c r="AD195" s="357">
        <f t="shared" si="73"/>
        <v>0</v>
      </c>
      <c r="AE195" s="342"/>
      <c r="AF195" s="362">
        <f t="shared" si="74"/>
        <v>0</v>
      </c>
      <c r="AG195" s="330"/>
      <c r="AH195" s="597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</row>
    <row r="196" spans="1:54" s="302" customFormat="1" hidden="1" x14ac:dyDescent="0.2">
      <c r="A196" s="340">
        <f t="shared" si="64"/>
        <v>0</v>
      </c>
      <c r="B196" s="341"/>
      <c r="C196" s="330"/>
      <c r="D196" s="395"/>
      <c r="E196" s="308"/>
      <c r="F196" s="309"/>
      <c r="G196" s="309"/>
      <c r="H196" s="309"/>
      <c r="I196" s="309"/>
      <c r="J196" s="350">
        <f t="shared" si="60"/>
        <v>0</v>
      </c>
      <c r="K196" s="330"/>
      <c r="L196" s="330"/>
      <c r="M196" s="310"/>
      <c r="N196" s="311"/>
      <c r="O196" s="311"/>
      <c r="P196" s="311"/>
      <c r="Q196" s="311"/>
      <c r="R196" s="311"/>
      <c r="S196" s="312"/>
      <c r="T196" s="313"/>
      <c r="U196" s="294">
        <f t="shared" si="65"/>
        <v>0</v>
      </c>
      <c r="V196" s="330"/>
      <c r="W196" s="355">
        <f t="shared" si="66"/>
        <v>0</v>
      </c>
      <c r="X196" s="356">
        <f t="shared" si="67"/>
        <v>0</v>
      </c>
      <c r="Y196" s="356">
        <f t="shared" si="68"/>
        <v>0</v>
      </c>
      <c r="Z196" s="356">
        <f t="shared" si="69"/>
        <v>0</v>
      </c>
      <c r="AA196" s="356">
        <f t="shared" si="70"/>
        <v>0</v>
      </c>
      <c r="AB196" s="356">
        <f t="shared" si="71"/>
        <v>0</v>
      </c>
      <c r="AC196" s="356">
        <f t="shared" si="72"/>
        <v>0</v>
      </c>
      <c r="AD196" s="357">
        <f t="shared" si="73"/>
        <v>0</v>
      </c>
      <c r="AE196" s="342"/>
      <c r="AF196" s="362">
        <f t="shared" si="74"/>
        <v>0</v>
      </c>
      <c r="AG196" s="330"/>
      <c r="AH196" s="597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</row>
    <row r="197" spans="1:54" s="302" customFormat="1" hidden="1" x14ac:dyDescent="0.2">
      <c r="A197" s="340">
        <f t="shared" si="64"/>
        <v>0</v>
      </c>
      <c r="B197" s="341"/>
      <c r="C197" s="330"/>
      <c r="D197" s="395"/>
      <c r="E197" s="308"/>
      <c r="F197" s="309"/>
      <c r="G197" s="309"/>
      <c r="H197" s="309"/>
      <c r="I197" s="309"/>
      <c r="J197" s="350">
        <f t="shared" si="60"/>
        <v>0</v>
      </c>
      <c r="K197" s="330"/>
      <c r="L197" s="330"/>
      <c r="M197" s="310"/>
      <c r="N197" s="311"/>
      <c r="O197" s="311"/>
      <c r="P197" s="311"/>
      <c r="Q197" s="311"/>
      <c r="R197" s="311"/>
      <c r="S197" s="312"/>
      <c r="T197" s="313"/>
      <c r="U197" s="294">
        <f t="shared" si="65"/>
        <v>0</v>
      </c>
      <c r="V197" s="330"/>
      <c r="W197" s="355">
        <f t="shared" si="66"/>
        <v>0</v>
      </c>
      <c r="X197" s="356">
        <f t="shared" si="67"/>
        <v>0</v>
      </c>
      <c r="Y197" s="356">
        <f t="shared" si="68"/>
        <v>0</v>
      </c>
      <c r="Z197" s="356">
        <f t="shared" si="69"/>
        <v>0</v>
      </c>
      <c r="AA197" s="356">
        <f t="shared" si="70"/>
        <v>0</v>
      </c>
      <c r="AB197" s="356">
        <f t="shared" si="71"/>
        <v>0</v>
      </c>
      <c r="AC197" s="356">
        <f t="shared" si="72"/>
        <v>0</v>
      </c>
      <c r="AD197" s="357">
        <f t="shared" si="73"/>
        <v>0</v>
      </c>
      <c r="AE197" s="342"/>
      <c r="AF197" s="362">
        <f t="shared" si="74"/>
        <v>0</v>
      </c>
      <c r="AG197" s="330"/>
      <c r="AH197" s="597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</row>
    <row r="198" spans="1:54" s="302" customFormat="1" hidden="1" x14ac:dyDescent="0.2">
      <c r="A198" s="340">
        <f t="shared" si="64"/>
        <v>0</v>
      </c>
      <c r="B198" s="341"/>
      <c r="C198" s="330"/>
      <c r="D198" s="395"/>
      <c r="E198" s="308"/>
      <c r="F198" s="309"/>
      <c r="G198" s="309"/>
      <c r="H198" s="309"/>
      <c r="I198" s="309"/>
      <c r="J198" s="350">
        <f t="shared" si="60"/>
        <v>0</v>
      </c>
      <c r="K198" s="330"/>
      <c r="L198" s="330"/>
      <c r="M198" s="310"/>
      <c r="N198" s="311"/>
      <c r="O198" s="311"/>
      <c r="P198" s="311"/>
      <c r="Q198" s="311"/>
      <c r="R198" s="311"/>
      <c r="S198" s="312"/>
      <c r="T198" s="313"/>
      <c r="U198" s="294">
        <f t="shared" si="65"/>
        <v>0</v>
      </c>
      <c r="V198" s="330"/>
      <c r="W198" s="355">
        <f t="shared" si="66"/>
        <v>0</v>
      </c>
      <c r="X198" s="356">
        <f t="shared" si="67"/>
        <v>0</v>
      </c>
      <c r="Y198" s="356">
        <f t="shared" si="68"/>
        <v>0</v>
      </c>
      <c r="Z198" s="356">
        <f t="shared" si="69"/>
        <v>0</v>
      </c>
      <c r="AA198" s="356">
        <f t="shared" si="70"/>
        <v>0</v>
      </c>
      <c r="AB198" s="356">
        <f t="shared" si="71"/>
        <v>0</v>
      </c>
      <c r="AC198" s="356">
        <f t="shared" si="72"/>
        <v>0</v>
      </c>
      <c r="AD198" s="357">
        <f t="shared" si="73"/>
        <v>0</v>
      </c>
      <c r="AE198" s="342"/>
      <c r="AF198" s="362">
        <f t="shared" si="74"/>
        <v>0</v>
      </c>
      <c r="AG198" s="330"/>
      <c r="AH198" s="597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</row>
    <row r="199" spans="1:54" s="302" customFormat="1" hidden="1" x14ac:dyDescent="0.2">
      <c r="A199" s="340">
        <f t="shared" si="64"/>
        <v>0</v>
      </c>
      <c r="B199" s="341"/>
      <c r="C199" s="330"/>
      <c r="D199" s="395"/>
      <c r="E199" s="308"/>
      <c r="F199" s="309"/>
      <c r="G199" s="309"/>
      <c r="H199" s="309"/>
      <c r="I199" s="309"/>
      <c r="J199" s="350">
        <f t="shared" si="60"/>
        <v>0</v>
      </c>
      <c r="K199" s="330"/>
      <c r="L199" s="330"/>
      <c r="M199" s="310"/>
      <c r="N199" s="311"/>
      <c r="O199" s="311"/>
      <c r="P199" s="311"/>
      <c r="Q199" s="311"/>
      <c r="R199" s="311"/>
      <c r="S199" s="312"/>
      <c r="T199" s="313"/>
      <c r="U199" s="294">
        <f t="shared" si="65"/>
        <v>0</v>
      </c>
      <c r="V199" s="330"/>
      <c r="W199" s="355">
        <f t="shared" si="66"/>
        <v>0</v>
      </c>
      <c r="X199" s="356">
        <f t="shared" si="67"/>
        <v>0</v>
      </c>
      <c r="Y199" s="356">
        <f t="shared" si="68"/>
        <v>0</v>
      </c>
      <c r="Z199" s="356">
        <f t="shared" si="69"/>
        <v>0</v>
      </c>
      <c r="AA199" s="356">
        <f t="shared" si="70"/>
        <v>0</v>
      </c>
      <c r="AB199" s="356">
        <f t="shared" si="71"/>
        <v>0</v>
      </c>
      <c r="AC199" s="356">
        <f t="shared" si="72"/>
        <v>0</v>
      </c>
      <c r="AD199" s="357">
        <f t="shared" si="73"/>
        <v>0</v>
      </c>
      <c r="AE199" s="342"/>
      <c r="AF199" s="362">
        <f t="shared" si="74"/>
        <v>0</v>
      </c>
      <c r="AG199" s="330"/>
      <c r="AH199" s="597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</row>
    <row r="200" spans="1:54" s="302" customFormat="1" hidden="1" x14ac:dyDescent="0.2">
      <c r="A200" s="340">
        <f t="shared" si="64"/>
        <v>0</v>
      </c>
      <c r="B200" s="341"/>
      <c r="C200" s="330"/>
      <c r="D200" s="395"/>
      <c r="E200" s="308"/>
      <c r="F200" s="309"/>
      <c r="G200" s="309"/>
      <c r="H200" s="309"/>
      <c r="I200" s="309"/>
      <c r="J200" s="350">
        <f t="shared" si="60"/>
        <v>0</v>
      </c>
      <c r="K200" s="330"/>
      <c r="L200" s="330"/>
      <c r="M200" s="310"/>
      <c r="N200" s="311"/>
      <c r="O200" s="311"/>
      <c r="P200" s="311"/>
      <c r="Q200" s="311"/>
      <c r="R200" s="311"/>
      <c r="S200" s="312"/>
      <c r="T200" s="313"/>
      <c r="U200" s="294">
        <f t="shared" si="65"/>
        <v>0</v>
      </c>
      <c r="V200" s="330"/>
      <c r="W200" s="355">
        <f t="shared" si="66"/>
        <v>0</v>
      </c>
      <c r="X200" s="356">
        <f t="shared" si="67"/>
        <v>0</v>
      </c>
      <c r="Y200" s="356">
        <f t="shared" si="68"/>
        <v>0</v>
      </c>
      <c r="Z200" s="356">
        <f t="shared" si="69"/>
        <v>0</v>
      </c>
      <c r="AA200" s="356">
        <f t="shared" si="70"/>
        <v>0</v>
      </c>
      <c r="AB200" s="356">
        <f t="shared" si="71"/>
        <v>0</v>
      </c>
      <c r="AC200" s="356">
        <f t="shared" si="72"/>
        <v>0</v>
      </c>
      <c r="AD200" s="357">
        <f t="shared" si="73"/>
        <v>0</v>
      </c>
      <c r="AE200" s="342"/>
      <c r="AF200" s="362">
        <f t="shared" si="74"/>
        <v>0</v>
      </c>
      <c r="AG200" s="330"/>
      <c r="AH200" s="597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</row>
    <row r="201" spans="1:54" s="302" customFormat="1" hidden="1" x14ac:dyDescent="0.2">
      <c r="A201" s="340">
        <f t="shared" si="64"/>
        <v>0</v>
      </c>
      <c r="B201" s="341"/>
      <c r="C201" s="330"/>
      <c r="D201" s="395"/>
      <c r="E201" s="308"/>
      <c r="F201" s="309"/>
      <c r="G201" s="309"/>
      <c r="H201" s="309"/>
      <c r="I201" s="309"/>
      <c r="J201" s="350">
        <f t="shared" si="60"/>
        <v>0</v>
      </c>
      <c r="K201" s="330"/>
      <c r="L201" s="330"/>
      <c r="M201" s="310"/>
      <c r="N201" s="311"/>
      <c r="O201" s="311"/>
      <c r="P201" s="311"/>
      <c r="Q201" s="311"/>
      <c r="R201" s="311"/>
      <c r="S201" s="312"/>
      <c r="T201" s="313"/>
      <c r="U201" s="294">
        <f t="shared" si="65"/>
        <v>0</v>
      </c>
      <c r="V201" s="330"/>
      <c r="W201" s="355">
        <f t="shared" si="66"/>
        <v>0</v>
      </c>
      <c r="X201" s="356">
        <f t="shared" si="67"/>
        <v>0</v>
      </c>
      <c r="Y201" s="356">
        <f t="shared" si="68"/>
        <v>0</v>
      </c>
      <c r="Z201" s="356">
        <f t="shared" si="69"/>
        <v>0</v>
      </c>
      <c r="AA201" s="356">
        <f t="shared" si="70"/>
        <v>0</v>
      </c>
      <c r="AB201" s="356">
        <f t="shared" si="71"/>
        <v>0</v>
      </c>
      <c r="AC201" s="356">
        <f t="shared" si="72"/>
        <v>0</v>
      </c>
      <c r="AD201" s="357">
        <f t="shared" si="73"/>
        <v>0</v>
      </c>
      <c r="AE201" s="342"/>
      <c r="AF201" s="362">
        <f t="shared" si="74"/>
        <v>0</v>
      </c>
      <c r="AG201" s="330"/>
      <c r="AH201" s="597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</row>
    <row r="202" spans="1:54" s="302" customFormat="1" hidden="1" x14ac:dyDescent="0.2">
      <c r="A202" s="340">
        <f t="shared" si="64"/>
        <v>0</v>
      </c>
      <c r="B202" s="341"/>
      <c r="C202" s="330"/>
      <c r="D202" s="395"/>
      <c r="E202" s="308"/>
      <c r="F202" s="309"/>
      <c r="G202" s="309"/>
      <c r="H202" s="309"/>
      <c r="I202" s="309"/>
      <c r="J202" s="350">
        <f t="shared" si="60"/>
        <v>0</v>
      </c>
      <c r="K202" s="330"/>
      <c r="L202" s="330"/>
      <c r="M202" s="310"/>
      <c r="N202" s="311"/>
      <c r="O202" s="311"/>
      <c r="P202" s="311"/>
      <c r="Q202" s="311"/>
      <c r="R202" s="311"/>
      <c r="S202" s="312"/>
      <c r="T202" s="313"/>
      <c r="U202" s="294">
        <f t="shared" si="65"/>
        <v>0</v>
      </c>
      <c r="V202" s="330"/>
      <c r="W202" s="355">
        <f t="shared" si="66"/>
        <v>0</v>
      </c>
      <c r="X202" s="356">
        <f t="shared" si="67"/>
        <v>0</v>
      </c>
      <c r="Y202" s="356">
        <f t="shared" si="68"/>
        <v>0</v>
      </c>
      <c r="Z202" s="356">
        <f t="shared" si="69"/>
        <v>0</v>
      </c>
      <c r="AA202" s="356">
        <f t="shared" si="70"/>
        <v>0</v>
      </c>
      <c r="AB202" s="356">
        <f t="shared" si="71"/>
        <v>0</v>
      </c>
      <c r="AC202" s="356">
        <f t="shared" si="72"/>
        <v>0</v>
      </c>
      <c r="AD202" s="357">
        <f t="shared" si="73"/>
        <v>0</v>
      </c>
      <c r="AE202" s="342"/>
      <c r="AF202" s="362">
        <f t="shared" si="74"/>
        <v>0</v>
      </c>
      <c r="AG202" s="330"/>
      <c r="AH202" s="597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</row>
    <row r="203" spans="1:54" s="302" customFormat="1" hidden="1" x14ac:dyDescent="0.2">
      <c r="A203" s="340">
        <f t="shared" si="64"/>
        <v>0</v>
      </c>
      <c r="B203" s="341"/>
      <c r="C203" s="330"/>
      <c r="D203" s="395"/>
      <c r="E203" s="308"/>
      <c r="F203" s="309"/>
      <c r="G203" s="309"/>
      <c r="H203" s="309"/>
      <c r="I203" s="309"/>
      <c r="J203" s="350">
        <f t="shared" si="60"/>
        <v>0</v>
      </c>
      <c r="K203" s="330"/>
      <c r="L203" s="330"/>
      <c r="M203" s="310"/>
      <c r="N203" s="311"/>
      <c r="O203" s="311"/>
      <c r="P203" s="311"/>
      <c r="Q203" s="311"/>
      <c r="R203" s="311"/>
      <c r="S203" s="312"/>
      <c r="T203" s="313"/>
      <c r="U203" s="294">
        <f t="shared" si="65"/>
        <v>0</v>
      </c>
      <c r="V203" s="330"/>
      <c r="W203" s="355">
        <f t="shared" si="66"/>
        <v>0</v>
      </c>
      <c r="X203" s="356">
        <f t="shared" si="67"/>
        <v>0</v>
      </c>
      <c r="Y203" s="356">
        <f t="shared" si="68"/>
        <v>0</v>
      </c>
      <c r="Z203" s="356">
        <f t="shared" si="69"/>
        <v>0</v>
      </c>
      <c r="AA203" s="356">
        <f t="shared" si="70"/>
        <v>0</v>
      </c>
      <c r="AB203" s="356">
        <f t="shared" si="71"/>
        <v>0</v>
      </c>
      <c r="AC203" s="356">
        <f t="shared" si="72"/>
        <v>0</v>
      </c>
      <c r="AD203" s="357">
        <f t="shared" si="73"/>
        <v>0</v>
      </c>
      <c r="AE203" s="342"/>
      <c r="AF203" s="362">
        <f t="shared" si="74"/>
        <v>0</v>
      </c>
      <c r="AG203" s="330"/>
      <c r="AH203" s="597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</row>
    <row r="204" spans="1:54" s="302" customFormat="1" hidden="1" x14ac:dyDescent="0.2">
      <c r="A204" s="340">
        <f t="shared" si="64"/>
        <v>0</v>
      </c>
      <c r="B204" s="341"/>
      <c r="C204" s="330"/>
      <c r="D204" s="395"/>
      <c r="E204" s="308"/>
      <c r="F204" s="309"/>
      <c r="G204" s="309"/>
      <c r="H204" s="309"/>
      <c r="I204" s="309"/>
      <c r="J204" s="350">
        <f t="shared" si="60"/>
        <v>0</v>
      </c>
      <c r="K204" s="330"/>
      <c r="L204" s="330"/>
      <c r="M204" s="310"/>
      <c r="N204" s="311"/>
      <c r="O204" s="311"/>
      <c r="P204" s="311"/>
      <c r="Q204" s="311"/>
      <c r="R204" s="311"/>
      <c r="S204" s="312"/>
      <c r="T204" s="313"/>
      <c r="U204" s="294">
        <f t="shared" si="65"/>
        <v>0</v>
      </c>
      <c r="V204" s="330"/>
      <c r="W204" s="355">
        <f t="shared" si="66"/>
        <v>0</v>
      </c>
      <c r="X204" s="356">
        <f t="shared" si="67"/>
        <v>0</v>
      </c>
      <c r="Y204" s="356">
        <f t="shared" si="68"/>
        <v>0</v>
      </c>
      <c r="Z204" s="356">
        <f t="shared" si="69"/>
        <v>0</v>
      </c>
      <c r="AA204" s="356">
        <f t="shared" si="70"/>
        <v>0</v>
      </c>
      <c r="AB204" s="356">
        <f t="shared" si="71"/>
        <v>0</v>
      </c>
      <c r="AC204" s="356">
        <f t="shared" si="72"/>
        <v>0</v>
      </c>
      <c r="AD204" s="357">
        <f t="shared" si="73"/>
        <v>0</v>
      </c>
      <c r="AE204" s="342"/>
      <c r="AF204" s="362">
        <f t="shared" si="74"/>
        <v>0</v>
      </c>
      <c r="AG204" s="330"/>
      <c r="AH204" s="597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</row>
    <row r="205" spans="1:54" s="302" customFormat="1" hidden="1" x14ac:dyDescent="0.2">
      <c r="A205" s="340">
        <f t="shared" si="64"/>
        <v>0</v>
      </c>
      <c r="B205" s="341"/>
      <c r="C205" s="330"/>
      <c r="D205" s="395"/>
      <c r="E205" s="308"/>
      <c r="F205" s="309"/>
      <c r="G205" s="309"/>
      <c r="H205" s="309"/>
      <c r="I205" s="309"/>
      <c r="J205" s="350">
        <f t="shared" si="60"/>
        <v>0</v>
      </c>
      <c r="K205" s="330"/>
      <c r="L205" s="330"/>
      <c r="M205" s="310"/>
      <c r="N205" s="311"/>
      <c r="O205" s="311"/>
      <c r="P205" s="311"/>
      <c r="Q205" s="311"/>
      <c r="R205" s="311"/>
      <c r="S205" s="312"/>
      <c r="T205" s="313"/>
      <c r="U205" s="294">
        <f t="shared" si="65"/>
        <v>0</v>
      </c>
      <c r="V205" s="330"/>
      <c r="W205" s="355">
        <f t="shared" si="66"/>
        <v>0</v>
      </c>
      <c r="X205" s="356">
        <f t="shared" si="67"/>
        <v>0</v>
      </c>
      <c r="Y205" s="356">
        <f t="shared" si="68"/>
        <v>0</v>
      </c>
      <c r="Z205" s="356">
        <f t="shared" si="69"/>
        <v>0</v>
      </c>
      <c r="AA205" s="356">
        <f t="shared" si="70"/>
        <v>0</v>
      </c>
      <c r="AB205" s="356">
        <f t="shared" si="71"/>
        <v>0</v>
      </c>
      <c r="AC205" s="356">
        <f t="shared" si="72"/>
        <v>0</v>
      </c>
      <c r="AD205" s="357">
        <f t="shared" si="73"/>
        <v>0</v>
      </c>
      <c r="AE205" s="342"/>
      <c r="AF205" s="362">
        <f t="shared" si="74"/>
        <v>0</v>
      </c>
      <c r="AG205" s="330"/>
      <c r="AH205" s="597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</row>
    <row r="206" spans="1:54" s="302" customFormat="1" hidden="1" x14ac:dyDescent="0.2">
      <c r="A206" s="340">
        <f t="shared" si="64"/>
        <v>0</v>
      </c>
      <c r="B206" s="341"/>
      <c r="C206" s="330"/>
      <c r="D206" s="395"/>
      <c r="E206" s="308"/>
      <c r="F206" s="309"/>
      <c r="G206" s="309"/>
      <c r="H206" s="309"/>
      <c r="I206" s="309"/>
      <c r="J206" s="350">
        <f t="shared" si="60"/>
        <v>0</v>
      </c>
      <c r="K206" s="330"/>
      <c r="L206" s="330"/>
      <c r="M206" s="310"/>
      <c r="N206" s="311"/>
      <c r="O206" s="311"/>
      <c r="P206" s="311"/>
      <c r="Q206" s="311"/>
      <c r="R206" s="311"/>
      <c r="S206" s="312"/>
      <c r="T206" s="313"/>
      <c r="U206" s="294">
        <f t="shared" si="65"/>
        <v>0</v>
      </c>
      <c r="V206" s="330"/>
      <c r="W206" s="355">
        <f t="shared" si="66"/>
        <v>0</v>
      </c>
      <c r="X206" s="356">
        <f t="shared" si="67"/>
        <v>0</v>
      </c>
      <c r="Y206" s="356">
        <f t="shared" si="68"/>
        <v>0</v>
      </c>
      <c r="Z206" s="356">
        <f t="shared" si="69"/>
        <v>0</v>
      </c>
      <c r="AA206" s="356">
        <f t="shared" si="70"/>
        <v>0</v>
      </c>
      <c r="AB206" s="356">
        <f t="shared" si="71"/>
        <v>0</v>
      </c>
      <c r="AC206" s="356">
        <f t="shared" si="72"/>
        <v>0</v>
      </c>
      <c r="AD206" s="357">
        <f t="shared" si="73"/>
        <v>0</v>
      </c>
      <c r="AE206" s="342"/>
      <c r="AF206" s="362">
        <f t="shared" si="74"/>
        <v>0</v>
      </c>
      <c r="AG206" s="330"/>
      <c r="AH206" s="597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</row>
    <row r="207" spans="1:54" s="302" customFormat="1" hidden="1" x14ac:dyDescent="0.2">
      <c r="A207" s="340">
        <f t="shared" si="64"/>
        <v>0</v>
      </c>
      <c r="B207" s="341"/>
      <c r="C207" s="330"/>
      <c r="D207" s="395"/>
      <c r="E207" s="308"/>
      <c r="F207" s="309"/>
      <c r="G207" s="309"/>
      <c r="H207" s="309"/>
      <c r="I207" s="309"/>
      <c r="J207" s="350">
        <f t="shared" si="60"/>
        <v>0</v>
      </c>
      <c r="K207" s="330"/>
      <c r="L207" s="330"/>
      <c r="M207" s="310"/>
      <c r="N207" s="311"/>
      <c r="O207" s="311"/>
      <c r="P207" s="311"/>
      <c r="Q207" s="311"/>
      <c r="R207" s="311"/>
      <c r="S207" s="312"/>
      <c r="T207" s="313"/>
      <c r="U207" s="294">
        <f t="shared" si="65"/>
        <v>0</v>
      </c>
      <c r="V207" s="330"/>
      <c r="W207" s="355">
        <f t="shared" si="66"/>
        <v>0</v>
      </c>
      <c r="X207" s="356">
        <f t="shared" si="67"/>
        <v>0</v>
      </c>
      <c r="Y207" s="356">
        <f t="shared" si="68"/>
        <v>0</v>
      </c>
      <c r="Z207" s="356">
        <f t="shared" si="69"/>
        <v>0</v>
      </c>
      <c r="AA207" s="356">
        <f t="shared" si="70"/>
        <v>0</v>
      </c>
      <c r="AB207" s="356">
        <f t="shared" si="71"/>
        <v>0</v>
      </c>
      <c r="AC207" s="356">
        <f t="shared" si="72"/>
        <v>0</v>
      </c>
      <c r="AD207" s="357">
        <f t="shared" si="73"/>
        <v>0</v>
      </c>
      <c r="AE207" s="342"/>
      <c r="AF207" s="362">
        <f t="shared" si="74"/>
        <v>0</v>
      </c>
      <c r="AG207" s="330"/>
      <c r="AH207" s="597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</row>
    <row r="208" spans="1:54" s="302" customFormat="1" hidden="1" x14ac:dyDescent="0.2">
      <c r="A208" s="340">
        <f t="shared" si="64"/>
        <v>0</v>
      </c>
      <c r="B208" s="341"/>
      <c r="C208" s="330"/>
      <c r="D208" s="395"/>
      <c r="E208" s="308"/>
      <c r="F208" s="309"/>
      <c r="G208" s="309"/>
      <c r="H208" s="309"/>
      <c r="I208" s="309"/>
      <c r="J208" s="350">
        <f t="shared" si="60"/>
        <v>0</v>
      </c>
      <c r="K208" s="330"/>
      <c r="L208" s="330"/>
      <c r="M208" s="310"/>
      <c r="N208" s="311"/>
      <c r="O208" s="311"/>
      <c r="P208" s="311"/>
      <c r="Q208" s="311"/>
      <c r="R208" s="311"/>
      <c r="S208" s="312"/>
      <c r="T208" s="313"/>
      <c r="U208" s="294">
        <f t="shared" si="65"/>
        <v>0</v>
      </c>
      <c r="V208" s="330"/>
      <c r="W208" s="355">
        <f t="shared" si="66"/>
        <v>0</v>
      </c>
      <c r="X208" s="356">
        <f t="shared" si="67"/>
        <v>0</v>
      </c>
      <c r="Y208" s="356">
        <f t="shared" si="68"/>
        <v>0</v>
      </c>
      <c r="Z208" s="356">
        <f t="shared" si="69"/>
        <v>0</v>
      </c>
      <c r="AA208" s="356">
        <f t="shared" si="70"/>
        <v>0</v>
      </c>
      <c r="AB208" s="356">
        <f t="shared" si="71"/>
        <v>0</v>
      </c>
      <c r="AC208" s="356">
        <f t="shared" si="72"/>
        <v>0</v>
      </c>
      <c r="AD208" s="357">
        <f t="shared" si="73"/>
        <v>0</v>
      </c>
      <c r="AE208" s="342"/>
      <c r="AF208" s="362">
        <f t="shared" si="74"/>
        <v>0</v>
      </c>
      <c r="AG208" s="330"/>
      <c r="AH208" s="597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</row>
    <row r="209" spans="1:54" s="302" customFormat="1" hidden="1" x14ac:dyDescent="0.2">
      <c r="A209" s="340">
        <f t="shared" si="64"/>
        <v>0</v>
      </c>
      <c r="B209" s="341"/>
      <c r="C209" s="330"/>
      <c r="D209" s="395"/>
      <c r="E209" s="308"/>
      <c r="F209" s="309"/>
      <c r="G209" s="309"/>
      <c r="H209" s="309"/>
      <c r="I209" s="309"/>
      <c r="J209" s="350">
        <f t="shared" si="60"/>
        <v>0</v>
      </c>
      <c r="K209" s="330"/>
      <c r="L209" s="330"/>
      <c r="M209" s="310"/>
      <c r="N209" s="311"/>
      <c r="O209" s="311"/>
      <c r="P209" s="311"/>
      <c r="Q209" s="311"/>
      <c r="R209" s="311"/>
      <c r="S209" s="312"/>
      <c r="T209" s="313"/>
      <c r="U209" s="294">
        <f t="shared" si="65"/>
        <v>0</v>
      </c>
      <c r="V209" s="330"/>
      <c r="W209" s="355">
        <f t="shared" si="66"/>
        <v>0</v>
      </c>
      <c r="X209" s="356">
        <f t="shared" si="67"/>
        <v>0</v>
      </c>
      <c r="Y209" s="356">
        <f t="shared" si="68"/>
        <v>0</v>
      </c>
      <c r="Z209" s="356">
        <f t="shared" si="69"/>
        <v>0</v>
      </c>
      <c r="AA209" s="356">
        <f t="shared" si="70"/>
        <v>0</v>
      </c>
      <c r="AB209" s="356">
        <f t="shared" si="71"/>
        <v>0</v>
      </c>
      <c r="AC209" s="356">
        <f t="shared" si="72"/>
        <v>0</v>
      </c>
      <c r="AD209" s="357">
        <f t="shared" si="73"/>
        <v>0</v>
      </c>
      <c r="AE209" s="342"/>
      <c r="AF209" s="362">
        <f t="shared" si="74"/>
        <v>0</v>
      </c>
      <c r="AG209" s="330"/>
      <c r="AH209" s="597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</row>
    <row r="210" spans="1:54" s="302" customFormat="1" hidden="1" x14ac:dyDescent="0.2">
      <c r="A210" s="340">
        <f t="shared" si="64"/>
        <v>0</v>
      </c>
      <c r="B210" s="341"/>
      <c r="C210" s="330"/>
      <c r="D210" s="395"/>
      <c r="E210" s="308"/>
      <c r="F210" s="309"/>
      <c r="G210" s="309"/>
      <c r="H210" s="309"/>
      <c r="I210" s="309"/>
      <c r="J210" s="350">
        <f t="shared" si="60"/>
        <v>0</v>
      </c>
      <c r="K210" s="330"/>
      <c r="L210" s="330"/>
      <c r="M210" s="310"/>
      <c r="N210" s="311"/>
      <c r="O210" s="311"/>
      <c r="P210" s="311"/>
      <c r="Q210" s="311"/>
      <c r="R210" s="311"/>
      <c r="S210" s="312"/>
      <c r="T210" s="313"/>
      <c r="U210" s="294">
        <f t="shared" si="65"/>
        <v>0</v>
      </c>
      <c r="V210" s="330"/>
      <c r="W210" s="355">
        <f t="shared" si="66"/>
        <v>0</v>
      </c>
      <c r="X210" s="356">
        <f t="shared" si="67"/>
        <v>0</v>
      </c>
      <c r="Y210" s="356">
        <f t="shared" si="68"/>
        <v>0</v>
      </c>
      <c r="Z210" s="356">
        <f t="shared" si="69"/>
        <v>0</v>
      </c>
      <c r="AA210" s="356">
        <f t="shared" si="70"/>
        <v>0</v>
      </c>
      <c r="AB210" s="356">
        <f t="shared" si="71"/>
        <v>0</v>
      </c>
      <c r="AC210" s="356">
        <f t="shared" si="72"/>
        <v>0</v>
      </c>
      <c r="AD210" s="357">
        <f t="shared" si="73"/>
        <v>0</v>
      </c>
      <c r="AE210" s="342"/>
      <c r="AF210" s="362">
        <f t="shared" si="74"/>
        <v>0</v>
      </c>
      <c r="AG210" s="330"/>
      <c r="AH210" s="597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</row>
    <row r="211" spans="1:54" s="302" customFormat="1" hidden="1" x14ac:dyDescent="0.2">
      <c r="A211" s="340">
        <f t="shared" si="64"/>
        <v>0</v>
      </c>
      <c r="B211" s="341"/>
      <c r="C211" s="330"/>
      <c r="D211" s="395"/>
      <c r="E211" s="308"/>
      <c r="F211" s="309"/>
      <c r="G211" s="309"/>
      <c r="H211" s="309"/>
      <c r="I211" s="309"/>
      <c r="J211" s="350">
        <f t="shared" si="60"/>
        <v>0</v>
      </c>
      <c r="K211" s="330"/>
      <c r="L211" s="330"/>
      <c r="M211" s="310"/>
      <c r="N211" s="311"/>
      <c r="O211" s="311"/>
      <c r="P211" s="311"/>
      <c r="Q211" s="311"/>
      <c r="R211" s="311"/>
      <c r="S211" s="312"/>
      <c r="T211" s="313"/>
      <c r="U211" s="294">
        <f t="shared" si="65"/>
        <v>0</v>
      </c>
      <c r="V211" s="330"/>
      <c r="W211" s="355">
        <f t="shared" si="66"/>
        <v>0</v>
      </c>
      <c r="X211" s="356">
        <f t="shared" si="67"/>
        <v>0</v>
      </c>
      <c r="Y211" s="356">
        <f t="shared" si="68"/>
        <v>0</v>
      </c>
      <c r="Z211" s="356">
        <f t="shared" si="69"/>
        <v>0</v>
      </c>
      <c r="AA211" s="356">
        <f t="shared" si="70"/>
        <v>0</v>
      </c>
      <c r="AB211" s="356">
        <f t="shared" si="71"/>
        <v>0</v>
      </c>
      <c r="AC211" s="356">
        <f t="shared" si="72"/>
        <v>0</v>
      </c>
      <c r="AD211" s="357">
        <f t="shared" si="73"/>
        <v>0</v>
      </c>
      <c r="AE211" s="342"/>
      <c r="AF211" s="362">
        <f t="shared" si="74"/>
        <v>0</v>
      </c>
      <c r="AG211" s="330"/>
      <c r="AH211" s="597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</row>
    <row r="212" spans="1:54" s="302" customFormat="1" hidden="1" x14ac:dyDescent="0.2">
      <c r="A212" s="340">
        <f t="shared" si="64"/>
        <v>0</v>
      </c>
      <c r="B212" s="341"/>
      <c r="C212" s="330"/>
      <c r="D212" s="395"/>
      <c r="E212" s="308"/>
      <c r="F212" s="309"/>
      <c r="G212" s="309"/>
      <c r="H212" s="309"/>
      <c r="I212" s="309"/>
      <c r="J212" s="350">
        <f t="shared" si="60"/>
        <v>0</v>
      </c>
      <c r="K212" s="330"/>
      <c r="L212" s="330"/>
      <c r="M212" s="310"/>
      <c r="N212" s="311"/>
      <c r="O212" s="311"/>
      <c r="P212" s="311"/>
      <c r="Q212" s="311"/>
      <c r="R212" s="311"/>
      <c r="S212" s="312"/>
      <c r="T212" s="313"/>
      <c r="U212" s="294">
        <f t="shared" si="65"/>
        <v>0</v>
      </c>
      <c r="V212" s="330"/>
      <c r="W212" s="355">
        <f t="shared" si="66"/>
        <v>0</v>
      </c>
      <c r="X212" s="356">
        <f t="shared" si="67"/>
        <v>0</v>
      </c>
      <c r="Y212" s="356">
        <f t="shared" si="68"/>
        <v>0</v>
      </c>
      <c r="Z212" s="356">
        <f t="shared" si="69"/>
        <v>0</v>
      </c>
      <c r="AA212" s="356">
        <f t="shared" si="70"/>
        <v>0</v>
      </c>
      <c r="AB212" s="356">
        <f t="shared" si="71"/>
        <v>0</v>
      </c>
      <c r="AC212" s="356">
        <f t="shared" si="72"/>
        <v>0</v>
      </c>
      <c r="AD212" s="357">
        <f t="shared" si="73"/>
        <v>0</v>
      </c>
      <c r="AE212" s="342"/>
      <c r="AF212" s="362">
        <f t="shared" si="74"/>
        <v>0</v>
      </c>
      <c r="AG212" s="330"/>
      <c r="AH212" s="597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</row>
    <row r="213" spans="1:54" s="302" customFormat="1" hidden="1" x14ac:dyDescent="0.2">
      <c r="A213" s="340">
        <f t="shared" si="64"/>
        <v>0</v>
      </c>
      <c r="B213" s="341"/>
      <c r="C213" s="330"/>
      <c r="D213" s="395"/>
      <c r="E213" s="308"/>
      <c r="F213" s="309"/>
      <c r="G213" s="309"/>
      <c r="H213" s="309"/>
      <c r="I213" s="309"/>
      <c r="J213" s="350">
        <f t="shared" si="60"/>
        <v>0</v>
      </c>
      <c r="K213" s="330"/>
      <c r="L213" s="330"/>
      <c r="M213" s="310"/>
      <c r="N213" s="311"/>
      <c r="O213" s="311"/>
      <c r="P213" s="311"/>
      <c r="Q213" s="311"/>
      <c r="R213" s="311"/>
      <c r="S213" s="312"/>
      <c r="T213" s="313"/>
      <c r="U213" s="294">
        <f t="shared" si="65"/>
        <v>0</v>
      </c>
      <c r="V213" s="330"/>
      <c r="W213" s="355">
        <f t="shared" si="66"/>
        <v>0</v>
      </c>
      <c r="X213" s="356">
        <f t="shared" si="67"/>
        <v>0</v>
      </c>
      <c r="Y213" s="356">
        <f t="shared" si="68"/>
        <v>0</v>
      </c>
      <c r="Z213" s="356">
        <f t="shared" si="69"/>
        <v>0</v>
      </c>
      <c r="AA213" s="356">
        <f t="shared" si="70"/>
        <v>0</v>
      </c>
      <c r="AB213" s="356">
        <f t="shared" si="71"/>
        <v>0</v>
      </c>
      <c r="AC213" s="356">
        <f t="shared" si="72"/>
        <v>0</v>
      </c>
      <c r="AD213" s="357">
        <f t="shared" si="73"/>
        <v>0</v>
      </c>
      <c r="AE213" s="342"/>
      <c r="AF213" s="362">
        <f t="shared" si="74"/>
        <v>0</v>
      </c>
      <c r="AG213" s="330"/>
      <c r="AH213" s="597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</row>
    <row r="214" spans="1:54" s="302" customFormat="1" hidden="1" x14ac:dyDescent="0.2">
      <c r="A214" s="340">
        <f t="shared" si="64"/>
        <v>0</v>
      </c>
      <c r="B214" s="341"/>
      <c r="C214" s="330"/>
      <c r="D214" s="395"/>
      <c r="E214" s="308"/>
      <c r="F214" s="309"/>
      <c r="G214" s="309"/>
      <c r="H214" s="309"/>
      <c r="I214" s="309"/>
      <c r="J214" s="350">
        <f t="shared" si="60"/>
        <v>0</v>
      </c>
      <c r="K214" s="330"/>
      <c r="L214" s="330"/>
      <c r="M214" s="310"/>
      <c r="N214" s="311"/>
      <c r="O214" s="311"/>
      <c r="P214" s="311"/>
      <c r="Q214" s="311"/>
      <c r="R214" s="311"/>
      <c r="S214" s="312"/>
      <c r="T214" s="313"/>
      <c r="U214" s="294">
        <f t="shared" si="65"/>
        <v>0</v>
      </c>
      <c r="V214" s="330"/>
      <c r="W214" s="355">
        <f t="shared" si="66"/>
        <v>0</v>
      </c>
      <c r="X214" s="356">
        <f t="shared" si="67"/>
        <v>0</v>
      </c>
      <c r="Y214" s="356">
        <f t="shared" si="68"/>
        <v>0</v>
      </c>
      <c r="Z214" s="356">
        <f t="shared" si="69"/>
        <v>0</v>
      </c>
      <c r="AA214" s="356">
        <f t="shared" si="70"/>
        <v>0</v>
      </c>
      <c r="AB214" s="356">
        <f t="shared" si="71"/>
        <v>0</v>
      </c>
      <c r="AC214" s="356">
        <f t="shared" si="72"/>
        <v>0</v>
      </c>
      <c r="AD214" s="357">
        <f t="shared" si="73"/>
        <v>0</v>
      </c>
      <c r="AE214" s="342"/>
      <c r="AF214" s="362">
        <f t="shared" si="74"/>
        <v>0</v>
      </c>
      <c r="AG214" s="330"/>
      <c r="AH214" s="597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</row>
    <row r="215" spans="1:54" s="302" customFormat="1" hidden="1" x14ac:dyDescent="0.2">
      <c r="A215" s="340">
        <f t="shared" si="64"/>
        <v>0</v>
      </c>
      <c r="B215" s="341"/>
      <c r="C215" s="330"/>
      <c r="D215" s="395"/>
      <c r="E215" s="308"/>
      <c r="F215" s="309"/>
      <c r="G215" s="309"/>
      <c r="H215" s="309"/>
      <c r="I215" s="309"/>
      <c r="J215" s="350">
        <f t="shared" si="60"/>
        <v>0</v>
      </c>
      <c r="K215" s="330"/>
      <c r="L215" s="330"/>
      <c r="M215" s="310"/>
      <c r="N215" s="311"/>
      <c r="O215" s="311"/>
      <c r="P215" s="311"/>
      <c r="Q215" s="311"/>
      <c r="R215" s="311"/>
      <c r="S215" s="312"/>
      <c r="T215" s="313"/>
      <c r="U215" s="294">
        <f t="shared" si="65"/>
        <v>0</v>
      </c>
      <c r="V215" s="330"/>
      <c r="W215" s="355">
        <f t="shared" si="66"/>
        <v>0</v>
      </c>
      <c r="X215" s="356">
        <f t="shared" si="67"/>
        <v>0</v>
      </c>
      <c r="Y215" s="356">
        <f t="shared" si="68"/>
        <v>0</v>
      </c>
      <c r="Z215" s="356">
        <f t="shared" si="69"/>
        <v>0</v>
      </c>
      <c r="AA215" s="356">
        <f t="shared" si="70"/>
        <v>0</v>
      </c>
      <c r="AB215" s="356">
        <f t="shared" si="71"/>
        <v>0</v>
      </c>
      <c r="AC215" s="356">
        <f t="shared" si="72"/>
        <v>0</v>
      </c>
      <c r="AD215" s="357">
        <f t="shared" si="73"/>
        <v>0</v>
      </c>
      <c r="AE215" s="342"/>
      <c r="AF215" s="362">
        <f t="shared" si="74"/>
        <v>0</v>
      </c>
      <c r="AG215" s="330"/>
      <c r="AH215" s="597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</row>
    <row r="216" spans="1:54" s="302" customFormat="1" hidden="1" x14ac:dyDescent="0.2">
      <c r="A216" s="340">
        <f t="shared" si="64"/>
        <v>0</v>
      </c>
      <c r="B216" s="341"/>
      <c r="C216" s="330"/>
      <c r="D216" s="395"/>
      <c r="E216" s="308"/>
      <c r="F216" s="309"/>
      <c r="G216" s="309"/>
      <c r="H216" s="309"/>
      <c r="I216" s="309"/>
      <c r="J216" s="350">
        <f t="shared" si="60"/>
        <v>0</v>
      </c>
      <c r="K216" s="330"/>
      <c r="L216" s="330"/>
      <c r="M216" s="310"/>
      <c r="N216" s="311"/>
      <c r="O216" s="311"/>
      <c r="P216" s="311"/>
      <c r="Q216" s="311"/>
      <c r="R216" s="311"/>
      <c r="S216" s="312"/>
      <c r="T216" s="313"/>
      <c r="U216" s="294">
        <f t="shared" si="65"/>
        <v>0</v>
      </c>
      <c r="V216" s="330"/>
      <c r="W216" s="355">
        <f t="shared" si="66"/>
        <v>0</v>
      </c>
      <c r="X216" s="356">
        <f t="shared" si="67"/>
        <v>0</v>
      </c>
      <c r="Y216" s="356">
        <f t="shared" si="68"/>
        <v>0</v>
      </c>
      <c r="Z216" s="356">
        <f t="shared" si="69"/>
        <v>0</v>
      </c>
      <c r="AA216" s="356">
        <f t="shared" si="70"/>
        <v>0</v>
      </c>
      <c r="AB216" s="356">
        <f t="shared" si="71"/>
        <v>0</v>
      </c>
      <c r="AC216" s="356">
        <f t="shared" si="72"/>
        <v>0</v>
      </c>
      <c r="AD216" s="357">
        <f t="shared" si="73"/>
        <v>0</v>
      </c>
      <c r="AE216" s="342"/>
      <c r="AF216" s="362">
        <f t="shared" si="74"/>
        <v>0</v>
      </c>
      <c r="AG216" s="330"/>
      <c r="AH216" s="597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</row>
    <row r="217" spans="1:54" s="302" customFormat="1" hidden="1" x14ac:dyDescent="0.2">
      <c r="A217" s="340">
        <f t="shared" si="64"/>
        <v>0</v>
      </c>
      <c r="B217" s="341"/>
      <c r="C217" s="330"/>
      <c r="D217" s="395"/>
      <c r="E217" s="308"/>
      <c r="F217" s="309"/>
      <c r="G217" s="309"/>
      <c r="H217" s="309"/>
      <c r="I217" s="309"/>
      <c r="J217" s="350">
        <f t="shared" si="60"/>
        <v>0</v>
      </c>
      <c r="K217" s="330"/>
      <c r="L217" s="330"/>
      <c r="M217" s="310"/>
      <c r="N217" s="311"/>
      <c r="O217" s="311"/>
      <c r="P217" s="311"/>
      <c r="Q217" s="311"/>
      <c r="R217" s="311"/>
      <c r="S217" s="312"/>
      <c r="T217" s="313"/>
      <c r="U217" s="294">
        <f t="shared" si="65"/>
        <v>0</v>
      </c>
      <c r="V217" s="330"/>
      <c r="W217" s="355">
        <f t="shared" si="66"/>
        <v>0</v>
      </c>
      <c r="X217" s="356">
        <f t="shared" si="67"/>
        <v>0</v>
      </c>
      <c r="Y217" s="356">
        <f t="shared" si="68"/>
        <v>0</v>
      </c>
      <c r="Z217" s="356">
        <f t="shared" si="69"/>
        <v>0</v>
      </c>
      <c r="AA217" s="356">
        <f t="shared" si="70"/>
        <v>0</v>
      </c>
      <c r="AB217" s="356">
        <f t="shared" si="71"/>
        <v>0</v>
      </c>
      <c r="AC217" s="356">
        <f t="shared" si="72"/>
        <v>0</v>
      </c>
      <c r="AD217" s="357">
        <f t="shared" si="73"/>
        <v>0</v>
      </c>
      <c r="AE217" s="342"/>
      <c r="AF217" s="362">
        <f t="shared" si="74"/>
        <v>0</v>
      </c>
      <c r="AG217" s="330"/>
      <c r="AH217" s="597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</row>
    <row r="218" spans="1:54" s="302" customFormat="1" hidden="1" x14ac:dyDescent="0.2">
      <c r="A218" s="340">
        <f t="shared" si="64"/>
        <v>0</v>
      </c>
      <c r="B218" s="341"/>
      <c r="C218" s="330"/>
      <c r="D218" s="395"/>
      <c r="E218" s="308"/>
      <c r="F218" s="309"/>
      <c r="G218" s="309"/>
      <c r="H218" s="309"/>
      <c r="I218" s="309"/>
      <c r="J218" s="350">
        <f t="shared" si="60"/>
        <v>0</v>
      </c>
      <c r="K218" s="330"/>
      <c r="L218" s="330"/>
      <c r="M218" s="310"/>
      <c r="N218" s="311"/>
      <c r="O218" s="311"/>
      <c r="P218" s="311"/>
      <c r="Q218" s="311"/>
      <c r="R218" s="311"/>
      <c r="S218" s="312"/>
      <c r="T218" s="313"/>
      <c r="U218" s="294">
        <f t="shared" si="65"/>
        <v>0</v>
      </c>
      <c r="V218" s="330"/>
      <c r="W218" s="355">
        <f t="shared" si="66"/>
        <v>0</v>
      </c>
      <c r="X218" s="356">
        <f t="shared" si="67"/>
        <v>0</v>
      </c>
      <c r="Y218" s="356">
        <f t="shared" si="68"/>
        <v>0</v>
      </c>
      <c r="Z218" s="356">
        <f t="shared" si="69"/>
        <v>0</v>
      </c>
      <c r="AA218" s="356">
        <f t="shared" si="70"/>
        <v>0</v>
      </c>
      <c r="AB218" s="356">
        <f t="shared" si="71"/>
        <v>0</v>
      </c>
      <c r="AC218" s="356">
        <f t="shared" si="72"/>
        <v>0</v>
      </c>
      <c r="AD218" s="357">
        <f t="shared" si="73"/>
        <v>0</v>
      </c>
      <c r="AE218" s="342"/>
      <c r="AF218" s="362">
        <f t="shared" si="74"/>
        <v>0</v>
      </c>
      <c r="AG218" s="330"/>
      <c r="AH218" s="597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</row>
    <row r="219" spans="1:54" s="302" customFormat="1" hidden="1" x14ac:dyDescent="0.2">
      <c r="A219" s="340">
        <f t="shared" si="64"/>
        <v>0</v>
      </c>
      <c r="B219" s="341"/>
      <c r="C219" s="330"/>
      <c r="D219" s="395"/>
      <c r="E219" s="308"/>
      <c r="F219" s="309"/>
      <c r="G219" s="309"/>
      <c r="H219" s="309"/>
      <c r="I219" s="309"/>
      <c r="J219" s="350">
        <f t="shared" si="60"/>
        <v>0</v>
      </c>
      <c r="K219" s="330"/>
      <c r="L219" s="330"/>
      <c r="M219" s="310"/>
      <c r="N219" s="311"/>
      <c r="O219" s="311"/>
      <c r="P219" s="311"/>
      <c r="Q219" s="311"/>
      <c r="R219" s="311"/>
      <c r="S219" s="312"/>
      <c r="T219" s="313"/>
      <c r="U219" s="294">
        <f t="shared" si="65"/>
        <v>0</v>
      </c>
      <c r="V219" s="330"/>
      <c r="W219" s="355">
        <f t="shared" si="66"/>
        <v>0</v>
      </c>
      <c r="X219" s="356">
        <f t="shared" si="67"/>
        <v>0</v>
      </c>
      <c r="Y219" s="356">
        <f t="shared" si="68"/>
        <v>0</v>
      </c>
      <c r="Z219" s="356">
        <f t="shared" si="69"/>
        <v>0</v>
      </c>
      <c r="AA219" s="356">
        <f t="shared" si="70"/>
        <v>0</v>
      </c>
      <c r="AB219" s="356">
        <f t="shared" si="71"/>
        <v>0</v>
      </c>
      <c r="AC219" s="356">
        <f t="shared" si="72"/>
        <v>0</v>
      </c>
      <c r="AD219" s="357">
        <f t="shared" si="73"/>
        <v>0</v>
      </c>
      <c r="AE219" s="342"/>
      <c r="AF219" s="362">
        <f t="shared" si="74"/>
        <v>0</v>
      </c>
      <c r="AG219" s="330"/>
      <c r="AH219" s="597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</row>
    <row r="220" spans="1:54" s="302" customFormat="1" hidden="1" x14ac:dyDescent="0.2">
      <c r="A220" s="340">
        <f t="shared" si="64"/>
        <v>0</v>
      </c>
      <c r="B220" s="341"/>
      <c r="C220" s="330"/>
      <c r="D220" s="395"/>
      <c r="E220" s="308"/>
      <c r="F220" s="309"/>
      <c r="G220" s="309"/>
      <c r="H220" s="309"/>
      <c r="I220" s="309"/>
      <c r="J220" s="350">
        <f t="shared" si="60"/>
        <v>0</v>
      </c>
      <c r="K220" s="330"/>
      <c r="L220" s="330"/>
      <c r="M220" s="310"/>
      <c r="N220" s="311"/>
      <c r="O220" s="311"/>
      <c r="P220" s="311"/>
      <c r="Q220" s="311"/>
      <c r="R220" s="311"/>
      <c r="S220" s="312"/>
      <c r="T220" s="313"/>
      <c r="U220" s="294">
        <f t="shared" si="65"/>
        <v>0</v>
      </c>
      <c r="V220" s="330"/>
      <c r="W220" s="355">
        <f t="shared" si="66"/>
        <v>0</v>
      </c>
      <c r="X220" s="356">
        <f t="shared" si="67"/>
        <v>0</v>
      </c>
      <c r="Y220" s="356">
        <f t="shared" si="68"/>
        <v>0</v>
      </c>
      <c r="Z220" s="356">
        <f t="shared" si="69"/>
        <v>0</v>
      </c>
      <c r="AA220" s="356">
        <f t="shared" si="70"/>
        <v>0</v>
      </c>
      <c r="AB220" s="356">
        <f t="shared" si="71"/>
        <v>0</v>
      </c>
      <c r="AC220" s="356">
        <f t="shared" si="72"/>
        <v>0</v>
      </c>
      <c r="AD220" s="357">
        <f t="shared" si="73"/>
        <v>0</v>
      </c>
      <c r="AE220" s="342"/>
      <c r="AF220" s="362">
        <f t="shared" si="74"/>
        <v>0</v>
      </c>
      <c r="AG220" s="330"/>
      <c r="AH220" s="597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</row>
    <row r="221" spans="1:54" s="302" customFormat="1" hidden="1" x14ac:dyDescent="0.2">
      <c r="A221" s="340">
        <f t="shared" si="64"/>
        <v>0</v>
      </c>
      <c r="B221" s="341"/>
      <c r="C221" s="330"/>
      <c r="D221" s="395"/>
      <c r="E221" s="308"/>
      <c r="F221" s="309"/>
      <c r="G221" s="309"/>
      <c r="H221" s="309"/>
      <c r="I221" s="309"/>
      <c r="J221" s="350">
        <f t="shared" si="60"/>
        <v>0</v>
      </c>
      <c r="K221" s="330"/>
      <c r="L221" s="330"/>
      <c r="M221" s="310"/>
      <c r="N221" s="311"/>
      <c r="O221" s="311"/>
      <c r="P221" s="311"/>
      <c r="Q221" s="311"/>
      <c r="R221" s="311"/>
      <c r="S221" s="312"/>
      <c r="T221" s="313"/>
      <c r="U221" s="294">
        <f t="shared" si="65"/>
        <v>0</v>
      </c>
      <c r="V221" s="330"/>
      <c r="W221" s="355">
        <f t="shared" si="66"/>
        <v>0</v>
      </c>
      <c r="X221" s="356">
        <f t="shared" si="67"/>
        <v>0</v>
      </c>
      <c r="Y221" s="356">
        <f t="shared" si="68"/>
        <v>0</v>
      </c>
      <c r="Z221" s="356">
        <f t="shared" si="69"/>
        <v>0</v>
      </c>
      <c r="AA221" s="356">
        <f t="shared" si="70"/>
        <v>0</v>
      </c>
      <c r="AB221" s="356">
        <f t="shared" si="71"/>
        <v>0</v>
      </c>
      <c r="AC221" s="356">
        <f t="shared" si="72"/>
        <v>0</v>
      </c>
      <c r="AD221" s="357">
        <f t="shared" si="73"/>
        <v>0</v>
      </c>
      <c r="AE221" s="342"/>
      <c r="AF221" s="362">
        <f t="shared" si="74"/>
        <v>0</v>
      </c>
      <c r="AG221" s="330"/>
      <c r="AH221" s="597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</row>
    <row r="222" spans="1:54" s="302" customFormat="1" hidden="1" x14ac:dyDescent="0.2">
      <c r="A222" s="340">
        <f t="shared" si="64"/>
        <v>0</v>
      </c>
      <c r="B222" s="341"/>
      <c r="C222" s="330"/>
      <c r="D222" s="395"/>
      <c r="E222" s="308"/>
      <c r="F222" s="309"/>
      <c r="G222" s="309"/>
      <c r="H222" s="309"/>
      <c r="I222" s="309"/>
      <c r="J222" s="350">
        <f t="shared" si="60"/>
        <v>0</v>
      </c>
      <c r="K222" s="330"/>
      <c r="L222" s="330"/>
      <c r="M222" s="310"/>
      <c r="N222" s="311"/>
      <c r="O222" s="311"/>
      <c r="P222" s="311"/>
      <c r="Q222" s="311"/>
      <c r="R222" s="311"/>
      <c r="S222" s="312"/>
      <c r="T222" s="313"/>
      <c r="U222" s="294">
        <f t="shared" si="65"/>
        <v>0</v>
      </c>
      <c r="V222" s="330"/>
      <c r="W222" s="355">
        <f t="shared" si="66"/>
        <v>0</v>
      </c>
      <c r="X222" s="356">
        <f t="shared" si="67"/>
        <v>0</v>
      </c>
      <c r="Y222" s="356">
        <f t="shared" si="68"/>
        <v>0</v>
      </c>
      <c r="Z222" s="356">
        <f t="shared" si="69"/>
        <v>0</v>
      </c>
      <c r="AA222" s="356">
        <f t="shared" si="70"/>
        <v>0</v>
      </c>
      <c r="AB222" s="356">
        <f t="shared" si="71"/>
        <v>0</v>
      </c>
      <c r="AC222" s="356">
        <f t="shared" si="72"/>
        <v>0</v>
      </c>
      <c r="AD222" s="357">
        <f t="shared" si="73"/>
        <v>0</v>
      </c>
      <c r="AE222" s="342"/>
      <c r="AF222" s="362">
        <f t="shared" si="74"/>
        <v>0</v>
      </c>
      <c r="AG222" s="330"/>
      <c r="AH222" s="597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</row>
    <row r="223" spans="1:54" s="302" customFormat="1" hidden="1" x14ac:dyDescent="0.2">
      <c r="A223" s="340">
        <f t="shared" si="64"/>
        <v>0</v>
      </c>
      <c r="B223" s="341"/>
      <c r="C223" s="330"/>
      <c r="D223" s="395"/>
      <c r="E223" s="308"/>
      <c r="F223" s="309"/>
      <c r="G223" s="309"/>
      <c r="H223" s="309"/>
      <c r="I223" s="309"/>
      <c r="J223" s="350">
        <f t="shared" si="60"/>
        <v>0</v>
      </c>
      <c r="K223" s="330"/>
      <c r="L223" s="330"/>
      <c r="M223" s="310"/>
      <c r="N223" s="311"/>
      <c r="O223" s="311"/>
      <c r="P223" s="311"/>
      <c r="Q223" s="311"/>
      <c r="R223" s="311"/>
      <c r="S223" s="312"/>
      <c r="T223" s="313"/>
      <c r="U223" s="294">
        <f t="shared" si="65"/>
        <v>0</v>
      </c>
      <c r="V223" s="330"/>
      <c r="W223" s="355">
        <f t="shared" si="66"/>
        <v>0</v>
      </c>
      <c r="X223" s="356">
        <f t="shared" si="67"/>
        <v>0</v>
      </c>
      <c r="Y223" s="356">
        <f t="shared" si="68"/>
        <v>0</v>
      </c>
      <c r="Z223" s="356">
        <f t="shared" si="69"/>
        <v>0</v>
      </c>
      <c r="AA223" s="356">
        <f t="shared" si="70"/>
        <v>0</v>
      </c>
      <c r="AB223" s="356">
        <f t="shared" si="71"/>
        <v>0</v>
      </c>
      <c r="AC223" s="356">
        <f t="shared" si="72"/>
        <v>0</v>
      </c>
      <c r="AD223" s="357">
        <f t="shared" si="73"/>
        <v>0</v>
      </c>
      <c r="AE223" s="342"/>
      <c r="AF223" s="362">
        <f t="shared" si="74"/>
        <v>0</v>
      </c>
      <c r="AG223" s="330"/>
      <c r="AH223" s="597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</row>
    <row r="224" spans="1:54" s="302" customFormat="1" hidden="1" x14ac:dyDescent="0.2">
      <c r="A224" s="340">
        <f t="shared" si="64"/>
        <v>0</v>
      </c>
      <c r="B224" s="341"/>
      <c r="C224" s="330"/>
      <c r="D224" s="395"/>
      <c r="E224" s="308"/>
      <c r="F224" s="309"/>
      <c r="G224" s="309"/>
      <c r="H224" s="309"/>
      <c r="I224" s="309"/>
      <c r="J224" s="350">
        <f t="shared" si="60"/>
        <v>0</v>
      </c>
      <c r="K224" s="330"/>
      <c r="L224" s="330"/>
      <c r="M224" s="310"/>
      <c r="N224" s="311"/>
      <c r="O224" s="311"/>
      <c r="P224" s="311"/>
      <c r="Q224" s="311"/>
      <c r="R224" s="311"/>
      <c r="S224" s="312"/>
      <c r="T224" s="313"/>
      <c r="U224" s="294">
        <f t="shared" si="65"/>
        <v>0</v>
      </c>
      <c r="V224" s="330"/>
      <c r="W224" s="355">
        <f t="shared" si="66"/>
        <v>0</v>
      </c>
      <c r="X224" s="356">
        <f t="shared" si="67"/>
        <v>0</v>
      </c>
      <c r="Y224" s="356">
        <f t="shared" si="68"/>
        <v>0</v>
      </c>
      <c r="Z224" s="356">
        <f t="shared" si="69"/>
        <v>0</v>
      </c>
      <c r="AA224" s="356">
        <f t="shared" si="70"/>
        <v>0</v>
      </c>
      <c r="AB224" s="356">
        <f t="shared" si="71"/>
        <v>0</v>
      </c>
      <c r="AC224" s="356">
        <f t="shared" si="72"/>
        <v>0</v>
      </c>
      <c r="AD224" s="357">
        <f t="shared" si="73"/>
        <v>0</v>
      </c>
      <c r="AE224" s="342"/>
      <c r="AF224" s="362">
        <f t="shared" si="74"/>
        <v>0</v>
      </c>
      <c r="AG224" s="330"/>
      <c r="AH224" s="597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</row>
    <row r="225" spans="1:54" s="302" customFormat="1" hidden="1" x14ac:dyDescent="0.2">
      <c r="A225" s="340">
        <f t="shared" si="64"/>
        <v>0</v>
      </c>
      <c r="B225" s="341"/>
      <c r="C225" s="330"/>
      <c r="D225" s="395"/>
      <c r="E225" s="308"/>
      <c r="F225" s="309"/>
      <c r="G225" s="309"/>
      <c r="H225" s="309"/>
      <c r="I225" s="309"/>
      <c r="J225" s="350">
        <f t="shared" si="60"/>
        <v>0</v>
      </c>
      <c r="K225" s="330"/>
      <c r="L225" s="330"/>
      <c r="M225" s="310"/>
      <c r="N225" s="311"/>
      <c r="O225" s="311"/>
      <c r="P225" s="311"/>
      <c r="Q225" s="311"/>
      <c r="R225" s="311"/>
      <c r="S225" s="312"/>
      <c r="T225" s="313"/>
      <c r="U225" s="294">
        <f t="shared" si="65"/>
        <v>0</v>
      </c>
      <c r="V225" s="330"/>
      <c r="W225" s="355">
        <f t="shared" si="66"/>
        <v>0</v>
      </c>
      <c r="X225" s="356">
        <f t="shared" si="67"/>
        <v>0</v>
      </c>
      <c r="Y225" s="356">
        <f t="shared" si="68"/>
        <v>0</v>
      </c>
      <c r="Z225" s="356">
        <f t="shared" si="69"/>
        <v>0</v>
      </c>
      <c r="AA225" s="356">
        <f t="shared" si="70"/>
        <v>0</v>
      </c>
      <c r="AB225" s="356">
        <f t="shared" si="71"/>
        <v>0</v>
      </c>
      <c r="AC225" s="356">
        <f t="shared" si="72"/>
        <v>0</v>
      </c>
      <c r="AD225" s="357">
        <f t="shared" si="73"/>
        <v>0</v>
      </c>
      <c r="AE225" s="342"/>
      <c r="AF225" s="362">
        <f t="shared" si="74"/>
        <v>0</v>
      </c>
      <c r="AG225" s="330"/>
      <c r="AH225" s="597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</row>
    <row r="226" spans="1:54" s="302" customFormat="1" hidden="1" x14ac:dyDescent="0.2">
      <c r="A226" s="340">
        <f t="shared" si="64"/>
        <v>0</v>
      </c>
      <c r="B226" s="341"/>
      <c r="C226" s="330"/>
      <c r="D226" s="395"/>
      <c r="E226" s="308"/>
      <c r="F226" s="309"/>
      <c r="G226" s="309"/>
      <c r="H226" s="309"/>
      <c r="I226" s="309"/>
      <c r="J226" s="350">
        <f t="shared" si="60"/>
        <v>0</v>
      </c>
      <c r="K226" s="330"/>
      <c r="L226" s="330"/>
      <c r="M226" s="310"/>
      <c r="N226" s="311"/>
      <c r="O226" s="311"/>
      <c r="P226" s="311"/>
      <c r="Q226" s="311"/>
      <c r="R226" s="311"/>
      <c r="S226" s="312"/>
      <c r="T226" s="313"/>
      <c r="U226" s="294">
        <f t="shared" si="65"/>
        <v>0</v>
      </c>
      <c r="V226" s="330"/>
      <c r="W226" s="355">
        <f t="shared" si="66"/>
        <v>0</v>
      </c>
      <c r="X226" s="356">
        <f t="shared" si="67"/>
        <v>0</v>
      </c>
      <c r="Y226" s="356">
        <f t="shared" si="68"/>
        <v>0</v>
      </c>
      <c r="Z226" s="356">
        <f t="shared" si="69"/>
        <v>0</v>
      </c>
      <c r="AA226" s="356">
        <f t="shared" si="70"/>
        <v>0</v>
      </c>
      <c r="AB226" s="356">
        <f t="shared" si="71"/>
        <v>0</v>
      </c>
      <c r="AC226" s="356">
        <f t="shared" si="72"/>
        <v>0</v>
      </c>
      <c r="AD226" s="357">
        <f t="shared" si="73"/>
        <v>0</v>
      </c>
      <c r="AE226" s="342"/>
      <c r="AF226" s="362">
        <f t="shared" si="74"/>
        <v>0</v>
      </c>
      <c r="AG226" s="330"/>
      <c r="AH226" s="597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</row>
    <row r="227" spans="1:54" s="302" customFormat="1" hidden="1" x14ac:dyDescent="0.2">
      <c r="A227" s="340">
        <f t="shared" si="64"/>
        <v>0</v>
      </c>
      <c r="B227" s="341"/>
      <c r="C227" s="330"/>
      <c r="D227" s="395"/>
      <c r="E227" s="308"/>
      <c r="F227" s="309"/>
      <c r="G227" s="309"/>
      <c r="H227" s="309"/>
      <c r="I227" s="309"/>
      <c r="J227" s="350">
        <f t="shared" si="60"/>
        <v>0</v>
      </c>
      <c r="K227" s="330"/>
      <c r="L227" s="330"/>
      <c r="M227" s="310"/>
      <c r="N227" s="311"/>
      <c r="O227" s="311"/>
      <c r="P227" s="311"/>
      <c r="Q227" s="311"/>
      <c r="R227" s="311"/>
      <c r="S227" s="312"/>
      <c r="T227" s="313"/>
      <c r="U227" s="294">
        <f t="shared" si="65"/>
        <v>0</v>
      </c>
      <c r="V227" s="330"/>
      <c r="W227" s="355">
        <f t="shared" si="66"/>
        <v>0</v>
      </c>
      <c r="X227" s="356">
        <f t="shared" si="67"/>
        <v>0</v>
      </c>
      <c r="Y227" s="356">
        <f t="shared" si="68"/>
        <v>0</v>
      </c>
      <c r="Z227" s="356">
        <f t="shared" si="69"/>
        <v>0</v>
      </c>
      <c r="AA227" s="356">
        <f t="shared" si="70"/>
        <v>0</v>
      </c>
      <c r="AB227" s="356">
        <f t="shared" si="71"/>
        <v>0</v>
      </c>
      <c r="AC227" s="356">
        <f t="shared" si="72"/>
        <v>0</v>
      </c>
      <c r="AD227" s="357">
        <f t="shared" si="73"/>
        <v>0</v>
      </c>
      <c r="AE227" s="342"/>
      <c r="AF227" s="362">
        <f t="shared" si="74"/>
        <v>0</v>
      </c>
      <c r="AG227" s="330"/>
      <c r="AH227" s="597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</row>
    <row r="228" spans="1:54" s="302" customFormat="1" hidden="1" x14ac:dyDescent="0.2">
      <c r="A228" s="340">
        <f t="shared" si="64"/>
        <v>0</v>
      </c>
      <c r="B228" s="341"/>
      <c r="C228" s="330"/>
      <c r="D228" s="395"/>
      <c r="E228" s="308"/>
      <c r="F228" s="309"/>
      <c r="G228" s="309"/>
      <c r="H228" s="309"/>
      <c r="I228" s="309"/>
      <c r="J228" s="350">
        <f t="shared" si="60"/>
        <v>0</v>
      </c>
      <c r="K228" s="330"/>
      <c r="L228" s="330"/>
      <c r="M228" s="310"/>
      <c r="N228" s="311"/>
      <c r="O228" s="311"/>
      <c r="P228" s="311"/>
      <c r="Q228" s="311"/>
      <c r="R228" s="311"/>
      <c r="S228" s="312"/>
      <c r="T228" s="313"/>
      <c r="U228" s="294">
        <f t="shared" si="65"/>
        <v>0</v>
      </c>
      <c r="V228" s="330"/>
      <c r="W228" s="355">
        <f t="shared" si="66"/>
        <v>0</v>
      </c>
      <c r="X228" s="356">
        <f t="shared" si="67"/>
        <v>0</v>
      </c>
      <c r="Y228" s="356">
        <f t="shared" si="68"/>
        <v>0</v>
      </c>
      <c r="Z228" s="356">
        <f t="shared" si="69"/>
        <v>0</v>
      </c>
      <c r="AA228" s="356">
        <f t="shared" si="70"/>
        <v>0</v>
      </c>
      <c r="AB228" s="356">
        <f t="shared" si="71"/>
        <v>0</v>
      </c>
      <c r="AC228" s="356">
        <f t="shared" si="72"/>
        <v>0</v>
      </c>
      <c r="AD228" s="357">
        <f t="shared" si="73"/>
        <v>0</v>
      </c>
      <c r="AE228" s="342"/>
      <c r="AF228" s="362">
        <f t="shared" si="74"/>
        <v>0</v>
      </c>
      <c r="AG228" s="330"/>
      <c r="AH228" s="597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</row>
    <row r="229" spans="1:54" s="302" customFormat="1" hidden="1" x14ac:dyDescent="0.2">
      <c r="A229" s="340">
        <f t="shared" si="64"/>
        <v>0</v>
      </c>
      <c r="B229" s="341"/>
      <c r="C229" s="330"/>
      <c r="D229" s="395"/>
      <c r="E229" s="308"/>
      <c r="F229" s="309"/>
      <c r="G229" s="309"/>
      <c r="H229" s="309"/>
      <c r="I229" s="309"/>
      <c r="J229" s="350">
        <f t="shared" si="60"/>
        <v>0</v>
      </c>
      <c r="K229" s="330"/>
      <c r="L229" s="330"/>
      <c r="M229" s="310"/>
      <c r="N229" s="311"/>
      <c r="O229" s="311"/>
      <c r="P229" s="311"/>
      <c r="Q229" s="311"/>
      <c r="R229" s="311"/>
      <c r="S229" s="312"/>
      <c r="T229" s="313"/>
      <c r="U229" s="294">
        <f t="shared" si="65"/>
        <v>0</v>
      </c>
      <c r="V229" s="330"/>
      <c r="W229" s="355">
        <f t="shared" si="66"/>
        <v>0</v>
      </c>
      <c r="X229" s="356">
        <f t="shared" si="67"/>
        <v>0</v>
      </c>
      <c r="Y229" s="356">
        <f t="shared" si="68"/>
        <v>0</v>
      </c>
      <c r="Z229" s="356">
        <f t="shared" si="69"/>
        <v>0</v>
      </c>
      <c r="AA229" s="356">
        <f t="shared" si="70"/>
        <v>0</v>
      </c>
      <c r="AB229" s="356">
        <f t="shared" si="71"/>
        <v>0</v>
      </c>
      <c r="AC229" s="356">
        <f t="shared" si="72"/>
        <v>0</v>
      </c>
      <c r="AD229" s="357">
        <f t="shared" si="73"/>
        <v>0</v>
      </c>
      <c r="AE229" s="342"/>
      <c r="AF229" s="362">
        <f t="shared" si="74"/>
        <v>0</v>
      </c>
      <c r="AG229" s="330"/>
      <c r="AH229" s="597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</row>
    <row r="230" spans="1:54" s="302" customFormat="1" hidden="1" x14ac:dyDescent="0.2">
      <c r="A230" s="340">
        <f t="shared" si="64"/>
        <v>0</v>
      </c>
      <c r="B230" s="341"/>
      <c r="C230" s="330"/>
      <c r="D230" s="395"/>
      <c r="E230" s="308"/>
      <c r="F230" s="309"/>
      <c r="G230" s="309"/>
      <c r="H230" s="309"/>
      <c r="I230" s="309"/>
      <c r="J230" s="350">
        <f t="shared" si="60"/>
        <v>0</v>
      </c>
      <c r="K230" s="330"/>
      <c r="L230" s="330"/>
      <c r="M230" s="310"/>
      <c r="N230" s="311"/>
      <c r="O230" s="311"/>
      <c r="P230" s="311"/>
      <c r="Q230" s="311"/>
      <c r="R230" s="311"/>
      <c r="S230" s="312"/>
      <c r="T230" s="313"/>
      <c r="U230" s="294">
        <f t="shared" si="65"/>
        <v>0</v>
      </c>
      <c r="V230" s="330"/>
      <c r="W230" s="355">
        <f t="shared" si="66"/>
        <v>0</v>
      </c>
      <c r="X230" s="356">
        <f t="shared" si="67"/>
        <v>0</v>
      </c>
      <c r="Y230" s="356">
        <f t="shared" si="68"/>
        <v>0</v>
      </c>
      <c r="Z230" s="356">
        <f t="shared" si="69"/>
        <v>0</v>
      </c>
      <c r="AA230" s="356">
        <f t="shared" si="70"/>
        <v>0</v>
      </c>
      <c r="AB230" s="356">
        <f t="shared" si="71"/>
        <v>0</v>
      </c>
      <c r="AC230" s="356">
        <f t="shared" si="72"/>
        <v>0</v>
      </c>
      <c r="AD230" s="357">
        <f t="shared" si="73"/>
        <v>0</v>
      </c>
      <c r="AE230" s="342"/>
      <c r="AF230" s="362">
        <f t="shared" si="74"/>
        <v>0</v>
      </c>
      <c r="AG230" s="330"/>
      <c r="AH230" s="597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</row>
    <row r="231" spans="1:54" s="302" customFormat="1" hidden="1" x14ac:dyDescent="0.2">
      <c r="A231" s="340">
        <f t="shared" si="64"/>
        <v>0</v>
      </c>
      <c r="B231" s="341"/>
      <c r="C231" s="330"/>
      <c r="D231" s="395"/>
      <c r="E231" s="308"/>
      <c r="F231" s="309"/>
      <c r="G231" s="309"/>
      <c r="H231" s="309"/>
      <c r="I231" s="309"/>
      <c r="J231" s="350">
        <f t="shared" ref="J231:J294" si="75">IF(ISBLANK(H231),G231*I231,G231*I231*H231)</f>
        <v>0</v>
      </c>
      <c r="K231" s="330"/>
      <c r="L231" s="330"/>
      <c r="M231" s="310"/>
      <c r="N231" s="311"/>
      <c r="O231" s="311"/>
      <c r="P231" s="311"/>
      <c r="Q231" s="311"/>
      <c r="R231" s="311"/>
      <c r="S231" s="312"/>
      <c r="T231" s="313"/>
      <c r="U231" s="294">
        <f t="shared" si="65"/>
        <v>0</v>
      </c>
      <c r="V231" s="330"/>
      <c r="W231" s="355">
        <f t="shared" si="66"/>
        <v>0</v>
      </c>
      <c r="X231" s="356">
        <f t="shared" si="67"/>
        <v>0</v>
      </c>
      <c r="Y231" s="356">
        <f t="shared" si="68"/>
        <v>0</v>
      </c>
      <c r="Z231" s="356">
        <f t="shared" si="69"/>
        <v>0</v>
      </c>
      <c r="AA231" s="356">
        <f t="shared" si="70"/>
        <v>0</v>
      </c>
      <c r="AB231" s="356">
        <f t="shared" si="71"/>
        <v>0</v>
      </c>
      <c r="AC231" s="356">
        <f t="shared" si="72"/>
        <v>0</v>
      </c>
      <c r="AD231" s="357">
        <f t="shared" si="73"/>
        <v>0</v>
      </c>
      <c r="AE231" s="342"/>
      <c r="AF231" s="362">
        <f t="shared" si="74"/>
        <v>0</v>
      </c>
      <c r="AG231" s="330"/>
      <c r="AH231" s="597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</row>
    <row r="232" spans="1:54" s="302" customFormat="1" hidden="1" x14ac:dyDescent="0.2">
      <c r="A232" s="340">
        <f t="shared" si="64"/>
        <v>0</v>
      </c>
      <c r="B232" s="341"/>
      <c r="C232" s="330"/>
      <c r="D232" s="395"/>
      <c r="E232" s="308"/>
      <c r="F232" s="309"/>
      <c r="G232" s="309"/>
      <c r="H232" s="309"/>
      <c r="I232" s="309"/>
      <c r="J232" s="350">
        <f t="shared" si="75"/>
        <v>0</v>
      </c>
      <c r="K232" s="330"/>
      <c r="L232" s="330"/>
      <c r="M232" s="310"/>
      <c r="N232" s="311"/>
      <c r="O232" s="311"/>
      <c r="P232" s="311"/>
      <c r="Q232" s="311"/>
      <c r="R232" s="311"/>
      <c r="S232" s="312"/>
      <c r="T232" s="313"/>
      <c r="U232" s="294">
        <f t="shared" si="65"/>
        <v>0</v>
      </c>
      <c r="V232" s="330"/>
      <c r="W232" s="355">
        <f t="shared" si="66"/>
        <v>0</v>
      </c>
      <c r="X232" s="356">
        <f t="shared" si="67"/>
        <v>0</v>
      </c>
      <c r="Y232" s="356">
        <f t="shared" si="68"/>
        <v>0</v>
      </c>
      <c r="Z232" s="356">
        <f t="shared" si="69"/>
        <v>0</v>
      </c>
      <c r="AA232" s="356">
        <f t="shared" si="70"/>
        <v>0</v>
      </c>
      <c r="AB232" s="356">
        <f t="shared" si="71"/>
        <v>0</v>
      </c>
      <c r="AC232" s="356">
        <f t="shared" si="72"/>
        <v>0</v>
      </c>
      <c r="AD232" s="357">
        <f t="shared" si="73"/>
        <v>0</v>
      </c>
      <c r="AE232" s="342"/>
      <c r="AF232" s="362">
        <f t="shared" si="74"/>
        <v>0</v>
      </c>
      <c r="AG232" s="330"/>
      <c r="AH232" s="597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</row>
    <row r="233" spans="1:54" s="302" customFormat="1" hidden="1" x14ac:dyDescent="0.2">
      <c r="A233" s="340">
        <f t="shared" si="64"/>
        <v>0</v>
      </c>
      <c r="B233" s="341"/>
      <c r="C233" s="330"/>
      <c r="D233" s="395"/>
      <c r="E233" s="308"/>
      <c r="F233" s="309"/>
      <c r="G233" s="309"/>
      <c r="H233" s="309"/>
      <c r="I233" s="309"/>
      <c r="J233" s="350">
        <f t="shared" si="75"/>
        <v>0</v>
      </c>
      <c r="K233" s="330"/>
      <c r="L233" s="330"/>
      <c r="M233" s="310"/>
      <c r="N233" s="311"/>
      <c r="O233" s="311"/>
      <c r="P233" s="311"/>
      <c r="Q233" s="311"/>
      <c r="R233" s="311"/>
      <c r="S233" s="312"/>
      <c r="T233" s="313"/>
      <c r="U233" s="294">
        <f t="shared" si="65"/>
        <v>0</v>
      </c>
      <c r="V233" s="330"/>
      <c r="W233" s="355">
        <f t="shared" si="66"/>
        <v>0</v>
      </c>
      <c r="X233" s="356">
        <f t="shared" si="67"/>
        <v>0</v>
      </c>
      <c r="Y233" s="356">
        <f t="shared" si="68"/>
        <v>0</v>
      </c>
      <c r="Z233" s="356">
        <f t="shared" si="69"/>
        <v>0</v>
      </c>
      <c r="AA233" s="356">
        <f t="shared" si="70"/>
        <v>0</v>
      </c>
      <c r="AB233" s="356">
        <f t="shared" si="71"/>
        <v>0</v>
      </c>
      <c r="AC233" s="356">
        <f t="shared" si="72"/>
        <v>0</v>
      </c>
      <c r="AD233" s="357">
        <f t="shared" si="73"/>
        <v>0</v>
      </c>
      <c r="AE233" s="342"/>
      <c r="AF233" s="362">
        <f t="shared" si="74"/>
        <v>0</v>
      </c>
      <c r="AG233" s="330"/>
      <c r="AH233" s="597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</row>
    <row r="234" spans="1:54" s="302" customFormat="1" hidden="1" x14ac:dyDescent="0.2">
      <c r="A234" s="340">
        <f t="shared" si="64"/>
        <v>0</v>
      </c>
      <c r="B234" s="341"/>
      <c r="C234" s="330"/>
      <c r="D234" s="395"/>
      <c r="E234" s="308"/>
      <c r="F234" s="309"/>
      <c r="G234" s="309"/>
      <c r="H234" s="309"/>
      <c r="I234" s="309"/>
      <c r="J234" s="350">
        <f t="shared" si="75"/>
        <v>0</v>
      </c>
      <c r="K234" s="330"/>
      <c r="L234" s="330"/>
      <c r="M234" s="310"/>
      <c r="N234" s="311"/>
      <c r="O234" s="311"/>
      <c r="P234" s="311"/>
      <c r="Q234" s="311"/>
      <c r="R234" s="311"/>
      <c r="S234" s="312"/>
      <c r="T234" s="313"/>
      <c r="U234" s="294">
        <f t="shared" si="65"/>
        <v>0</v>
      </c>
      <c r="V234" s="330"/>
      <c r="W234" s="355">
        <f t="shared" si="66"/>
        <v>0</v>
      </c>
      <c r="X234" s="356">
        <f t="shared" si="67"/>
        <v>0</v>
      </c>
      <c r="Y234" s="356">
        <f t="shared" si="68"/>
        <v>0</v>
      </c>
      <c r="Z234" s="356">
        <f t="shared" si="69"/>
        <v>0</v>
      </c>
      <c r="AA234" s="356">
        <f t="shared" si="70"/>
        <v>0</v>
      </c>
      <c r="AB234" s="356">
        <f t="shared" si="71"/>
        <v>0</v>
      </c>
      <c r="AC234" s="356">
        <f t="shared" si="72"/>
        <v>0</v>
      </c>
      <c r="AD234" s="357">
        <f t="shared" si="73"/>
        <v>0</v>
      </c>
      <c r="AE234" s="342"/>
      <c r="AF234" s="362">
        <f t="shared" si="74"/>
        <v>0</v>
      </c>
      <c r="AG234" s="330"/>
      <c r="AH234" s="597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</row>
    <row r="235" spans="1:54" s="302" customFormat="1" hidden="1" x14ac:dyDescent="0.2">
      <c r="A235" s="340">
        <f t="shared" si="64"/>
        <v>0</v>
      </c>
      <c r="B235" s="341"/>
      <c r="C235" s="330"/>
      <c r="D235" s="395"/>
      <c r="E235" s="308"/>
      <c r="F235" s="309"/>
      <c r="G235" s="309"/>
      <c r="H235" s="309"/>
      <c r="I235" s="309"/>
      <c r="J235" s="350">
        <f t="shared" si="75"/>
        <v>0</v>
      </c>
      <c r="K235" s="330"/>
      <c r="L235" s="330"/>
      <c r="M235" s="310"/>
      <c r="N235" s="311"/>
      <c r="O235" s="311"/>
      <c r="P235" s="311"/>
      <c r="Q235" s="311"/>
      <c r="R235" s="311"/>
      <c r="S235" s="312"/>
      <c r="T235" s="313"/>
      <c r="U235" s="294">
        <f t="shared" si="65"/>
        <v>0</v>
      </c>
      <c r="V235" s="330"/>
      <c r="W235" s="355">
        <f t="shared" si="66"/>
        <v>0</v>
      </c>
      <c r="X235" s="356">
        <f t="shared" si="67"/>
        <v>0</v>
      </c>
      <c r="Y235" s="356">
        <f t="shared" si="68"/>
        <v>0</v>
      </c>
      <c r="Z235" s="356">
        <f t="shared" si="69"/>
        <v>0</v>
      </c>
      <c r="AA235" s="356">
        <f t="shared" si="70"/>
        <v>0</v>
      </c>
      <c r="AB235" s="356">
        <f t="shared" si="71"/>
        <v>0</v>
      </c>
      <c r="AC235" s="356">
        <f t="shared" si="72"/>
        <v>0</v>
      </c>
      <c r="AD235" s="357">
        <f t="shared" si="73"/>
        <v>0</v>
      </c>
      <c r="AE235" s="342"/>
      <c r="AF235" s="362">
        <f t="shared" si="74"/>
        <v>0</v>
      </c>
      <c r="AG235" s="330"/>
      <c r="AH235" s="597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</row>
    <row r="236" spans="1:54" s="302" customFormat="1" hidden="1" x14ac:dyDescent="0.2">
      <c r="A236" s="340">
        <f t="shared" si="64"/>
        <v>0</v>
      </c>
      <c r="B236" s="341"/>
      <c r="C236" s="330"/>
      <c r="D236" s="395"/>
      <c r="E236" s="308"/>
      <c r="F236" s="309"/>
      <c r="G236" s="309"/>
      <c r="H236" s="309"/>
      <c r="I236" s="309"/>
      <c r="J236" s="350">
        <f t="shared" si="75"/>
        <v>0</v>
      </c>
      <c r="K236" s="330"/>
      <c r="L236" s="330"/>
      <c r="M236" s="310"/>
      <c r="N236" s="311"/>
      <c r="O236" s="311"/>
      <c r="P236" s="311"/>
      <c r="Q236" s="311"/>
      <c r="R236" s="311"/>
      <c r="S236" s="312"/>
      <c r="T236" s="313"/>
      <c r="U236" s="294">
        <f t="shared" si="65"/>
        <v>0</v>
      </c>
      <c r="V236" s="330"/>
      <c r="W236" s="355">
        <f t="shared" si="66"/>
        <v>0</v>
      </c>
      <c r="X236" s="356">
        <f t="shared" si="67"/>
        <v>0</v>
      </c>
      <c r="Y236" s="356">
        <f t="shared" si="68"/>
        <v>0</v>
      </c>
      <c r="Z236" s="356">
        <f t="shared" si="69"/>
        <v>0</v>
      </c>
      <c r="AA236" s="356">
        <f t="shared" si="70"/>
        <v>0</v>
      </c>
      <c r="AB236" s="356">
        <f t="shared" si="71"/>
        <v>0</v>
      </c>
      <c r="AC236" s="356">
        <f t="shared" si="72"/>
        <v>0</v>
      </c>
      <c r="AD236" s="357">
        <f t="shared" si="73"/>
        <v>0</v>
      </c>
      <c r="AE236" s="342"/>
      <c r="AF236" s="362">
        <f t="shared" si="74"/>
        <v>0</v>
      </c>
      <c r="AG236" s="330"/>
      <c r="AH236" s="597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</row>
    <row r="237" spans="1:54" s="302" customFormat="1" hidden="1" x14ac:dyDescent="0.2">
      <c r="A237" s="340">
        <f t="shared" si="64"/>
        <v>0</v>
      </c>
      <c r="B237" s="341"/>
      <c r="C237" s="330"/>
      <c r="D237" s="395"/>
      <c r="E237" s="308"/>
      <c r="F237" s="309"/>
      <c r="G237" s="309"/>
      <c r="H237" s="309"/>
      <c r="I237" s="309"/>
      <c r="J237" s="350">
        <f t="shared" si="75"/>
        <v>0</v>
      </c>
      <c r="K237" s="330"/>
      <c r="L237" s="330"/>
      <c r="M237" s="310"/>
      <c r="N237" s="311"/>
      <c r="O237" s="311"/>
      <c r="P237" s="311"/>
      <c r="Q237" s="311"/>
      <c r="R237" s="311"/>
      <c r="S237" s="312"/>
      <c r="T237" s="313"/>
      <c r="U237" s="294">
        <f t="shared" si="65"/>
        <v>0</v>
      </c>
      <c r="V237" s="330"/>
      <c r="W237" s="355">
        <f t="shared" si="66"/>
        <v>0</v>
      </c>
      <c r="X237" s="356">
        <f t="shared" si="67"/>
        <v>0</v>
      </c>
      <c r="Y237" s="356">
        <f t="shared" si="68"/>
        <v>0</v>
      </c>
      <c r="Z237" s="356">
        <f t="shared" si="69"/>
        <v>0</v>
      </c>
      <c r="AA237" s="356">
        <f t="shared" si="70"/>
        <v>0</v>
      </c>
      <c r="AB237" s="356">
        <f t="shared" si="71"/>
        <v>0</v>
      </c>
      <c r="AC237" s="356">
        <f t="shared" si="72"/>
        <v>0</v>
      </c>
      <c r="AD237" s="357">
        <f t="shared" si="73"/>
        <v>0</v>
      </c>
      <c r="AE237" s="342"/>
      <c r="AF237" s="362">
        <f t="shared" si="74"/>
        <v>0</v>
      </c>
      <c r="AG237" s="330"/>
      <c r="AH237" s="597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</row>
    <row r="238" spans="1:54" s="302" customFormat="1" hidden="1" x14ac:dyDescent="0.2">
      <c r="A238" s="340">
        <f t="shared" si="64"/>
        <v>0</v>
      </c>
      <c r="B238" s="341"/>
      <c r="C238" s="330"/>
      <c r="D238" s="395"/>
      <c r="E238" s="308"/>
      <c r="F238" s="309"/>
      <c r="G238" s="309"/>
      <c r="H238" s="309"/>
      <c r="I238" s="309"/>
      <c r="J238" s="350">
        <f t="shared" si="75"/>
        <v>0</v>
      </c>
      <c r="K238" s="330"/>
      <c r="L238" s="330"/>
      <c r="M238" s="310"/>
      <c r="N238" s="311"/>
      <c r="O238" s="311"/>
      <c r="P238" s="311"/>
      <c r="Q238" s="311"/>
      <c r="R238" s="311"/>
      <c r="S238" s="312"/>
      <c r="T238" s="313"/>
      <c r="U238" s="294">
        <f t="shared" si="65"/>
        <v>0</v>
      </c>
      <c r="V238" s="330"/>
      <c r="W238" s="355">
        <f t="shared" si="66"/>
        <v>0</v>
      </c>
      <c r="X238" s="356">
        <f t="shared" si="67"/>
        <v>0</v>
      </c>
      <c r="Y238" s="356">
        <f t="shared" si="68"/>
        <v>0</v>
      </c>
      <c r="Z238" s="356">
        <f t="shared" si="69"/>
        <v>0</v>
      </c>
      <c r="AA238" s="356">
        <f t="shared" si="70"/>
        <v>0</v>
      </c>
      <c r="AB238" s="356">
        <f t="shared" si="71"/>
        <v>0</v>
      </c>
      <c r="AC238" s="356">
        <f t="shared" si="72"/>
        <v>0</v>
      </c>
      <c r="AD238" s="357">
        <f t="shared" si="73"/>
        <v>0</v>
      </c>
      <c r="AE238" s="342"/>
      <c r="AF238" s="362">
        <f t="shared" si="74"/>
        <v>0</v>
      </c>
      <c r="AG238" s="330"/>
      <c r="AH238" s="597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</row>
    <row r="239" spans="1:54" s="302" customFormat="1" hidden="1" x14ac:dyDescent="0.2">
      <c r="A239" s="340">
        <f t="shared" si="64"/>
        <v>0</v>
      </c>
      <c r="B239" s="341"/>
      <c r="C239" s="330"/>
      <c r="D239" s="395"/>
      <c r="E239" s="308"/>
      <c r="F239" s="309"/>
      <c r="G239" s="309"/>
      <c r="H239" s="309"/>
      <c r="I239" s="309"/>
      <c r="J239" s="350">
        <f t="shared" si="75"/>
        <v>0</v>
      </c>
      <c r="K239" s="330"/>
      <c r="L239" s="330"/>
      <c r="M239" s="310"/>
      <c r="N239" s="311"/>
      <c r="O239" s="311"/>
      <c r="P239" s="311"/>
      <c r="Q239" s="311"/>
      <c r="R239" s="311"/>
      <c r="S239" s="312"/>
      <c r="T239" s="313"/>
      <c r="U239" s="294">
        <f t="shared" si="65"/>
        <v>0</v>
      </c>
      <c r="V239" s="330"/>
      <c r="W239" s="355">
        <f t="shared" si="66"/>
        <v>0</v>
      </c>
      <c r="X239" s="356">
        <f t="shared" si="67"/>
        <v>0</v>
      </c>
      <c r="Y239" s="356">
        <f t="shared" si="68"/>
        <v>0</v>
      </c>
      <c r="Z239" s="356">
        <f t="shared" si="69"/>
        <v>0</v>
      </c>
      <c r="AA239" s="356">
        <f t="shared" si="70"/>
        <v>0</v>
      </c>
      <c r="AB239" s="356">
        <f t="shared" si="71"/>
        <v>0</v>
      </c>
      <c r="AC239" s="356">
        <f t="shared" si="72"/>
        <v>0</v>
      </c>
      <c r="AD239" s="357">
        <f t="shared" si="73"/>
        <v>0</v>
      </c>
      <c r="AE239" s="342"/>
      <c r="AF239" s="362">
        <f t="shared" si="74"/>
        <v>0</v>
      </c>
      <c r="AG239" s="330"/>
      <c r="AH239" s="597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</row>
    <row r="240" spans="1:54" s="302" customFormat="1" hidden="1" x14ac:dyDescent="0.2">
      <c r="A240" s="340">
        <f t="shared" si="64"/>
        <v>0</v>
      </c>
      <c r="B240" s="341"/>
      <c r="C240" s="330"/>
      <c r="D240" s="395"/>
      <c r="E240" s="308"/>
      <c r="F240" s="309"/>
      <c r="G240" s="309"/>
      <c r="H240" s="309"/>
      <c r="I240" s="309"/>
      <c r="J240" s="350">
        <f t="shared" si="75"/>
        <v>0</v>
      </c>
      <c r="K240" s="330"/>
      <c r="L240" s="330"/>
      <c r="M240" s="310"/>
      <c r="N240" s="311"/>
      <c r="O240" s="311"/>
      <c r="P240" s="311"/>
      <c r="Q240" s="311"/>
      <c r="R240" s="311"/>
      <c r="S240" s="312"/>
      <c r="T240" s="313"/>
      <c r="U240" s="294">
        <f t="shared" si="65"/>
        <v>0</v>
      </c>
      <c r="V240" s="330"/>
      <c r="W240" s="355">
        <f t="shared" si="66"/>
        <v>0</v>
      </c>
      <c r="X240" s="356">
        <f t="shared" si="67"/>
        <v>0</v>
      </c>
      <c r="Y240" s="356">
        <f t="shared" si="68"/>
        <v>0</v>
      </c>
      <c r="Z240" s="356">
        <f t="shared" si="69"/>
        <v>0</v>
      </c>
      <c r="AA240" s="356">
        <f t="shared" si="70"/>
        <v>0</v>
      </c>
      <c r="AB240" s="356">
        <f t="shared" si="71"/>
        <v>0</v>
      </c>
      <c r="AC240" s="356">
        <f t="shared" si="72"/>
        <v>0</v>
      </c>
      <c r="AD240" s="357">
        <f t="shared" si="73"/>
        <v>0</v>
      </c>
      <c r="AE240" s="342"/>
      <c r="AF240" s="362">
        <f t="shared" si="74"/>
        <v>0</v>
      </c>
      <c r="AG240" s="330"/>
      <c r="AH240" s="597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</row>
    <row r="241" spans="1:54" s="302" customFormat="1" hidden="1" x14ac:dyDescent="0.2">
      <c r="A241" s="340">
        <f t="shared" ref="A241:A304" si="76">IF(AND(J241&lt;&gt;0,U241&lt;&gt;1),1,0)</f>
        <v>0</v>
      </c>
      <c r="B241" s="341"/>
      <c r="C241" s="330"/>
      <c r="D241" s="395"/>
      <c r="E241" s="308"/>
      <c r="F241" s="309"/>
      <c r="G241" s="309"/>
      <c r="H241" s="309"/>
      <c r="I241" s="309"/>
      <c r="J241" s="350">
        <f t="shared" si="75"/>
        <v>0</v>
      </c>
      <c r="K241" s="330"/>
      <c r="L241" s="330"/>
      <c r="M241" s="310"/>
      <c r="N241" s="311"/>
      <c r="O241" s="311"/>
      <c r="P241" s="311"/>
      <c r="Q241" s="311"/>
      <c r="R241" s="311"/>
      <c r="S241" s="312"/>
      <c r="T241" s="313"/>
      <c r="U241" s="294">
        <f t="shared" ref="U241:U304" si="77">SUM(M241:T241)</f>
        <v>0</v>
      </c>
      <c r="V241" s="330"/>
      <c r="W241" s="355">
        <f t="shared" ref="W241:W304" si="78">$J241*M241</f>
        <v>0</v>
      </c>
      <c r="X241" s="356">
        <f t="shared" ref="X241:X304" si="79">$J241*N241</f>
        <v>0</v>
      </c>
      <c r="Y241" s="356">
        <f t="shared" ref="Y241:Y304" si="80">$J241*O241</f>
        <v>0</v>
      </c>
      <c r="Z241" s="356">
        <f t="shared" ref="Z241:Z304" si="81">$J241*P241</f>
        <v>0</v>
      </c>
      <c r="AA241" s="356">
        <f t="shared" ref="AA241:AA304" si="82">$J241*Q241</f>
        <v>0</v>
      </c>
      <c r="AB241" s="356">
        <f t="shared" ref="AB241:AB304" si="83">$J241*R241</f>
        <v>0</v>
      </c>
      <c r="AC241" s="356">
        <f t="shared" ref="AC241:AC304" si="84">$J241*S241</f>
        <v>0</v>
      </c>
      <c r="AD241" s="357">
        <f t="shared" ref="AD241:AD304" si="85">SUM(W241:AC241)</f>
        <v>0</v>
      </c>
      <c r="AE241" s="342"/>
      <c r="AF241" s="362">
        <f t="shared" ref="AF241:AF304" si="86">$J241*T241</f>
        <v>0</v>
      </c>
      <c r="AG241" s="330"/>
      <c r="AH241" s="597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</row>
    <row r="242" spans="1:54" s="302" customFormat="1" hidden="1" x14ac:dyDescent="0.2">
      <c r="A242" s="340">
        <f t="shared" si="76"/>
        <v>0</v>
      </c>
      <c r="B242" s="341"/>
      <c r="C242" s="330"/>
      <c r="D242" s="395"/>
      <c r="E242" s="308"/>
      <c r="F242" s="309"/>
      <c r="G242" s="309"/>
      <c r="H242" s="309"/>
      <c r="I242" s="309"/>
      <c r="J242" s="350">
        <f t="shared" si="75"/>
        <v>0</v>
      </c>
      <c r="K242" s="330"/>
      <c r="L242" s="330"/>
      <c r="M242" s="310"/>
      <c r="N242" s="311"/>
      <c r="O242" s="311"/>
      <c r="P242" s="311"/>
      <c r="Q242" s="311"/>
      <c r="R242" s="311"/>
      <c r="S242" s="312"/>
      <c r="T242" s="313"/>
      <c r="U242" s="294">
        <f t="shared" si="77"/>
        <v>0</v>
      </c>
      <c r="V242" s="330"/>
      <c r="W242" s="355">
        <f t="shared" si="78"/>
        <v>0</v>
      </c>
      <c r="X242" s="356">
        <f t="shared" si="79"/>
        <v>0</v>
      </c>
      <c r="Y242" s="356">
        <f t="shared" si="80"/>
        <v>0</v>
      </c>
      <c r="Z242" s="356">
        <f t="shared" si="81"/>
        <v>0</v>
      </c>
      <c r="AA242" s="356">
        <f t="shared" si="82"/>
        <v>0</v>
      </c>
      <c r="AB242" s="356">
        <f t="shared" si="83"/>
        <v>0</v>
      </c>
      <c r="AC242" s="356">
        <f t="shared" si="84"/>
        <v>0</v>
      </c>
      <c r="AD242" s="357">
        <f t="shared" si="85"/>
        <v>0</v>
      </c>
      <c r="AE242" s="342"/>
      <c r="AF242" s="362">
        <f t="shared" si="86"/>
        <v>0</v>
      </c>
      <c r="AG242" s="330"/>
      <c r="AH242" s="597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</row>
    <row r="243" spans="1:54" s="302" customFormat="1" hidden="1" x14ac:dyDescent="0.2">
      <c r="A243" s="340">
        <f t="shared" si="76"/>
        <v>0</v>
      </c>
      <c r="B243" s="341"/>
      <c r="C243" s="330"/>
      <c r="D243" s="395"/>
      <c r="E243" s="308"/>
      <c r="F243" s="309"/>
      <c r="G243" s="309"/>
      <c r="H243" s="309"/>
      <c r="I243" s="309"/>
      <c r="J243" s="350">
        <f t="shared" si="75"/>
        <v>0</v>
      </c>
      <c r="K243" s="330"/>
      <c r="L243" s="330"/>
      <c r="M243" s="310"/>
      <c r="N243" s="311"/>
      <c r="O243" s="311"/>
      <c r="P243" s="311"/>
      <c r="Q243" s="311"/>
      <c r="R243" s="311"/>
      <c r="S243" s="312"/>
      <c r="T243" s="313"/>
      <c r="U243" s="294">
        <f t="shared" si="77"/>
        <v>0</v>
      </c>
      <c r="V243" s="330"/>
      <c r="W243" s="355">
        <f t="shared" si="78"/>
        <v>0</v>
      </c>
      <c r="X243" s="356">
        <f t="shared" si="79"/>
        <v>0</v>
      </c>
      <c r="Y243" s="356">
        <f t="shared" si="80"/>
        <v>0</v>
      </c>
      <c r="Z243" s="356">
        <f t="shared" si="81"/>
        <v>0</v>
      </c>
      <c r="AA243" s="356">
        <f t="shared" si="82"/>
        <v>0</v>
      </c>
      <c r="AB243" s="356">
        <f t="shared" si="83"/>
        <v>0</v>
      </c>
      <c r="AC243" s="356">
        <f t="shared" si="84"/>
        <v>0</v>
      </c>
      <c r="AD243" s="357">
        <f t="shared" si="85"/>
        <v>0</v>
      </c>
      <c r="AE243" s="342"/>
      <c r="AF243" s="362">
        <f t="shared" si="86"/>
        <v>0</v>
      </c>
      <c r="AG243" s="330"/>
      <c r="AH243" s="597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</row>
    <row r="244" spans="1:54" s="302" customFormat="1" hidden="1" x14ac:dyDescent="0.2">
      <c r="A244" s="340">
        <f t="shared" si="76"/>
        <v>0</v>
      </c>
      <c r="B244" s="341"/>
      <c r="C244" s="330"/>
      <c r="D244" s="395"/>
      <c r="E244" s="308"/>
      <c r="F244" s="309"/>
      <c r="G244" s="309"/>
      <c r="H244" s="309"/>
      <c r="I244" s="309"/>
      <c r="J244" s="350">
        <f t="shared" si="75"/>
        <v>0</v>
      </c>
      <c r="K244" s="330"/>
      <c r="L244" s="330"/>
      <c r="M244" s="310"/>
      <c r="N244" s="311"/>
      <c r="O244" s="311"/>
      <c r="P244" s="311"/>
      <c r="Q244" s="311"/>
      <c r="R244" s="311"/>
      <c r="S244" s="312"/>
      <c r="T244" s="313"/>
      <c r="U244" s="294">
        <f t="shared" si="77"/>
        <v>0</v>
      </c>
      <c r="V244" s="330"/>
      <c r="W244" s="355">
        <f t="shared" si="78"/>
        <v>0</v>
      </c>
      <c r="X244" s="356">
        <f t="shared" si="79"/>
        <v>0</v>
      </c>
      <c r="Y244" s="356">
        <f t="shared" si="80"/>
        <v>0</v>
      </c>
      <c r="Z244" s="356">
        <f t="shared" si="81"/>
        <v>0</v>
      </c>
      <c r="AA244" s="356">
        <f t="shared" si="82"/>
        <v>0</v>
      </c>
      <c r="AB244" s="356">
        <f t="shared" si="83"/>
        <v>0</v>
      </c>
      <c r="AC244" s="356">
        <f t="shared" si="84"/>
        <v>0</v>
      </c>
      <c r="AD244" s="357">
        <f t="shared" si="85"/>
        <v>0</v>
      </c>
      <c r="AE244" s="342"/>
      <c r="AF244" s="362">
        <f t="shared" si="86"/>
        <v>0</v>
      </c>
      <c r="AG244" s="330"/>
      <c r="AH244" s="597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</row>
    <row r="245" spans="1:54" s="302" customFormat="1" hidden="1" x14ac:dyDescent="0.2">
      <c r="A245" s="340">
        <f t="shared" si="76"/>
        <v>0</v>
      </c>
      <c r="B245" s="341"/>
      <c r="C245" s="330"/>
      <c r="D245" s="395"/>
      <c r="E245" s="308"/>
      <c r="F245" s="309"/>
      <c r="G245" s="309"/>
      <c r="H245" s="309"/>
      <c r="I245" s="309"/>
      <c r="J245" s="350">
        <f t="shared" si="75"/>
        <v>0</v>
      </c>
      <c r="K245" s="330"/>
      <c r="L245" s="330"/>
      <c r="M245" s="310"/>
      <c r="N245" s="311"/>
      <c r="O245" s="311"/>
      <c r="P245" s="311"/>
      <c r="Q245" s="311"/>
      <c r="R245" s="311"/>
      <c r="S245" s="312"/>
      <c r="T245" s="313"/>
      <c r="U245" s="294">
        <f t="shared" si="77"/>
        <v>0</v>
      </c>
      <c r="V245" s="330"/>
      <c r="W245" s="355">
        <f t="shared" si="78"/>
        <v>0</v>
      </c>
      <c r="X245" s="356">
        <f t="shared" si="79"/>
        <v>0</v>
      </c>
      <c r="Y245" s="356">
        <f t="shared" si="80"/>
        <v>0</v>
      </c>
      <c r="Z245" s="356">
        <f t="shared" si="81"/>
        <v>0</v>
      </c>
      <c r="AA245" s="356">
        <f t="shared" si="82"/>
        <v>0</v>
      </c>
      <c r="AB245" s="356">
        <f t="shared" si="83"/>
        <v>0</v>
      </c>
      <c r="AC245" s="356">
        <f t="shared" si="84"/>
        <v>0</v>
      </c>
      <c r="AD245" s="357">
        <f t="shared" si="85"/>
        <v>0</v>
      </c>
      <c r="AE245" s="342"/>
      <c r="AF245" s="362">
        <f t="shared" si="86"/>
        <v>0</v>
      </c>
      <c r="AG245" s="330"/>
      <c r="AH245" s="597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</row>
    <row r="246" spans="1:54" s="302" customFormat="1" hidden="1" x14ac:dyDescent="0.2">
      <c r="A246" s="340">
        <f t="shared" si="76"/>
        <v>0</v>
      </c>
      <c r="B246" s="341"/>
      <c r="C246" s="330"/>
      <c r="D246" s="395"/>
      <c r="E246" s="308"/>
      <c r="F246" s="309"/>
      <c r="G246" s="309"/>
      <c r="H246" s="309"/>
      <c r="I246" s="309"/>
      <c r="J246" s="350">
        <f t="shared" si="75"/>
        <v>0</v>
      </c>
      <c r="K246" s="330"/>
      <c r="L246" s="330"/>
      <c r="M246" s="310"/>
      <c r="N246" s="311"/>
      <c r="O246" s="311"/>
      <c r="P246" s="311"/>
      <c r="Q246" s="311"/>
      <c r="R246" s="311"/>
      <c r="S246" s="312"/>
      <c r="T246" s="313"/>
      <c r="U246" s="294">
        <f t="shared" si="77"/>
        <v>0</v>
      </c>
      <c r="V246" s="330"/>
      <c r="W246" s="355">
        <f t="shared" si="78"/>
        <v>0</v>
      </c>
      <c r="X246" s="356">
        <f t="shared" si="79"/>
        <v>0</v>
      </c>
      <c r="Y246" s="356">
        <f t="shared" si="80"/>
        <v>0</v>
      </c>
      <c r="Z246" s="356">
        <f t="shared" si="81"/>
        <v>0</v>
      </c>
      <c r="AA246" s="356">
        <f t="shared" si="82"/>
        <v>0</v>
      </c>
      <c r="AB246" s="356">
        <f t="shared" si="83"/>
        <v>0</v>
      </c>
      <c r="AC246" s="356">
        <f t="shared" si="84"/>
        <v>0</v>
      </c>
      <c r="AD246" s="357">
        <f t="shared" si="85"/>
        <v>0</v>
      </c>
      <c r="AE246" s="342"/>
      <c r="AF246" s="362">
        <f t="shared" si="86"/>
        <v>0</v>
      </c>
      <c r="AG246" s="330"/>
      <c r="AH246" s="597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</row>
    <row r="247" spans="1:54" s="302" customFormat="1" hidden="1" x14ac:dyDescent="0.2">
      <c r="A247" s="340">
        <f t="shared" si="76"/>
        <v>0</v>
      </c>
      <c r="B247" s="341"/>
      <c r="C247" s="330"/>
      <c r="D247" s="395"/>
      <c r="E247" s="308"/>
      <c r="F247" s="309"/>
      <c r="G247" s="309"/>
      <c r="H247" s="309"/>
      <c r="I247" s="309"/>
      <c r="J247" s="350">
        <f t="shared" si="75"/>
        <v>0</v>
      </c>
      <c r="K247" s="330"/>
      <c r="L247" s="330"/>
      <c r="M247" s="310"/>
      <c r="N247" s="311"/>
      <c r="O247" s="311"/>
      <c r="P247" s="311"/>
      <c r="Q247" s="311"/>
      <c r="R247" s="311"/>
      <c r="S247" s="312"/>
      <c r="T247" s="313"/>
      <c r="U247" s="294">
        <f t="shared" si="77"/>
        <v>0</v>
      </c>
      <c r="V247" s="330"/>
      <c r="W247" s="355">
        <f t="shared" si="78"/>
        <v>0</v>
      </c>
      <c r="X247" s="356">
        <f t="shared" si="79"/>
        <v>0</v>
      </c>
      <c r="Y247" s="356">
        <f t="shared" si="80"/>
        <v>0</v>
      </c>
      <c r="Z247" s="356">
        <f t="shared" si="81"/>
        <v>0</v>
      </c>
      <c r="AA247" s="356">
        <f t="shared" si="82"/>
        <v>0</v>
      </c>
      <c r="AB247" s="356">
        <f t="shared" si="83"/>
        <v>0</v>
      </c>
      <c r="AC247" s="356">
        <f t="shared" si="84"/>
        <v>0</v>
      </c>
      <c r="AD247" s="357">
        <f t="shared" si="85"/>
        <v>0</v>
      </c>
      <c r="AE247" s="342"/>
      <c r="AF247" s="362">
        <f t="shared" si="86"/>
        <v>0</v>
      </c>
      <c r="AG247" s="330"/>
      <c r="AH247" s="597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</row>
    <row r="248" spans="1:54" s="302" customFormat="1" hidden="1" x14ac:dyDescent="0.2">
      <c r="A248" s="340">
        <f t="shared" si="76"/>
        <v>0</v>
      </c>
      <c r="B248" s="341"/>
      <c r="C248" s="330"/>
      <c r="D248" s="395"/>
      <c r="E248" s="308"/>
      <c r="F248" s="309"/>
      <c r="G248" s="309"/>
      <c r="H248" s="309"/>
      <c r="I248" s="309"/>
      <c r="J248" s="350">
        <f t="shared" si="75"/>
        <v>0</v>
      </c>
      <c r="K248" s="330"/>
      <c r="L248" s="330"/>
      <c r="M248" s="310"/>
      <c r="N248" s="311"/>
      <c r="O248" s="311"/>
      <c r="P248" s="311"/>
      <c r="Q248" s="311"/>
      <c r="R248" s="311"/>
      <c r="S248" s="312"/>
      <c r="T248" s="313"/>
      <c r="U248" s="294">
        <f t="shared" si="77"/>
        <v>0</v>
      </c>
      <c r="V248" s="330"/>
      <c r="W248" s="355">
        <f t="shared" si="78"/>
        <v>0</v>
      </c>
      <c r="X248" s="356">
        <f t="shared" si="79"/>
        <v>0</v>
      </c>
      <c r="Y248" s="356">
        <f t="shared" si="80"/>
        <v>0</v>
      </c>
      <c r="Z248" s="356">
        <f t="shared" si="81"/>
        <v>0</v>
      </c>
      <c r="AA248" s="356">
        <f t="shared" si="82"/>
        <v>0</v>
      </c>
      <c r="AB248" s="356">
        <f t="shared" si="83"/>
        <v>0</v>
      </c>
      <c r="AC248" s="356">
        <f t="shared" si="84"/>
        <v>0</v>
      </c>
      <c r="AD248" s="357">
        <f t="shared" si="85"/>
        <v>0</v>
      </c>
      <c r="AE248" s="342"/>
      <c r="AF248" s="362">
        <f t="shared" si="86"/>
        <v>0</v>
      </c>
      <c r="AG248" s="330"/>
      <c r="AH248" s="597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</row>
    <row r="249" spans="1:54" s="302" customFormat="1" hidden="1" x14ac:dyDescent="0.2">
      <c r="A249" s="340">
        <f t="shared" si="76"/>
        <v>0</v>
      </c>
      <c r="B249" s="341"/>
      <c r="C249" s="330"/>
      <c r="D249" s="395"/>
      <c r="E249" s="308"/>
      <c r="F249" s="309"/>
      <c r="G249" s="309"/>
      <c r="H249" s="309"/>
      <c r="I249" s="309"/>
      <c r="J249" s="350">
        <f t="shared" si="75"/>
        <v>0</v>
      </c>
      <c r="K249" s="330"/>
      <c r="L249" s="330"/>
      <c r="M249" s="310"/>
      <c r="N249" s="311"/>
      <c r="O249" s="311"/>
      <c r="P249" s="311"/>
      <c r="Q249" s="311"/>
      <c r="R249" s="311"/>
      <c r="S249" s="312"/>
      <c r="T249" s="313"/>
      <c r="U249" s="294">
        <f t="shared" si="77"/>
        <v>0</v>
      </c>
      <c r="V249" s="330"/>
      <c r="W249" s="355">
        <f t="shared" si="78"/>
        <v>0</v>
      </c>
      <c r="X249" s="356">
        <f t="shared" si="79"/>
        <v>0</v>
      </c>
      <c r="Y249" s="356">
        <f t="shared" si="80"/>
        <v>0</v>
      </c>
      <c r="Z249" s="356">
        <f t="shared" si="81"/>
        <v>0</v>
      </c>
      <c r="AA249" s="356">
        <f t="shared" si="82"/>
        <v>0</v>
      </c>
      <c r="AB249" s="356">
        <f t="shared" si="83"/>
        <v>0</v>
      </c>
      <c r="AC249" s="356">
        <f t="shared" si="84"/>
        <v>0</v>
      </c>
      <c r="AD249" s="357">
        <f t="shared" si="85"/>
        <v>0</v>
      </c>
      <c r="AE249" s="342"/>
      <c r="AF249" s="362">
        <f t="shared" si="86"/>
        <v>0</v>
      </c>
      <c r="AG249" s="330"/>
      <c r="AH249" s="597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</row>
    <row r="250" spans="1:54" s="302" customFormat="1" hidden="1" x14ac:dyDescent="0.2">
      <c r="A250" s="340">
        <f t="shared" si="76"/>
        <v>0</v>
      </c>
      <c r="B250" s="341"/>
      <c r="C250" s="330"/>
      <c r="D250" s="395"/>
      <c r="E250" s="308"/>
      <c r="F250" s="309"/>
      <c r="G250" s="309"/>
      <c r="H250" s="309"/>
      <c r="I250" s="309"/>
      <c r="J250" s="350">
        <f t="shared" si="75"/>
        <v>0</v>
      </c>
      <c r="K250" s="330"/>
      <c r="L250" s="330"/>
      <c r="M250" s="310"/>
      <c r="N250" s="311"/>
      <c r="O250" s="311"/>
      <c r="P250" s="311"/>
      <c r="Q250" s="311"/>
      <c r="R250" s="311"/>
      <c r="S250" s="312"/>
      <c r="T250" s="313"/>
      <c r="U250" s="294">
        <f t="shared" si="77"/>
        <v>0</v>
      </c>
      <c r="V250" s="330"/>
      <c r="W250" s="355">
        <f t="shared" si="78"/>
        <v>0</v>
      </c>
      <c r="X250" s="356">
        <f t="shared" si="79"/>
        <v>0</v>
      </c>
      <c r="Y250" s="356">
        <f t="shared" si="80"/>
        <v>0</v>
      </c>
      <c r="Z250" s="356">
        <f t="shared" si="81"/>
        <v>0</v>
      </c>
      <c r="AA250" s="356">
        <f t="shared" si="82"/>
        <v>0</v>
      </c>
      <c r="AB250" s="356">
        <f t="shared" si="83"/>
        <v>0</v>
      </c>
      <c r="AC250" s="356">
        <f t="shared" si="84"/>
        <v>0</v>
      </c>
      <c r="AD250" s="357">
        <f t="shared" si="85"/>
        <v>0</v>
      </c>
      <c r="AE250" s="342"/>
      <c r="AF250" s="362">
        <f t="shared" si="86"/>
        <v>0</v>
      </c>
      <c r="AG250" s="330"/>
      <c r="AH250" s="597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</row>
    <row r="251" spans="1:54" s="302" customFormat="1" hidden="1" x14ac:dyDescent="0.2">
      <c r="A251" s="340">
        <f t="shared" si="76"/>
        <v>0</v>
      </c>
      <c r="B251" s="341"/>
      <c r="C251" s="330"/>
      <c r="D251" s="395"/>
      <c r="E251" s="308"/>
      <c r="F251" s="309"/>
      <c r="G251" s="309"/>
      <c r="H251" s="309"/>
      <c r="I251" s="309"/>
      <c r="J251" s="350">
        <f t="shared" si="75"/>
        <v>0</v>
      </c>
      <c r="K251" s="330"/>
      <c r="L251" s="330"/>
      <c r="M251" s="310"/>
      <c r="N251" s="311"/>
      <c r="O251" s="311"/>
      <c r="P251" s="311"/>
      <c r="Q251" s="311"/>
      <c r="R251" s="311"/>
      <c r="S251" s="312"/>
      <c r="T251" s="313"/>
      <c r="U251" s="294">
        <f t="shared" si="77"/>
        <v>0</v>
      </c>
      <c r="V251" s="330"/>
      <c r="W251" s="355">
        <f t="shared" si="78"/>
        <v>0</v>
      </c>
      <c r="X251" s="356">
        <f t="shared" si="79"/>
        <v>0</v>
      </c>
      <c r="Y251" s="356">
        <f t="shared" si="80"/>
        <v>0</v>
      </c>
      <c r="Z251" s="356">
        <f t="shared" si="81"/>
        <v>0</v>
      </c>
      <c r="AA251" s="356">
        <f t="shared" si="82"/>
        <v>0</v>
      </c>
      <c r="AB251" s="356">
        <f t="shared" si="83"/>
        <v>0</v>
      </c>
      <c r="AC251" s="356">
        <f t="shared" si="84"/>
        <v>0</v>
      </c>
      <c r="AD251" s="357">
        <f t="shared" si="85"/>
        <v>0</v>
      </c>
      <c r="AE251" s="342"/>
      <c r="AF251" s="362">
        <f t="shared" si="86"/>
        <v>0</v>
      </c>
      <c r="AG251" s="330"/>
      <c r="AH251" s="597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</row>
    <row r="252" spans="1:54" s="302" customFormat="1" hidden="1" x14ac:dyDescent="0.2">
      <c r="A252" s="340">
        <f t="shared" si="76"/>
        <v>0</v>
      </c>
      <c r="B252" s="341"/>
      <c r="C252" s="330"/>
      <c r="D252" s="395"/>
      <c r="E252" s="308"/>
      <c r="F252" s="309"/>
      <c r="G252" s="309"/>
      <c r="H252" s="309"/>
      <c r="I252" s="309"/>
      <c r="J252" s="350">
        <f t="shared" si="75"/>
        <v>0</v>
      </c>
      <c r="K252" s="330"/>
      <c r="L252" s="330"/>
      <c r="M252" s="310"/>
      <c r="N252" s="311"/>
      <c r="O252" s="311"/>
      <c r="P252" s="311"/>
      <c r="Q252" s="311"/>
      <c r="R252" s="311"/>
      <c r="S252" s="312"/>
      <c r="T252" s="313"/>
      <c r="U252" s="294">
        <f t="shared" si="77"/>
        <v>0</v>
      </c>
      <c r="V252" s="330"/>
      <c r="W252" s="355">
        <f t="shared" si="78"/>
        <v>0</v>
      </c>
      <c r="X252" s="356">
        <f t="shared" si="79"/>
        <v>0</v>
      </c>
      <c r="Y252" s="356">
        <f t="shared" si="80"/>
        <v>0</v>
      </c>
      <c r="Z252" s="356">
        <f t="shared" si="81"/>
        <v>0</v>
      </c>
      <c r="AA252" s="356">
        <f t="shared" si="82"/>
        <v>0</v>
      </c>
      <c r="AB252" s="356">
        <f t="shared" si="83"/>
        <v>0</v>
      </c>
      <c r="AC252" s="356">
        <f t="shared" si="84"/>
        <v>0</v>
      </c>
      <c r="AD252" s="357">
        <f t="shared" si="85"/>
        <v>0</v>
      </c>
      <c r="AE252" s="342"/>
      <c r="AF252" s="362">
        <f t="shared" si="86"/>
        <v>0</v>
      </c>
      <c r="AG252" s="330"/>
      <c r="AH252" s="597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</row>
    <row r="253" spans="1:54" s="302" customFormat="1" hidden="1" x14ac:dyDescent="0.2">
      <c r="A253" s="340">
        <f t="shared" si="76"/>
        <v>0</v>
      </c>
      <c r="B253" s="341"/>
      <c r="C253" s="330"/>
      <c r="D253" s="395"/>
      <c r="E253" s="308"/>
      <c r="F253" s="309"/>
      <c r="G253" s="309"/>
      <c r="H253" s="309"/>
      <c r="I253" s="309"/>
      <c r="J253" s="350">
        <f t="shared" si="75"/>
        <v>0</v>
      </c>
      <c r="K253" s="330"/>
      <c r="L253" s="330"/>
      <c r="M253" s="310"/>
      <c r="N253" s="311"/>
      <c r="O253" s="311"/>
      <c r="P253" s="311"/>
      <c r="Q253" s="311"/>
      <c r="R253" s="311"/>
      <c r="S253" s="312"/>
      <c r="T253" s="313"/>
      <c r="U253" s="294">
        <f t="shared" si="77"/>
        <v>0</v>
      </c>
      <c r="V253" s="330"/>
      <c r="W253" s="355">
        <f t="shared" si="78"/>
        <v>0</v>
      </c>
      <c r="X253" s="356">
        <f t="shared" si="79"/>
        <v>0</v>
      </c>
      <c r="Y253" s="356">
        <f t="shared" si="80"/>
        <v>0</v>
      </c>
      <c r="Z253" s="356">
        <f t="shared" si="81"/>
        <v>0</v>
      </c>
      <c r="AA253" s="356">
        <f t="shared" si="82"/>
        <v>0</v>
      </c>
      <c r="AB253" s="356">
        <f t="shared" si="83"/>
        <v>0</v>
      </c>
      <c r="AC253" s="356">
        <f t="shared" si="84"/>
        <v>0</v>
      </c>
      <c r="AD253" s="357">
        <f t="shared" si="85"/>
        <v>0</v>
      </c>
      <c r="AE253" s="342"/>
      <c r="AF253" s="362">
        <f t="shared" si="86"/>
        <v>0</v>
      </c>
      <c r="AG253" s="330"/>
      <c r="AH253" s="597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</row>
    <row r="254" spans="1:54" s="302" customFormat="1" hidden="1" x14ac:dyDescent="0.2">
      <c r="A254" s="340">
        <f t="shared" si="76"/>
        <v>0</v>
      </c>
      <c r="B254" s="341"/>
      <c r="C254" s="330"/>
      <c r="D254" s="395"/>
      <c r="E254" s="308"/>
      <c r="F254" s="309"/>
      <c r="G254" s="309"/>
      <c r="H254" s="309"/>
      <c r="I254" s="309"/>
      <c r="J254" s="350">
        <f t="shared" si="75"/>
        <v>0</v>
      </c>
      <c r="K254" s="330"/>
      <c r="L254" s="330"/>
      <c r="M254" s="310"/>
      <c r="N254" s="311"/>
      <c r="O254" s="311"/>
      <c r="P254" s="311"/>
      <c r="Q254" s="311"/>
      <c r="R254" s="311"/>
      <c r="S254" s="312"/>
      <c r="T254" s="313"/>
      <c r="U254" s="294">
        <f t="shared" si="77"/>
        <v>0</v>
      </c>
      <c r="V254" s="330"/>
      <c r="W254" s="355">
        <f t="shared" si="78"/>
        <v>0</v>
      </c>
      <c r="X254" s="356">
        <f t="shared" si="79"/>
        <v>0</v>
      </c>
      <c r="Y254" s="356">
        <f t="shared" si="80"/>
        <v>0</v>
      </c>
      <c r="Z254" s="356">
        <f t="shared" si="81"/>
        <v>0</v>
      </c>
      <c r="AA254" s="356">
        <f t="shared" si="82"/>
        <v>0</v>
      </c>
      <c r="AB254" s="356">
        <f t="shared" si="83"/>
        <v>0</v>
      </c>
      <c r="AC254" s="356">
        <f t="shared" si="84"/>
        <v>0</v>
      </c>
      <c r="AD254" s="357">
        <f t="shared" si="85"/>
        <v>0</v>
      </c>
      <c r="AE254" s="342"/>
      <c r="AF254" s="362">
        <f t="shared" si="86"/>
        <v>0</v>
      </c>
      <c r="AG254" s="330"/>
      <c r="AH254" s="597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</row>
    <row r="255" spans="1:54" s="302" customFormat="1" hidden="1" x14ac:dyDescent="0.2">
      <c r="A255" s="340">
        <f t="shared" si="76"/>
        <v>0</v>
      </c>
      <c r="B255" s="341"/>
      <c r="C255" s="330"/>
      <c r="D255" s="395"/>
      <c r="E255" s="308"/>
      <c r="F255" s="309"/>
      <c r="G255" s="309"/>
      <c r="H255" s="309"/>
      <c r="I255" s="309"/>
      <c r="J255" s="350">
        <f t="shared" si="75"/>
        <v>0</v>
      </c>
      <c r="K255" s="330"/>
      <c r="L255" s="330"/>
      <c r="M255" s="310"/>
      <c r="N255" s="311"/>
      <c r="O255" s="311"/>
      <c r="P255" s="311"/>
      <c r="Q255" s="311"/>
      <c r="R255" s="311"/>
      <c r="S255" s="312"/>
      <c r="T255" s="313"/>
      <c r="U255" s="294">
        <f t="shared" si="77"/>
        <v>0</v>
      </c>
      <c r="V255" s="330"/>
      <c r="W255" s="355">
        <f t="shared" si="78"/>
        <v>0</v>
      </c>
      <c r="X255" s="356">
        <f t="shared" si="79"/>
        <v>0</v>
      </c>
      <c r="Y255" s="356">
        <f t="shared" si="80"/>
        <v>0</v>
      </c>
      <c r="Z255" s="356">
        <f t="shared" si="81"/>
        <v>0</v>
      </c>
      <c r="AA255" s="356">
        <f t="shared" si="82"/>
        <v>0</v>
      </c>
      <c r="AB255" s="356">
        <f t="shared" si="83"/>
        <v>0</v>
      </c>
      <c r="AC255" s="356">
        <f t="shared" si="84"/>
        <v>0</v>
      </c>
      <c r="AD255" s="357">
        <f t="shared" si="85"/>
        <v>0</v>
      </c>
      <c r="AE255" s="342"/>
      <c r="AF255" s="362">
        <f t="shared" si="86"/>
        <v>0</v>
      </c>
      <c r="AG255" s="330"/>
      <c r="AH255" s="597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</row>
    <row r="256" spans="1:54" s="302" customFormat="1" hidden="1" x14ac:dyDescent="0.2">
      <c r="A256" s="340">
        <f t="shared" si="76"/>
        <v>0</v>
      </c>
      <c r="B256" s="341"/>
      <c r="C256" s="330"/>
      <c r="D256" s="395"/>
      <c r="E256" s="308"/>
      <c r="F256" s="309"/>
      <c r="G256" s="309"/>
      <c r="H256" s="309"/>
      <c r="I256" s="309"/>
      <c r="J256" s="350">
        <f t="shared" si="75"/>
        <v>0</v>
      </c>
      <c r="K256" s="330"/>
      <c r="L256" s="330"/>
      <c r="M256" s="310"/>
      <c r="N256" s="311"/>
      <c r="O256" s="311"/>
      <c r="P256" s="311"/>
      <c r="Q256" s="311"/>
      <c r="R256" s="311"/>
      <c r="S256" s="312"/>
      <c r="T256" s="313"/>
      <c r="U256" s="294">
        <f t="shared" si="77"/>
        <v>0</v>
      </c>
      <c r="V256" s="330"/>
      <c r="W256" s="355">
        <f t="shared" si="78"/>
        <v>0</v>
      </c>
      <c r="X256" s="356">
        <f t="shared" si="79"/>
        <v>0</v>
      </c>
      <c r="Y256" s="356">
        <f t="shared" si="80"/>
        <v>0</v>
      </c>
      <c r="Z256" s="356">
        <f t="shared" si="81"/>
        <v>0</v>
      </c>
      <c r="AA256" s="356">
        <f t="shared" si="82"/>
        <v>0</v>
      </c>
      <c r="AB256" s="356">
        <f t="shared" si="83"/>
        <v>0</v>
      </c>
      <c r="AC256" s="356">
        <f t="shared" si="84"/>
        <v>0</v>
      </c>
      <c r="AD256" s="357">
        <f t="shared" si="85"/>
        <v>0</v>
      </c>
      <c r="AE256" s="342"/>
      <c r="AF256" s="362">
        <f t="shared" si="86"/>
        <v>0</v>
      </c>
      <c r="AG256" s="330"/>
      <c r="AH256" s="597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</row>
    <row r="257" spans="1:54" s="302" customFormat="1" hidden="1" x14ac:dyDescent="0.2">
      <c r="A257" s="340">
        <f t="shared" si="76"/>
        <v>0</v>
      </c>
      <c r="B257" s="341"/>
      <c r="C257" s="330"/>
      <c r="D257" s="395"/>
      <c r="E257" s="308"/>
      <c r="F257" s="309"/>
      <c r="G257" s="309"/>
      <c r="H257" s="309"/>
      <c r="I257" s="309"/>
      <c r="J257" s="350">
        <f t="shared" si="75"/>
        <v>0</v>
      </c>
      <c r="K257" s="330"/>
      <c r="L257" s="330"/>
      <c r="M257" s="310"/>
      <c r="N257" s="311"/>
      <c r="O257" s="311"/>
      <c r="P257" s="311"/>
      <c r="Q257" s="311"/>
      <c r="R257" s="311"/>
      <c r="S257" s="312"/>
      <c r="T257" s="313"/>
      <c r="U257" s="294">
        <f t="shared" si="77"/>
        <v>0</v>
      </c>
      <c r="V257" s="330"/>
      <c r="W257" s="355">
        <f t="shared" si="78"/>
        <v>0</v>
      </c>
      <c r="X257" s="356">
        <f t="shared" si="79"/>
        <v>0</v>
      </c>
      <c r="Y257" s="356">
        <f t="shared" si="80"/>
        <v>0</v>
      </c>
      <c r="Z257" s="356">
        <f t="shared" si="81"/>
        <v>0</v>
      </c>
      <c r="AA257" s="356">
        <f t="shared" si="82"/>
        <v>0</v>
      </c>
      <c r="AB257" s="356">
        <f t="shared" si="83"/>
        <v>0</v>
      </c>
      <c r="AC257" s="356">
        <f t="shared" si="84"/>
        <v>0</v>
      </c>
      <c r="AD257" s="357">
        <f t="shared" si="85"/>
        <v>0</v>
      </c>
      <c r="AE257" s="342"/>
      <c r="AF257" s="362">
        <f t="shared" si="86"/>
        <v>0</v>
      </c>
      <c r="AG257" s="330"/>
      <c r="AH257" s="597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</row>
    <row r="258" spans="1:54" s="302" customFormat="1" hidden="1" x14ac:dyDescent="0.2">
      <c r="A258" s="340">
        <f t="shared" si="76"/>
        <v>0</v>
      </c>
      <c r="B258" s="341"/>
      <c r="C258" s="330"/>
      <c r="D258" s="395"/>
      <c r="E258" s="308"/>
      <c r="F258" s="309"/>
      <c r="G258" s="309"/>
      <c r="H258" s="309"/>
      <c r="I258" s="309"/>
      <c r="J258" s="350">
        <f t="shared" si="75"/>
        <v>0</v>
      </c>
      <c r="K258" s="330"/>
      <c r="L258" s="330"/>
      <c r="M258" s="310"/>
      <c r="N258" s="311"/>
      <c r="O258" s="311"/>
      <c r="P258" s="311"/>
      <c r="Q258" s="311"/>
      <c r="R258" s="311"/>
      <c r="S258" s="312"/>
      <c r="T258" s="313"/>
      <c r="U258" s="294">
        <f t="shared" si="77"/>
        <v>0</v>
      </c>
      <c r="V258" s="330"/>
      <c r="W258" s="355">
        <f t="shared" si="78"/>
        <v>0</v>
      </c>
      <c r="X258" s="356">
        <f t="shared" si="79"/>
        <v>0</v>
      </c>
      <c r="Y258" s="356">
        <f t="shared" si="80"/>
        <v>0</v>
      </c>
      <c r="Z258" s="356">
        <f t="shared" si="81"/>
        <v>0</v>
      </c>
      <c r="AA258" s="356">
        <f t="shared" si="82"/>
        <v>0</v>
      </c>
      <c r="AB258" s="356">
        <f t="shared" si="83"/>
        <v>0</v>
      </c>
      <c r="AC258" s="356">
        <f t="shared" si="84"/>
        <v>0</v>
      </c>
      <c r="AD258" s="357">
        <f t="shared" si="85"/>
        <v>0</v>
      </c>
      <c r="AE258" s="342"/>
      <c r="AF258" s="362">
        <f t="shared" si="86"/>
        <v>0</v>
      </c>
      <c r="AG258" s="330"/>
      <c r="AH258" s="597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</row>
    <row r="259" spans="1:54" s="302" customFormat="1" hidden="1" x14ac:dyDescent="0.2">
      <c r="A259" s="340">
        <f t="shared" si="76"/>
        <v>0</v>
      </c>
      <c r="B259" s="341"/>
      <c r="C259" s="330"/>
      <c r="D259" s="395"/>
      <c r="E259" s="308"/>
      <c r="F259" s="309"/>
      <c r="G259" s="309"/>
      <c r="H259" s="309"/>
      <c r="I259" s="309"/>
      <c r="J259" s="350">
        <f t="shared" si="75"/>
        <v>0</v>
      </c>
      <c r="K259" s="330"/>
      <c r="L259" s="330"/>
      <c r="M259" s="310"/>
      <c r="N259" s="311"/>
      <c r="O259" s="311"/>
      <c r="P259" s="311"/>
      <c r="Q259" s="311"/>
      <c r="R259" s="311"/>
      <c r="S259" s="312"/>
      <c r="T259" s="313"/>
      <c r="U259" s="294">
        <f t="shared" si="77"/>
        <v>0</v>
      </c>
      <c r="V259" s="330"/>
      <c r="W259" s="355">
        <f t="shared" si="78"/>
        <v>0</v>
      </c>
      <c r="X259" s="356">
        <f t="shared" si="79"/>
        <v>0</v>
      </c>
      <c r="Y259" s="356">
        <f t="shared" si="80"/>
        <v>0</v>
      </c>
      <c r="Z259" s="356">
        <f t="shared" si="81"/>
        <v>0</v>
      </c>
      <c r="AA259" s="356">
        <f t="shared" si="82"/>
        <v>0</v>
      </c>
      <c r="AB259" s="356">
        <f t="shared" si="83"/>
        <v>0</v>
      </c>
      <c r="AC259" s="356">
        <f t="shared" si="84"/>
        <v>0</v>
      </c>
      <c r="AD259" s="357">
        <f t="shared" si="85"/>
        <v>0</v>
      </c>
      <c r="AE259" s="342"/>
      <c r="AF259" s="362">
        <f t="shared" si="86"/>
        <v>0</v>
      </c>
      <c r="AG259" s="330"/>
      <c r="AH259" s="597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</row>
    <row r="260" spans="1:54" s="302" customFormat="1" hidden="1" x14ac:dyDescent="0.2">
      <c r="A260" s="340">
        <f t="shared" si="76"/>
        <v>0</v>
      </c>
      <c r="B260" s="341"/>
      <c r="C260" s="330"/>
      <c r="D260" s="395"/>
      <c r="E260" s="308"/>
      <c r="F260" s="309"/>
      <c r="G260" s="309"/>
      <c r="H260" s="309"/>
      <c r="I260" s="309"/>
      <c r="J260" s="350">
        <f t="shared" si="75"/>
        <v>0</v>
      </c>
      <c r="K260" s="330"/>
      <c r="L260" s="330"/>
      <c r="M260" s="310"/>
      <c r="N260" s="311"/>
      <c r="O260" s="311"/>
      <c r="P260" s="311"/>
      <c r="Q260" s="311"/>
      <c r="R260" s="311"/>
      <c r="S260" s="312"/>
      <c r="T260" s="313"/>
      <c r="U260" s="294">
        <f t="shared" si="77"/>
        <v>0</v>
      </c>
      <c r="V260" s="330"/>
      <c r="W260" s="355">
        <f t="shared" si="78"/>
        <v>0</v>
      </c>
      <c r="X260" s="356">
        <f t="shared" si="79"/>
        <v>0</v>
      </c>
      <c r="Y260" s="356">
        <f t="shared" si="80"/>
        <v>0</v>
      </c>
      <c r="Z260" s="356">
        <f t="shared" si="81"/>
        <v>0</v>
      </c>
      <c r="AA260" s="356">
        <f t="shared" si="82"/>
        <v>0</v>
      </c>
      <c r="AB260" s="356">
        <f t="shared" si="83"/>
        <v>0</v>
      </c>
      <c r="AC260" s="356">
        <f t="shared" si="84"/>
        <v>0</v>
      </c>
      <c r="AD260" s="357">
        <f t="shared" si="85"/>
        <v>0</v>
      </c>
      <c r="AE260" s="342"/>
      <c r="AF260" s="362">
        <f t="shared" si="86"/>
        <v>0</v>
      </c>
      <c r="AG260" s="330"/>
      <c r="AH260" s="597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</row>
    <row r="261" spans="1:54" s="302" customFormat="1" hidden="1" x14ac:dyDescent="0.2">
      <c r="A261" s="340">
        <f t="shared" si="76"/>
        <v>0</v>
      </c>
      <c r="B261" s="341"/>
      <c r="C261" s="330"/>
      <c r="D261" s="395"/>
      <c r="E261" s="308"/>
      <c r="F261" s="309"/>
      <c r="G261" s="309"/>
      <c r="H261" s="309"/>
      <c r="I261" s="309"/>
      <c r="J261" s="350">
        <f t="shared" si="75"/>
        <v>0</v>
      </c>
      <c r="K261" s="330"/>
      <c r="L261" s="330"/>
      <c r="M261" s="310"/>
      <c r="N261" s="311"/>
      <c r="O261" s="311"/>
      <c r="P261" s="311"/>
      <c r="Q261" s="311"/>
      <c r="R261" s="311"/>
      <c r="S261" s="312"/>
      <c r="T261" s="313"/>
      <c r="U261" s="294">
        <f t="shared" si="77"/>
        <v>0</v>
      </c>
      <c r="V261" s="330"/>
      <c r="W261" s="355">
        <f t="shared" si="78"/>
        <v>0</v>
      </c>
      <c r="X261" s="356">
        <f t="shared" si="79"/>
        <v>0</v>
      </c>
      <c r="Y261" s="356">
        <f t="shared" si="80"/>
        <v>0</v>
      </c>
      <c r="Z261" s="356">
        <f t="shared" si="81"/>
        <v>0</v>
      </c>
      <c r="AA261" s="356">
        <f t="shared" si="82"/>
        <v>0</v>
      </c>
      <c r="AB261" s="356">
        <f t="shared" si="83"/>
        <v>0</v>
      </c>
      <c r="AC261" s="356">
        <f t="shared" si="84"/>
        <v>0</v>
      </c>
      <c r="AD261" s="357">
        <f t="shared" si="85"/>
        <v>0</v>
      </c>
      <c r="AE261" s="342"/>
      <c r="AF261" s="362">
        <f t="shared" si="86"/>
        <v>0</v>
      </c>
      <c r="AG261" s="330"/>
      <c r="AH261" s="597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</row>
    <row r="262" spans="1:54" s="302" customFormat="1" hidden="1" x14ac:dyDescent="0.2">
      <c r="A262" s="340">
        <f t="shared" si="76"/>
        <v>0</v>
      </c>
      <c r="B262" s="341"/>
      <c r="C262" s="330"/>
      <c r="D262" s="395"/>
      <c r="E262" s="308"/>
      <c r="F262" s="309"/>
      <c r="G262" s="309"/>
      <c r="H262" s="309"/>
      <c r="I262" s="309"/>
      <c r="J262" s="350">
        <f t="shared" si="75"/>
        <v>0</v>
      </c>
      <c r="K262" s="330"/>
      <c r="L262" s="330"/>
      <c r="M262" s="310"/>
      <c r="N262" s="311"/>
      <c r="O262" s="311"/>
      <c r="P262" s="311"/>
      <c r="Q262" s="311"/>
      <c r="R262" s="311"/>
      <c r="S262" s="312"/>
      <c r="T262" s="313"/>
      <c r="U262" s="294">
        <f t="shared" si="77"/>
        <v>0</v>
      </c>
      <c r="V262" s="330"/>
      <c r="W262" s="355">
        <f t="shared" si="78"/>
        <v>0</v>
      </c>
      <c r="X262" s="356">
        <f t="shared" si="79"/>
        <v>0</v>
      </c>
      <c r="Y262" s="356">
        <f t="shared" si="80"/>
        <v>0</v>
      </c>
      <c r="Z262" s="356">
        <f t="shared" si="81"/>
        <v>0</v>
      </c>
      <c r="AA262" s="356">
        <f t="shared" si="82"/>
        <v>0</v>
      </c>
      <c r="AB262" s="356">
        <f t="shared" si="83"/>
        <v>0</v>
      </c>
      <c r="AC262" s="356">
        <f t="shared" si="84"/>
        <v>0</v>
      </c>
      <c r="AD262" s="357">
        <f t="shared" si="85"/>
        <v>0</v>
      </c>
      <c r="AE262" s="342"/>
      <c r="AF262" s="362">
        <f t="shared" si="86"/>
        <v>0</v>
      </c>
      <c r="AG262" s="330"/>
      <c r="AH262" s="597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</row>
    <row r="263" spans="1:54" s="302" customFormat="1" hidden="1" x14ac:dyDescent="0.2">
      <c r="A263" s="340">
        <f t="shared" si="76"/>
        <v>0</v>
      </c>
      <c r="B263" s="341"/>
      <c r="C263" s="330"/>
      <c r="D263" s="395"/>
      <c r="E263" s="308"/>
      <c r="F263" s="309"/>
      <c r="G263" s="309"/>
      <c r="H263" s="309"/>
      <c r="I263" s="309"/>
      <c r="J263" s="350">
        <f t="shared" si="75"/>
        <v>0</v>
      </c>
      <c r="K263" s="330"/>
      <c r="L263" s="330"/>
      <c r="M263" s="310"/>
      <c r="N263" s="311"/>
      <c r="O263" s="311"/>
      <c r="P263" s="311"/>
      <c r="Q263" s="311"/>
      <c r="R263" s="311"/>
      <c r="S263" s="312"/>
      <c r="T263" s="313"/>
      <c r="U263" s="294">
        <f t="shared" si="77"/>
        <v>0</v>
      </c>
      <c r="V263" s="330"/>
      <c r="W263" s="355">
        <f t="shared" si="78"/>
        <v>0</v>
      </c>
      <c r="X263" s="356">
        <f t="shared" si="79"/>
        <v>0</v>
      </c>
      <c r="Y263" s="356">
        <f t="shared" si="80"/>
        <v>0</v>
      </c>
      <c r="Z263" s="356">
        <f t="shared" si="81"/>
        <v>0</v>
      </c>
      <c r="AA263" s="356">
        <f t="shared" si="82"/>
        <v>0</v>
      </c>
      <c r="AB263" s="356">
        <f t="shared" si="83"/>
        <v>0</v>
      </c>
      <c r="AC263" s="356">
        <f t="shared" si="84"/>
        <v>0</v>
      </c>
      <c r="AD263" s="357">
        <f t="shared" si="85"/>
        <v>0</v>
      </c>
      <c r="AE263" s="342"/>
      <c r="AF263" s="362">
        <f t="shared" si="86"/>
        <v>0</v>
      </c>
      <c r="AG263" s="330"/>
      <c r="AH263" s="597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</row>
    <row r="264" spans="1:54" s="302" customFormat="1" hidden="1" x14ac:dyDescent="0.2">
      <c r="A264" s="340">
        <f t="shared" si="76"/>
        <v>0</v>
      </c>
      <c r="B264" s="341"/>
      <c r="C264" s="330"/>
      <c r="D264" s="395"/>
      <c r="E264" s="308"/>
      <c r="F264" s="309"/>
      <c r="G264" s="309"/>
      <c r="H264" s="309"/>
      <c r="I264" s="309"/>
      <c r="J264" s="350">
        <f t="shared" si="75"/>
        <v>0</v>
      </c>
      <c r="K264" s="330"/>
      <c r="L264" s="330"/>
      <c r="M264" s="310"/>
      <c r="N264" s="311"/>
      <c r="O264" s="311"/>
      <c r="P264" s="311"/>
      <c r="Q264" s="311"/>
      <c r="R264" s="311"/>
      <c r="S264" s="312"/>
      <c r="T264" s="313"/>
      <c r="U264" s="294">
        <f t="shared" si="77"/>
        <v>0</v>
      </c>
      <c r="V264" s="330"/>
      <c r="W264" s="355">
        <f t="shared" si="78"/>
        <v>0</v>
      </c>
      <c r="X264" s="356">
        <f t="shared" si="79"/>
        <v>0</v>
      </c>
      <c r="Y264" s="356">
        <f t="shared" si="80"/>
        <v>0</v>
      </c>
      <c r="Z264" s="356">
        <f t="shared" si="81"/>
        <v>0</v>
      </c>
      <c r="AA264" s="356">
        <f t="shared" si="82"/>
        <v>0</v>
      </c>
      <c r="AB264" s="356">
        <f t="shared" si="83"/>
        <v>0</v>
      </c>
      <c r="AC264" s="356">
        <f t="shared" si="84"/>
        <v>0</v>
      </c>
      <c r="AD264" s="357">
        <f t="shared" si="85"/>
        <v>0</v>
      </c>
      <c r="AE264" s="342"/>
      <c r="AF264" s="362">
        <f t="shared" si="86"/>
        <v>0</v>
      </c>
      <c r="AG264" s="330"/>
      <c r="AH264" s="597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</row>
    <row r="265" spans="1:54" s="302" customFormat="1" hidden="1" x14ac:dyDescent="0.2">
      <c r="A265" s="340">
        <f t="shared" si="76"/>
        <v>0</v>
      </c>
      <c r="B265" s="341"/>
      <c r="C265" s="330"/>
      <c r="D265" s="395"/>
      <c r="E265" s="308"/>
      <c r="F265" s="309"/>
      <c r="G265" s="309"/>
      <c r="H265" s="309"/>
      <c r="I265" s="309"/>
      <c r="J265" s="350">
        <f t="shared" si="75"/>
        <v>0</v>
      </c>
      <c r="K265" s="330"/>
      <c r="L265" s="330"/>
      <c r="M265" s="310"/>
      <c r="N265" s="311"/>
      <c r="O265" s="311"/>
      <c r="P265" s="311"/>
      <c r="Q265" s="311"/>
      <c r="R265" s="311"/>
      <c r="S265" s="312"/>
      <c r="T265" s="313"/>
      <c r="U265" s="294">
        <f t="shared" si="77"/>
        <v>0</v>
      </c>
      <c r="V265" s="330"/>
      <c r="W265" s="355">
        <f t="shared" si="78"/>
        <v>0</v>
      </c>
      <c r="X265" s="356">
        <f t="shared" si="79"/>
        <v>0</v>
      </c>
      <c r="Y265" s="356">
        <f t="shared" si="80"/>
        <v>0</v>
      </c>
      <c r="Z265" s="356">
        <f t="shared" si="81"/>
        <v>0</v>
      </c>
      <c r="AA265" s="356">
        <f t="shared" si="82"/>
        <v>0</v>
      </c>
      <c r="AB265" s="356">
        <f t="shared" si="83"/>
        <v>0</v>
      </c>
      <c r="AC265" s="356">
        <f t="shared" si="84"/>
        <v>0</v>
      </c>
      <c r="AD265" s="357">
        <f t="shared" si="85"/>
        <v>0</v>
      </c>
      <c r="AE265" s="342"/>
      <c r="AF265" s="362">
        <f t="shared" si="86"/>
        <v>0</v>
      </c>
      <c r="AG265" s="330"/>
      <c r="AH265" s="597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</row>
    <row r="266" spans="1:54" s="302" customFormat="1" hidden="1" x14ac:dyDescent="0.2">
      <c r="A266" s="340">
        <f t="shared" si="76"/>
        <v>0</v>
      </c>
      <c r="B266" s="341"/>
      <c r="C266" s="330"/>
      <c r="D266" s="395"/>
      <c r="E266" s="308"/>
      <c r="F266" s="309"/>
      <c r="G266" s="309"/>
      <c r="H266" s="309"/>
      <c r="I266" s="309"/>
      <c r="J266" s="350">
        <f t="shared" si="75"/>
        <v>0</v>
      </c>
      <c r="K266" s="330"/>
      <c r="L266" s="330"/>
      <c r="M266" s="310"/>
      <c r="N266" s="311"/>
      <c r="O266" s="311"/>
      <c r="P266" s="311"/>
      <c r="Q266" s="311"/>
      <c r="R266" s="311"/>
      <c r="S266" s="312"/>
      <c r="T266" s="313"/>
      <c r="U266" s="294">
        <f t="shared" si="77"/>
        <v>0</v>
      </c>
      <c r="V266" s="330"/>
      <c r="W266" s="355">
        <f t="shared" si="78"/>
        <v>0</v>
      </c>
      <c r="X266" s="356">
        <f t="shared" si="79"/>
        <v>0</v>
      </c>
      <c r="Y266" s="356">
        <f t="shared" si="80"/>
        <v>0</v>
      </c>
      <c r="Z266" s="356">
        <f t="shared" si="81"/>
        <v>0</v>
      </c>
      <c r="AA266" s="356">
        <f t="shared" si="82"/>
        <v>0</v>
      </c>
      <c r="AB266" s="356">
        <f t="shared" si="83"/>
        <v>0</v>
      </c>
      <c r="AC266" s="356">
        <f t="shared" si="84"/>
        <v>0</v>
      </c>
      <c r="AD266" s="357">
        <f t="shared" si="85"/>
        <v>0</v>
      </c>
      <c r="AE266" s="342"/>
      <c r="AF266" s="362">
        <f t="shared" si="86"/>
        <v>0</v>
      </c>
      <c r="AG266" s="330"/>
      <c r="AH266" s="597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</row>
    <row r="267" spans="1:54" s="302" customFormat="1" hidden="1" x14ac:dyDescent="0.2">
      <c r="A267" s="340">
        <f t="shared" si="76"/>
        <v>0</v>
      </c>
      <c r="B267" s="341"/>
      <c r="C267" s="330"/>
      <c r="D267" s="395"/>
      <c r="E267" s="308"/>
      <c r="F267" s="309"/>
      <c r="G267" s="309"/>
      <c r="H267" s="309"/>
      <c r="I267" s="309"/>
      <c r="J267" s="350">
        <f t="shared" si="75"/>
        <v>0</v>
      </c>
      <c r="K267" s="330"/>
      <c r="L267" s="330"/>
      <c r="M267" s="310"/>
      <c r="N267" s="311"/>
      <c r="O267" s="311"/>
      <c r="P267" s="311"/>
      <c r="Q267" s="311"/>
      <c r="R267" s="311"/>
      <c r="S267" s="312"/>
      <c r="T267" s="313"/>
      <c r="U267" s="294">
        <f t="shared" si="77"/>
        <v>0</v>
      </c>
      <c r="V267" s="330"/>
      <c r="W267" s="355">
        <f t="shared" si="78"/>
        <v>0</v>
      </c>
      <c r="X267" s="356">
        <f t="shared" si="79"/>
        <v>0</v>
      </c>
      <c r="Y267" s="356">
        <f t="shared" si="80"/>
        <v>0</v>
      </c>
      <c r="Z267" s="356">
        <f t="shared" si="81"/>
        <v>0</v>
      </c>
      <c r="AA267" s="356">
        <f t="shared" si="82"/>
        <v>0</v>
      </c>
      <c r="AB267" s="356">
        <f t="shared" si="83"/>
        <v>0</v>
      </c>
      <c r="AC267" s="356">
        <f t="shared" si="84"/>
        <v>0</v>
      </c>
      <c r="AD267" s="357">
        <f t="shared" si="85"/>
        <v>0</v>
      </c>
      <c r="AE267" s="342"/>
      <c r="AF267" s="362">
        <f t="shared" si="86"/>
        <v>0</v>
      </c>
      <c r="AG267" s="330"/>
      <c r="AH267" s="597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</row>
    <row r="268" spans="1:54" s="302" customFormat="1" hidden="1" x14ac:dyDescent="0.2">
      <c r="A268" s="340">
        <f t="shared" si="76"/>
        <v>0</v>
      </c>
      <c r="B268" s="341"/>
      <c r="C268" s="330"/>
      <c r="D268" s="395"/>
      <c r="E268" s="308"/>
      <c r="F268" s="309"/>
      <c r="G268" s="309"/>
      <c r="H268" s="309"/>
      <c r="I268" s="309"/>
      <c r="J268" s="350">
        <f t="shared" si="75"/>
        <v>0</v>
      </c>
      <c r="K268" s="330"/>
      <c r="L268" s="330"/>
      <c r="M268" s="310"/>
      <c r="N268" s="311"/>
      <c r="O268" s="311"/>
      <c r="P268" s="311"/>
      <c r="Q268" s="311"/>
      <c r="R268" s="311"/>
      <c r="S268" s="312"/>
      <c r="T268" s="313"/>
      <c r="U268" s="294">
        <f t="shared" si="77"/>
        <v>0</v>
      </c>
      <c r="V268" s="330"/>
      <c r="W268" s="355">
        <f t="shared" si="78"/>
        <v>0</v>
      </c>
      <c r="X268" s="356">
        <f t="shared" si="79"/>
        <v>0</v>
      </c>
      <c r="Y268" s="356">
        <f t="shared" si="80"/>
        <v>0</v>
      </c>
      <c r="Z268" s="356">
        <f t="shared" si="81"/>
        <v>0</v>
      </c>
      <c r="AA268" s="356">
        <f t="shared" si="82"/>
        <v>0</v>
      </c>
      <c r="AB268" s="356">
        <f t="shared" si="83"/>
        <v>0</v>
      </c>
      <c r="AC268" s="356">
        <f t="shared" si="84"/>
        <v>0</v>
      </c>
      <c r="AD268" s="357">
        <f t="shared" si="85"/>
        <v>0</v>
      </c>
      <c r="AE268" s="342"/>
      <c r="AF268" s="362">
        <f t="shared" si="86"/>
        <v>0</v>
      </c>
      <c r="AG268" s="330"/>
      <c r="AH268" s="597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</row>
    <row r="269" spans="1:54" s="302" customFormat="1" hidden="1" x14ac:dyDescent="0.2">
      <c r="A269" s="340">
        <f t="shared" si="76"/>
        <v>0</v>
      </c>
      <c r="B269" s="341"/>
      <c r="C269" s="330"/>
      <c r="D269" s="395"/>
      <c r="E269" s="308"/>
      <c r="F269" s="309"/>
      <c r="G269" s="309"/>
      <c r="H269" s="309"/>
      <c r="I269" s="309"/>
      <c r="J269" s="350">
        <f t="shared" si="75"/>
        <v>0</v>
      </c>
      <c r="K269" s="330"/>
      <c r="L269" s="330"/>
      <c r="M269" s="310"/>
      <c r="N269" s="311"/>
      <c r="O269" s="311"/>
      <c r="P269" s="311"/>
      <c r="Q269" s="311"/>
      <c r="R269" s="311"/>
      <c r="S269" s="312"/>
      <c r="T269" s="313"/>
      <c r="U269" s="294">
        <f t="shared" si="77"/>
        <v>0</v>
      </c>
      <c r="V269" s="330"/>
      <c r="W269" s="355">
        <f t="shared" si="78"/>
        <v>0</v>
      </c>
      <c r="X269" s="356">
        <f t="shared" si="79"/>
        <v>0</v>
      </c>
      <c r="Y269" s="356">
        <f t="shared" si="80"/>
        <v>0</v>
      </c>
      <c r="Z269" s="356">
        <f t="shared" si="81"/>
        <v>0</v>
      </c>
      <c r="AA269" s="356">
        <f t="shared" si="82"/>
        <v>0</v>
      </c>
      <c r="AB269" s="356">
        <f t="shared" si="83"/>
        <v>0</v>
      </c>
      <c r="AC269" s="356">
        <f t="shared" si="84"/>
        <v>0</v>
      </c>
      <c r="AD269" s="357">
        <f t="shared" si="85"/>
        <v>0</v>
      </c>
      <c r="AE269" s="342"/>
      <c r="AF269" s="362">
        <f t="shared" si="86"/>
        <v>0</v>
      </c>
      <c r="AG269" s="330"/>
      <c r="AH269" s="597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</row>
    <row r="270" spans="1:54" s="302" customFormat="1" hidden="1" x14ac:dyDescent="0.2">
      <c r="A270" s="340">
        <f t="shared" si="76"/>
        <v>0</v>
      </c>
      <c r="B270" s="341"/>
      <c r="C270" s="330"/>
      <c r="D270" s="395"/>
      <c r="E270" s="308"/>
      <c r="F270" s="309"/>
      <c r="G270" s="309"/>
      <c r="H270" s="309"/>
      <c r="I270" s="309"/>
      <c r="J270" s="350">
        <f t="shared" si="75"/>
        <v>0</v>
      </c>
      <c r="K270" s="330"/>
      <c r="L270" s="330"/>
      <c r="M270" s="310"/>
      <c r="N270" s="311"/>
      <c r="O270" s="311"/>
      <c r="P270" s="311"/>
      <c r="Q270" s="311"/>
      <c r="R270" s="311"/>
      <c r="S270" s="312"/>
      <c r="T270" s="313"/>
      <c r="U270" s="294">
        <f t="shared" si="77"/>
        <v>0</v>
      </c>
      <c r="V270" s="330"/>
      <c r="W270" s="355">
        <f t="shared" si="78"/>
        <v>0</v>
      </c>
      <c r="X270" s="356">
        <f t="shared" si="79"/>
        <v>0</v>
      </c>
      <c r="Y270" s="356">
        <f t="shared" si="80"/>
        <v>0</v>
      </c>
      <c r="Z270" s="356">
        <f t="shared" si="81"/>
        <v>0</v>
      </c>
      <c r="AA270" s="356">
        <f t="shared" si="82"/>
        <v>0</v>
      </c>
      <c r="AB270" s="356">
        <f t="shared" si="83"/>
        <v>0</v>
      </c>
      <c r="AC270" s="356">
        <f t="shared" si="84"/>
        <v>0</v>
      </c>
      <c r="AD270" s="357">
        <f t="shared" si="85"/>
        <v>0</v>
      </c>
      <c r="AE270" s="342"/>
      <c r="AF270" s="362">
        <f t="shared" si="86"/>
        <v>0</v>
      </c>
      <c r="AG270" s="330"/>
      <c r="AH270" s="597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</row>
    <row r="271" spans="1:54" s="302" customFormat="1" hidden="1" x14ac:dyDescent="0.2">
      <c r="A271" s="340">
        <f t="shared" si="76"/>
        <v>0</v>
      </c>
      <c r="B271" s="341"/>
      <c r="C271" s="330"/>
      <c r="D271" s="395"/>
      <c r="E271" s="308"/>
      <c r="F271" s="309"/>
      <c r="G271" s="309"/>
      <c r="H271" s="309"/>
      <c r="I271" s="309"/>
      <c r="J271" s="350">
        <f t="shared" si="75"/>
        <v>0</v>
      </c>
      <c r="K271" s="330"/>
      <c r="L271" s="330"/>
      <c r="M271" s="310"/>
      <c r="N271" s="311"/>
      <c r="O271" s="311"/>
      <c r="P271" s="311"/>
      <c r="Q271" s="311"/>
      <c r="R271" s="311"/>
      <c r="S271" s="312"/>
      <c r="T271" s="313"/>
      <c r="U271" s="294">
        <f t="shared" si="77"/>
        <v>0</v>
      </c>
      <c r="V271" s="330"/>
      <c r="W271" s="355">
        <f t="shared" si="78"/>
        <v>0</v>
      </c>
      <c r="X271" s="356">
        <f t="shared" si="79"/>
        <v>0</v>
      </c>
      <c r="Y271" s="356">
        <f t="shared" si="80"/>
        <v>0</v>
      </c>
      <c r="Z271" s="356">
        <f t="shared" si="81"/>
        <v>0</v>
      </c>
      <c r="AA271" s="356">
        <f t="shared" si="82"/>
        <v>0</v>
      </c>
      <c r="AB271" s="356">
        <f t="shared" si="83"/>
        <v>0</v>
      </c>
      <c r="AC271" s="356">
        <f t="shared" si="84"/>
        <v>0</v>
      </c>
      <c r="AD271" s="357">
        <f t="shared" si="85"/>
        <v>0</v>
      </c>
      <c r="AE271" s="342"/>
      <c r="AF271" s="362">
        <f t="shared" si="86"/>
        <v>0</v>
      </c>
      <c r="AG271" s="330"/>
      <c r="AH271" s="597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</row>
    <row r="272" spans="1:54" s="302" customFormat="1" hidden="1" x14ac:dyDescent="0.2">
      <c r="A272" s="340">
        <f t="shared" si="76"/>
        <v>0</v>
      </c>
      <c r="B272" s="341"/>
      <c r="C272" s="330"/>
      <c r="D272" s="395"/>
      <c r="E272" s="308"/>
      <c r="F272" s="309"/>
      <c r="G272" s="309"/>
      <c r="H272" s="309"/>
      <c r="I272" s="309"/>
      <c r="J272" s="350">
        <f t="shared" si="75"/>
        <v>0</v>
      </c>
      <c r="K272" s="330"/>
      <c r="L272" s="330"/>
      <c r="M272" s="310"/>
      <c r="N272" s="311"/>
      <c r="O272" s="311"/>
      <c r="P272" s="311"/>
      <c r="Q272" s="311"/>
      <c r="R272" s="311"/>
      <c r="S272" s="312"/>
      <c r="T272" s="313"/>
      <c r="U272" s="294">
        <f t="shared" si="77"/>
        <v>0</v>
      </c>
      <c r="V272" s="330"/>
      <c r="W272" s="355">
        <f t="shared" si="78"/>
        <v>0</v>
      </c>
      <c r="X272" s="356">
        <f t="shared" si="79"/>
        <v>0</v>
      </c>
      <c r="Y272" s="356">
        <f t="shared" si="80"/>
        <v>0</v>
      </c>
      <c r="Z272" s="356">
        <f t="shared" si="81"/>
        <v>0</v>
      </c>
      <c r="AA272" s="356">
        <f t="shared" si="82"/>
        <v>0</v>
      </c>
      <c r="AB272" s="356">
        <f t="shared" si="83"/>
        <v>0</v>
      </c>
      <c r="AC272" s="356">
        <f t="shared" si="84"/>
        <v>0</v>
      </c>
      <c r="AD272" s="357">
        <f t="shared" si="85"/>
        <v>0</v>
      </c>
      <c r="AE272" s="342"/>
      <c r="AF272" s="362">
        <f t="shared" si="86"/>
        <v>0</v>
      </c>
      <c r="AG272" s="330"/>
      <c r="AH272" s="597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</row>
    <row r="273" spans="1:54" s="302" customFormat="1" hidden="1" x14ac:dyDescent="0.2">
      <c r="A273" s="340">
        <f t="shared" si="76"/>
        <v>0</v>
      </c>
      <c r="B273" s="341"/>
      <c r="C273" s="330"/>
      <c r="D273" s="395"/>
      <c r="E273" s="308"/>
      <c r="F273" s="309"/>
      <c r="G273" s="309"/>
      <c r="H273" s="309"/>
      <c r="I273" s="309"/>
      <c r="J273" s="350">
        <f t="shared" si="75"/>
        <v>0</v>
      </c>
      <c r="K273" s="330"/>
      <c r="L273" s="330"/>
      <c r="M273" s="310"/>
      <c r="N273" s="311"/>
      <c r="O273" s="311"/>
      <c r="P273" s="311"/>
      <c r="Q273" s="311"/>
      <c r="R273" s="311"/>
      <c r="S273" s="312"/>
      <c r="T273" s="313"/>
      <c r="U273" s="294">
        <f t="shared" si="77"/>
        <v>0</v>
      </c>
      <c r="V273" s="330"/>
      <c r="W273" s="355">
        <f t="shared" si="78"/>
        <v>0</v>
      </c>
      <c r="X273" s="356">
        <f t="shared" si="79"/>
        <v>0</v>
      </c>
      <c r="Y273" s="356">
        <f t="shared" si="80"/>
        <v>0</v>
      </c>
      <c r="Z273" s="356">
        <f t="shared" si="81"/>
        <v>0</v>
      </c>
      <c r="AA273" s="356">
        <f t="shared" si="82"/>
        <v>0</v>
      </c>
      <c r="AB273" s="356">
        <f t="shared" si="83"/>
        <v>0</v>
      </c>
      <c r="AC273" s="356">
        <f t="shared" si="84"/>
        <v>0</v>
      </c>
      <c r="AD273" s="357">
        <f t="shared" si="85"/>
        <v>0</v>
      </c>
      <c r="AE273" s="342"/>
      <c r="AF273" s="362">
        <f t="shared" si="86"/>
        <v>0</v>
      </c>
      <c r="AG273" s="330"/>
      <c r="AH273" s="597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</row>
    <row r="274" spans="1:54" s="302" customFormat="1" hidden="1" x14ac:dyDescent="0.2">
      <c r="A274" s="340">
        <f t="shared" si="76"/>
        <v>0</v>
      </c>
      <c r="B274" s="341"/>
      <c r="C274" s="330"/>
      <c r="D274" s="395"/>
      <c r="E274" s="308"/>
      <c r="F274" s="309"/>
      <c r="G274" s="309"/>
      <c r="H274" s="309"/>
      <c r="I274" s="309"/>
      <c r="J274" s="350">
        <f t="shared" si="75"/>
        <v>0</v>
      </c>
      <c r="K274" s="330"/>
      <c r="L274" s="330"/>
      <c r="M274" s="310"/>
      <c r="N274" s="311"/>
      <c r="O274" s="311"/>
      <c r="P274" s="311"/>
      <c r="Q274" s="311"/>
      <c r="R274" s="311"/>
      <c r="S274" s="312"/>
      <c r="T274" s="313"/>
      <c r="U274" s="294">
        <f t="shared" si="77"/>
        <v>0</v>
      </c>
      <c r="V274" s="330"/>
      <c r="W274" s="355">
        <f t="shared" si="78"/>
        <v>0</v>
      </c>
      <c r="X274" s="356">
        <f t="shared" si="79"/>
        <v>0</v>
      </c>
      <c r="Y274" s="356">
        <f t="shared" si="80"/>
        <v>0</v>
      </c>
      <c r="Z274" s="356">
        <f t="shared" si="81"/>
        <v>0</v>
      </c>
      <c r="AA274" s="356">
        <f t="shared" si="82"/>
        <v>0</v>
      </c>
      <c r="AB274" s="356">
        <f t="shared" si="83"/>
        <v>0</v>
      </c>
      <c r="AC274" s="356">
        <f t="shared" si="84"/>
        <v>0</v>
      </c>
      <c r="AD274" s="357">
        <f t="shared" si="85"/>
        <v>0</v>
      </c>
      <c r="AE274" s="342"/>
      <c r="AF274" s="362">
        <f t="shared" si="86"/>
        <v>0</v>
      </c>
      <c r="AG274" s="330"/>
      <c r="AH274" s="597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</row>
    <row r="275" spans="1:54" s="302" customFormat="1" hidden="1" x14ac:dyDescent="0.2">
      <c r="A275" s="340">
        <f t="shared" si="76"/>
        <v>0</v>
      </c>
      <c r="B275" s="341"/>
      <c r="C275" s="330"/>
      <c r="D275" s="395"/>
      <c r="E275" s="308"/>
      <c r="F275" s="309"/>
      <c r="G275" s="309"/>
      <c r="H275" s="309"/>
      <c r="I275" s="309"/>
      <c r="J275" s="350">
        <f t="shared" si="75"/>
        <v>0</v>
      </c>
      <c r="K275" s="330"/>
      <c r="L275" s="330"/>
      <c r="M275" s="310"/>
      <c r="N275" s="311"/>
      <c r="O275" s="311"/>
      <c r="P275" s="311"/>
      <c r="Q275" s="311"/>
      <c r="R275" s="311"/>
      <c r="S275" s="312"/>
      <c r="T275" s="313"/>
      <c r="U275" s="294">
        <f t="shared" si="77"/>
        <v>0</v>
      </c>
      <c r="V275" s="330"/>
      <c r="W275" s="355">
        <f t="shared" si="78"/>
        <v>0</v>
      </c>
      <c r="X275" s="356">
        <f t="shared" si="79"/>
        <v>0</v>
      </c>
      <c r="Y275" s="356">
        <f t="shared" si="80"/>
        <v>0</v>
      </c>
      <c r="Z275" s="356">
        <f t="shared" si="81"/>
        <v>0</v>
      </c>
      <c r="AA275" s="356">
        <f t="shared" si="82"/>
        <v>0</v>
      </c>
      <c r="AB275" s="356">
        <f t="shared" si="83"/>
        <v>0</v>
      </c>
      <c r="AC275" s="356">
        <f t="shared" si="84"/>
        <v>0</v>
      </c>
      <c r="AD275" s="357">
        <f t="shared" si="85"/>
        <v>0</v>
      </c>
      <c r="AE275" s="342"/>
      <c r="AF275" s="362">
        <f t="shared" si="86"/>
        <v>0</v>
      </c>
      <c r="AG275" s="330"/>
      <c r="AH275" s="597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</row>
    <row r="276" spans="1:54" s="302" customFormat="1" hidden="1" x14ac:dyDescent="0.2">
      <c r="A276" s="340">
        <f t="shared" si="76"/>
        <v>0</v>
      </c>
      <c r="B276" s="341"/>
      <c r="C276" s="330"/>
      <c r="D276" s="395"/>
      <c r="E276" s="308"/>
      <c r="F276" s="309"/>
      <c r="G276" s="309"/>
      <c r="H276" s="309"/>
      <c r="I276" s="309"/>
      <c r="J276" s="350">
        <f t="shared" si="75"/>
        <v>0</v>
      </c>
      <c r="K276" s="330"/>
      <c r="L276" s="330"/>
      <c r="M276" s="310"/>
      <c r="N276" s="311"/>
      <c r="O276" s="311"/>
      <c r="P276" s="311"/>
      <c r="Q276" s="311"/>
      <c r="R276" s="311"/>
      <c r="S276" s="312"/>
      <c r="T276" s="313"/>
      <c r="U276" s="294">
        <f t="shared" si="77"/>
        <v>0</v>
      </c>
      <c r="V276" s="330"/>
      <c r="W276" s="355">
        <f t="shared" si="78"/>
        <v>0</v>
      </c>
      <c r="X276" s="356">
        <f t="shared" si="79"/>
        <v>0</v>
      </c>
      <c r="Y276" s="356">
        <f t="shared" si="80"/>
        <v>0</v>
      </c>
      <c r="Z276" s="356">
        <f t="shared" si="81"/>
        <v>0</v>
      </c>
      <c r="AA276" s="356">
        <f t="shared" si="82"/>
        <v>0</v>
      </c>
      <c r="AB276" s="356">
        <f t="shared" si="83"/>
        <v>0</v>
      </c>
      <c r="AC276" s="356">
        <f t="shared" si="84"/>
        <v>0</v>
      </c>
      <c r="AD276" s="357">
        <f t="shared" si="85"/>
        <v>0</v>
      </c>
      <c r="AE276" s="342"/>
      <c r="AF276" s="362">
        <f t="shared" si="86"/>
        <v>0</v>
      </c>
      <c r="AG276" s="330"/>
      <c r="AH276" s="597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</row>
    <row r="277" spans="1:54" s="302" customFormat="1" hidden="1" x14ac:dyDescent="0.2">
      <c r="A277" s="340">
        <f t="shared" si="76"/>
        <v>0</v>
      </c>
      <c r="B277" s="341"/>
      <c r="C277" s="330"/>
      <c r="D277" s="395"/>
      <c r="E277" s="308"/>
      <c r="F277" s="309"/>
      <c r="G277" s="309"/>
      <c r="H277" s="309"/>
      <c r="I277" s="309"/>
      <c r="J277" s="350">
        <f t="shared" si="75"/>
        <v>0</v>
      </c>
      <c r="K277" s="330"/>
      <c r="L277" s="330"/>
      <c r="M277" s="310"/>
      <c r="N277" s="311"/>
      <c r="O277" s="311"/>
      <c r="P277" s="311"/>
      <c r="Q277" s="311"/>
      <c r="R277" s="311"/>
      <c r="S277" s="312"/>
      <c r="T277" s="313"/>
      <c r="U277" s="294">
        <f t="shared" si="77"/>
        <v>0</v>
      </c>
      <c r="V277" s="330"/>
      <c r="W277" s="355">
        <f t="shared" si="78"/>
        <v>0</v>
      </c>
      <c r="X277" s="356">
        <f t="shared" si="79"/>
        <v>0</v>
      </c>
      <c r="Y277" s="356">
        <f t="shared" si="80"/>
        <v>0</v>
      </c>
      <c r="Z277" s="356">
        <f t="shared" si="81"/>
        <v>0</v>
      </c>
      <c r="AA277" s="356">
        <f t="shared" si="82"/>
        <v>0</v>
      </c>
      <c r="AB277" s="356">
        <f t="shared" si="83"/>
        <v>0</v>
      </c>
      <c r="AC277" s="356">
        <f t="shared" si="84"/>
        <v>0</v>
      </c>
      <c r="AD277" s="357">
        <f t="shared" si="85"/>
        <v>0</v>
      </c>
      <c r="AE277" s="342"/>
      <c r="AF277" s="362">
        <f t="shared" si="86"/>
        <v>0</v>
      </c>
      <c r="AG277" s="330"/>
      <c r="AH277" s="597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</row>
    <row r="278" spans="1:54" s="302" customFormat="1" hidden="1" x14ac:dyDescent="0.2">
      <c r="A278" s="340">
        <f t="shared" si="76"/>
        <v>0</v>
      </c>
      <c r="B278" s="341"/>
      <c r="C278" s="330"/>
      <c r="D278" s="395"/>
      <c r="E278" s="308"/>
      <c r="F278" s="309"/>
      <c r="G278" s="309"/>
      <c r="H278" s="309"/>
      <c r="I278" s="309"/>
      <c r="J278" s="350">
        <f t="shared" si="75"/>
        <v>0</v>
      </c>
      <c r="K278" s="330"/>
      <c r="L278" s="330"/>
      <c r="M278" s="310"/>
      <c r="N278" s="311"/>
      <c r="O278" s="311"/>
      <c r="P278" s="311"/>
      <c r="Q278" s="311"/>
      <c r="R278" s="311"/>
      <c r="S278" s="312"/>
      <c r="T278" s="313"/>
      <c r="U278" s="294">
        <f t="shared" si="77"/>
        <v>0</v>
      </c>
      <c r="V278" s="330"/>
      <c r="W278" s="355">
        <f t="shared" si="78"/>
        <v>0</v>
      </c>
      <c r="X278" s="356">
        <f t="shared" si="79"/>
        <v>0</v>
      </c>
      <c r="Y278" s="356">
        <f t="shared" si="80"/>
        <v>0</v>
      </c>
      <c r="Z278" s="356">
        <f t="shared" si="81"/>
        <v>0</v>
      </c>
      <c r="AA278" s="356">
        <f t="shared" si="82"/>
        <v>0</v>
      </c>
      <c r="AB278" s="356">
        <f t="shared" si="83"/>
        <v>0</v>
      </c>
      <c r="AC278" s="356">
        <f t="shared" si="84"/>
        <v>0</v>
      </c>
      <c r="AD278" s="357">
        <f t="shared" si="85"/>
        <v>0</v>
      </c>
      <c r="AE278" s="342"/>
      <c r="AF278" s="362">
        <f t="shared" si="86"/>
        <v>0</v>
      </c>
      <c r="AG278" s="330"/>
      <c r="AH278" s="597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</row>
    <row r="279" spans="1:54" s="302" customFormat="1" hidden="1" x14ac:dyDescent="0.2">
      <c r="A279" s="340">
        <f t="shared" si="76"/>
        <v>0</v>
      </c>
      <c r="B279" s="341"/>
      <c r="C279" s="330"/>
      <c r="D279" s="395"/>
      <c r="E279" s="308"/>
      <c r="F279" s="309"/>
      <c r="G279" s="309"/>
      <c r="H279" s="309"/>
      <c r="I279" s="309"/>
      <c r="J279" s="350">
        <f t="shared" si="75"/>
        <v>0</v>
      </c>
      <c r="K279" s="330"/>
      <c r="L279" s="330"/>
      <c r="M279" s="310"/>
      <c r="N279" s="311"/>
      <c r="O279" s="311"/>
      <c r="P279" s="311"/>
      <c r="Q279" s="311"/>
      <c r="R279" s="311"/>
      <c r="S279" s="312"/>
      <c r="T279" s="313"/>
      <c r="U279" s="294">
        <f t="shared" si="77"/>
        <v>0</v>
      </c>
      <c r="V279" s="330"/>
      <c r="W279" s="355">
        <f t="shared" si="78"/>
        <v>0</v>
      </c>
      <c r="X279" s="356">
        <f t="shared" si="79"/>
        <v>0</v>
      </c>
      <c r="Y279" s="356">
        <f t="shared" si="80"/>
        <v>0</v>
      </c>
      <c r="Z279" s="356">
        <f t="shared" si="81"/>
        <v>0</v>
      </c>
      <c r="AA279" s="356">
        <f t="shared" si="82"/>
        <v>0</v>
      </c>
      <c r="AB279" s="356">
        <f t="shared" si="83"/>
        <v>0</v>
      </c>
      <c r="AC279" s="356">
        <f t="shared" si="84"/>
        <v>0</v>
      </c>
      <c r="AD279" s="357">
        <f t="shared" si="85"/>
        <v>0</v>
      </c>
      <c r="AE279" s="342"/>
      <c r="AF279" s="362">
        <f t="shared" si="86"/>
        <v>0</v>
      </c>
      <c r="AG279" s="330"/>
      <c r="AH279" s="597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</row>
    <row r="280" spans="1:54" s="302" customFormat="1" hidden="1" x14ac:dyDescent="0.2">
      <c r="A280" s="340">
        <f t="shared" si="76"/>
        <v>0</v>
      </c>
      <c r="B280" s="341"/>
      <c r="C280" s="330"/>
      <c r="D280" s="395"/>
      <c r="E280" s="308"/>
      <c r="F280" s="309"/>
      <c r="G280" s="309"/>
      <c r="H280" s="309"/>
      <c r="I280" s="309"/>
      <c r="J280" s="350">
        <f t="shared" si="75"/>
        <v>0</v>
      </c>
      <c r="K280" s="330"/>
      <c r="L280" s="330"/>
      <c r="M280" s="310"/>
      <c r="N280" s="311"/>
      <c r="O280" s="311"/>
      <c r="P280" s="311"/>
      <c r="Q280" s="311"/>
      <c r="R280" s="311"/>
      <c r="S280" s="312"/>
      <c r="T280" s="313"/>
      <c r="U280" s="294">
        <f t="shared" si="77"/>
        <v>0</v>
      </c>
      <c r="V280" s="330"/>
      <c r="W280" s="355">
        <f t="shared" si="78"/>
        <v>0</v>
      </c>
      <c r="X280" s="356">
        <f t="shared" si="79"/>
        <v>0</v>
      </c>
      <c r="Y280" s="356">
        <f t="shared" si="80"/>
        <v>0</v>
      </c>
      <c r="Z280" s="356">
        <f t="shared" si="81"/>
        <v>0</v>
      </c>
      <c r="AA280" s="356">
        <f t="shared" si="82"/>
        <v>0</v>
      </c>
      <c r="AB280" s="356">
        <f t="shared" si="83"/>
        <v>0</v>
      </c>
      <c r="AC280" s="356">
        <f t="shared" si="84"/>
        <v>0</v>
      </c>
      <c r="AD280" s="357">
        <f t="shared" si="85"/>
        <v>0</v>
      </c>
      <c r="AE280" s="342"/>
      <c r="AF280" s="362">
        <f t="shared" si="86"/>
        <v>0</v>
      </c>
      <c r="AG280" s="330"/>
      <c r="AH280" s="597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</row>
    <row r="281" spans="1:54" s="302" customFormat="1" hidden="1" x14ac:dyDescent="0.2">
      <c r="A281" s="340">
        <f t="shared" si="76"/>
        <v>0</v>
      </c>
      <c r="B281" s="341"/>
      <c r="C281" s="330"/>
      <c r="D281" s="395"/>
      <c r="E281" s="308"/>
      <c r="F281" s="309"/>
      <c r="G281" s="309"/>
      <c r="H281" s="309"/>
      <c r="I281" s="309"/>
      <c r="J281" s="350">
        <f t="shared" si="75"/>
        <v>0</v>
      </c>
      <c r="K281" s="330"/>
      <c r="L281" s="330"/>
      <c r="M281" s="310"/>
      <c r="N281" s="311"/>
      <c r="O281" s="311"/>
      <c r="P281" s="311"/>
      <c r="Q281" s="311"/>
      <c r="R281" s="311"/>
      <c r="S281" s="312"/>
      <c r="T281" s="313"/>
      <c r="U281" s="294">
        <f t="shared" si="77"/>
        <v>0</v>
      </c>
      <c r="V281" s="330"/>
      <c r="W281" s="355">
        <f t="shared" si="78"/>
        <v>0</v>
      </c>
      <c r="X281" s="356">
        <f t="shared" si="79"/>
        <v>0</v>
      </c>
      <c r="Y281" s="356">
        <f t="shared" si="80"/>
        <v>0</v>
      </c>
      <c r="Z281" s="356">
        <f t="shared" si="81"/>
        <v>0</v>
      </c>
      <c r="AA281" s="356">
        <f t="shared" si="82"/>
        <v>0</v>
      </c>
      <c r="AB281" s="356">
        <f t="shared" si="83"/>
        <v>0</v>
      </c>
      <c r="AC281" s="356">
        <f t="shared" si="84"/>
        <v>0</v>
      </c>
      <c r="AD281" s="357">
        <f t="shared" si="85"/>
        <v>0</v>
      </c>
      <c r="AE281" s="342"/>
      <c r="AF281" s="362">
        <f t="shared" si="86"/>
        <v>0</v>
      </c>
      <c r="AG281" s="330"/>
      <c r="AH281" s="597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</row>
    <row r="282" spans="1:54" s="302" customFormat="1" hidden="1" x14ac:dyDescent="0.2">
      <c r="A282" s="340">
        <f t="shared" si="76"/>
        <v>0</v>
      </c>
      <c r="B282" s="341"/>
      <c r="C282" s="330"/>
      <c r="D282" s="395"/>
      <c r="E282" s="308"/>
      <c r="F282" s="309"/>
      <c r="G282" s="309"/>
      <c r="H282" s="309"/>
      <c r="I282" s="309"/>
      <c r="J282" s="350">
        <f t="shared" si="75"/>
        <v>0</v>
      </c>
      <c r="K282" s="330"/>
      <c r="L282" s="330"/>
      <c r="M282" s="310"/>
      <c r="N282" s="311"/>
      <c r="O282" s="311"/>
      <c r="P282" s="311"/>
      <c r="Q282" s="311"/>
      <c r="R282" s="311"/>
      <c r="S282" s="312"/>
      <c r="T282" s="313"/>
      <c r="U282" s="294">
        <f t="shared" si="77"/>
        <v>0</v>
      </c>
      <c r="V282" s="330"/>
      <c r="W282" s="355">
        <f t="shared" si="78"/>
        <v>0</v>
      </c>
      <c r="X282" s="356">
        <f t="shared" si="79"/>
        <v>0</v>
      </c>
      <c r="Y282" s="356">
        <f t="shared" si="80"/>
        <v>0</v>
      </c>
      <c r="Z282" s="356">
        <f t="shared" si="81"/>
        <v>0</v>
      </c>
      <c r="AA282" s="356">
        <f t="shared" si="82"/>
        <v>0</v>
      </c>
      <c r="AB282" s="356">
        <f t="shared" si="83"/>
        <v>0</v>
      </c>
      <c r="AC282" s="356">
        <f t="shared" si="84"/>
        <v>0</v>
      </c>
      <c r="AD282" s="357">
        <f t="shared" si="85"/>
        <v>0</v>
      </c>
      <c r="AE282" s="342"/>
      <c r="AF282" s="362">
        <f t="shared" si="86"/>
        <v>0</v>
      </c>
      <c r="AG282" s="330"/>
      <c r="AH282" s="597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</row>
    <row r="283" spans="1:54" s="302" customFormat="1" hidden="1" x14ac:dyDescent="0.2">
      <c r="A283" s="340">
        <f t="shared" si="76"/>
        <v>0</v>
      </c>
      <c r="B283" s="341"/>
      <c r="C283" s="330"/>
      <c r="D283" s="395"/>
      <c r="E283" s="308"/>
      <c r="F283" s="309"/>
      <c r="G283" s="309"/>
      <c r="H283" s="309"/>
      <c r="I283" s="309"/>
      <c r="J283" s="350">
        <f t="shared" si="75"/>
        <v>0</v>
      </c>
      <c r="K283" s="330"/>
      <c r="L283" s="330"/>
      <c r="M283" s="310"/>
      <c r="N283" s="311"/>
      <c r="O283" s="311"/>
      <c r="P283" s="311"/>
      <c r="Q283" s="311"/>
      <c r="R283" s="311"/>
      <c r="S283" s="312"/>
      <c r="T283" s="313"/>
      <c r="U283" s="294">
        <f t="shared" si="77"/>
        <v>0</v>
      </c>
      <c r="V283" s="330"/>
      <c r="W283" s="355">
        <f t="shared" si="78"/>
        <v>0</v>
      </c>
      <c r="X283" s="356">
        <f t="shared" si="79"/>
        <v>0</v>
      </c>
      <c r="Y283" s="356">
        <f t="shared" si="80"/>
        <v>0</v>
      </c>
      <c r="Z283" s="356">
        <f t="shared" si="81"/>
        <v>0</v>
      </c>
      <c r="AA283" s="356">
        <f t="shared" si="82"/>
        <v>0</v>
      </c>
      <c r="AB283" s="356">
        <f t="shared" si="83"/>
        <v>0</v>
      </c>
      <c r="AC283" s="356">
        <f t="shared" si="84"/>
        <v>0</v>
      </c>
      <c r="AD283" s="357">
        <f t="shared" si="85"/>
        <v>0</v>
      </c>
      <c r="AE283" s="342"/>
      <c r="AF283" s="362">
        <f t="shared" si="86"/>
        <v>0</v>
      </c>
      <c r="AG283" s="330"/>
      <c r="AH283" s="597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</row>
    <row r="284" spans="1:54" s="302" customFormat="1" hidden="1" x14ac:dyDescent="0.2">
      <c r="A284" s="340">
        <f t="shared" si="76"/>
        <v>0</v>
      </c>
      <c r="B284" s="341"/>
      <c r="C284" s="330"/>
      <c r="D284" s="395"/>
      <c r="E284" s="308"/>
      <c r="F284" s="309"/>
      <c r="G284" s="309"/>
      <c r="H284" s="309"/>
      <c r="I284" s="309"/>
      <c r="J284" s="350">
        <f t="shared" si="75"/>
        <v>0</v>
      </c>
      <c r="K284" s="330"/>
      <c r="L284" s="330"/>
      <c r="M284" s="310"/>
      <c r="N284" s="311"/>
      <c r="O284" s="311"/>
      <c r="P284" s="311"/>
      <c r="Q284" s="311"/>
      <c r="R284" s="311"/>
      <c r="S284" s="312"/>
      <c r="T284" s="313"/>
      <c r="U284" s="294">
        <f t="shared" si="77"/>
        <v>0</v>
      </c>
      <c r="V284" s="330"/>
      <c r="W284" s="355">
        <f t="shared" si="78"/>
        <v>0</v>
      </c>
      <c r="X284" s="356">
        <f t="shared" si="79"/>
        <v>0</v>
      </c>
      <c r="Y284" s="356">
        <f t="shared" si="80"/>
        <v>0</v>
      </c>
      <c r="Z284" s="356">
        <f t="shared" si="81"/>
        <v>0</v>
      </c>
      <c r="AA284" s="356">
        <f t="shared" si="82"/>
        <v>0</v>
      </c>
      <c r="AB284" s="356">
        <f t="shared" si="83"/>
        <v>0</v>
      </c>
      <c r="AC284" s="356">
        <f t="shared" si="84"/>
        <v>0</v>
      </c>
      <c r="AD284" s="357">
        <f t="shared" si="85"/>
        <v>0</v>
      </c>
      <c r="AE284" s="342"/>
      <c r="AF284" s="362">
        <f t="shared" si="86"/>
        <v>0</v>
      </c>
      <c r="AG284" s="330"/>
      <c r="AH284" s="597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</row>
    <row r="285" spans="1:54" s="302" customFormat="1" hidden="1" x14ac:dyDescent="0.2">
      <c r="A285" s="340">
        <f t="shared" si="76"/>
        <v>0</v>
      </c>
      <c r="B285" s="341"/>
      <c r="C285" s="330"/>
      <c r="D285" s="395"/>
      <c r="E285" s="308"/>
      <c r="F285" s="309"/>
      <c r="G285" s="309"/>
      <c r="H285" s="309"/>
      <c r="I285" s="309"/>
      <c r="J285" s="350">
        <f t="shared" si="75"/>
        <v>0</v>
      </c>
      <c r="K285" s="330"/>
      <c r="L285" s="330"/>
      <c r="M285" s="310"/>
      <c r="N285" s="311"/>
      <c r="O285" s="311"/>
      <c r="P285" s="311"/>
      <c r="Q285" s="311"/>
      <c r="R285" s="311"/>
      <c r="S285" s="312"/>
      <c r="T285" s="313"/>
      <c r="U285" s="294">
        <f t="shared" si="77"/>
        <v>0</v>
      </c>
      <c r="V285" s="330"/>
      <c r="W285" s="355">
        <f t="shared" si="78"/>
        <v>0</v>
      </c>
      <c r="X285" s="356">
        <f t="shared" si="79"/>
        <v>0</v>
      </c>
      <c r="Y285" s="356">
        <f t="shared" si="80"/>
        <v>0</v>
      </c>
      <c r="Z285" s="356">
        <f t="shared" si="81"/>
        <v>0</v>
      </c>
      <c r="AA285" s="356">
        <f t="shared" si="82"/>
        <v>0</v>
      </c>
      <c r="AB285" s="356">
        <f t="shared" si="83"/>
        <v>0</v>
      </c>
      <c r="AC285" s="356">
        <f t="shared" si="84"/>
        <v>0</v>
      </c>
      <c r="AD285" s="357">
        <f t="shared" si="85"/>
        <v>0</v>
      </c>
      <c r="AE285" s="342"/>
      <c r="AF285" s="362">
        <f t="shared" si="86"/>
        <v>0</v>
      </c>
      <c r="AG285" s="330"/>
      <c r="AH285" s="597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</row>
    <row r="286" spans="1:54" s="302" customFormat="1" hidden="1" x14ac:dyDescent="0.2">
      <c r="A286" s="340">
        <f t="shared" si="76"/>
        <v>0</v>
      </c>
      <c r="B286" s="341"/>
      <c r="C286" s="330"/>
      <c r="D286" s="395"/>
      <c r="E286" s="308"/>
      <c r="F286" s="309"/>
      <c r="G286" s="309"/>
      <c r="H286" s="309"/>
      <c r="I286" s="309"/>
      <c r="J286" s="350">
        <f t="shared" si="75"/>
        <v>0</v>
      </c>
      <c r="K286" s="330"/>
      <c r="L286" s="330"/>
      <c r="M286" s="310"/>
      <c r="N286" s="311"/>
      <c r="O286" s="311"/>
      <c r="P286" s="311"/>
      <c r="Q286" s="311"/>
      <c r="R286" s="311"/>
      <c r="S286" s="312"/>
      <c r="T286" s="313"/>
      <c r="U286" s="294">
        <f t="shared" si="77"/>
        <v>0</v>
      </c>
      <c r="V286" s="330"/>
      <c r="W286" s="355">
        <f t="shared" si="78"/>
        <v>0</v>
      </c>
      <c r="X286" s="356">
        <f t="shared" si="79"/>
        <v>0</v>
      </c>
      <c r="Y286" s="356">
        <f t="shared" si="80"/>
        <v>0</v>
      </c>
      <c r="Z286" s="356">
        <f t="shared" si="81"/>
        <v>0</v>
      </c>
      <c r="AA286" s="356">
        <f t="shared" si="82"/>
        <v>0</v>
      </c>
      <c r="AB286" s="356">
        <f t="shared" si="83"/>
        <v>0</v>
      </c>
      <c r="AC286" s="356">
        <f t="shared" si="84"/>
        <v>0</v>
      </c>
      <c r="AD286" s="357">
        <f t="shared" si="85"/>
        <v>0</v>
      </c>
      <c r="AE286" s="342"/>
      <c r="AF286" s="362">
        <f t="shared" si="86"/>
        <v>0</v>
      </c>
      <c r="AG286" s="330"/>
      <c r="AH286" s="597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</row>
    <row r="287" spans="1:54" s="302" customFormat="1" hidden="1" x14ac:dyDescent="0.2">
      <c r="A287" s="340">
        <f t="shared" si="76"/>
        <v>0</v>
      </c>
      <c r="B287" s="341"/>
      <c r="C287" s="330"/>
      <c r="D287" s="395"/>
      <c r="E287" s="308"/>
      <c r="F287" s="309"/>
      <c r="G287" s="309"/>
      <c r="H287" s="309"/>
      <c r="I287" s="309"/>
      <c r="J287" s="350">
        <f t="shared" si="75"/>
        <v>0</v>
      </c>
      <c r="K287" s="330"/>
      <c r="L287" s="330"/>
      <c r="M287" s="310"/>
      <c r="N287" s="311"/>
      <c r="O287" s="311"/>
      <c r="P287" s="311"/>
      <c r="Q287" s="311"/>
      <c r="R287" s="311"/>
      <c r="S287" s="312"/>
      <c r="T287" s="313"/>
      <c r="U287" s="294">
        <f t="shared" si="77"/>
        <v>0</v>
      </c>
      <c r="V287" s="330"/>
      <c r="W287" s="355">
        <f t="shared" si="78"/>
        <v>0</v>
      </c>
      <c r="X287" s="356">
        <f t="shared" si="79"/>
        <v>0</v>
      </c>
      <c r="Y287" s="356">
        <f t="shared" si="80"/>
        <v>0</v>
      </c>
      <c r="Z287" s="356">
        <f t="shared" si="81"/>
        <v>0</v>
      </c>
      <c r="AA287" s="356">
        <f t="shared" si="82"/>
        <v>0</v>
      </c>
      <c r="AB287" s="356">
        <f t="shared" si="83"/>
        <v>0</v>
      </c>
      <c r="AC287" s="356">
        <f t="shared" si="84"/>
        <v>0</v>
      </c>
      <c r="AD287" s="357">
        <f t="shared" si="85"/>
        <v>0</v>
      </c>
      <c r="AE287" s="342"/>
      <c r="AF287" s="362">
        <f t="shared" si="86"/>
        <v>0</v>
      </c>
      <c r="AG287" s="330"/>
      <c r="AH287" s="597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</row>
    <row r="288" spans="1:54" s="302" customFormat="1" hidden="1" x14ac:dyDescent="0.2">
      <c r="A288" s="340">
        <f t="shared" si="76"/>
        <v>0</v>
      </c>
      <c r="B288" s="341"/>
      <c r="C288" s="330"/>
      <c r="D288" s="395"/>
      <c r="E288" s="308"/>
      <c r="F288" s="309"/>
      <c r="G288" s="309"/>
      <c r="H288" s="309"/>
      <c r="I288" s="309"/>
      <c r="J288" s="350">
        <f t="shared" si="75"/>
        <v>0</v>
      </c>
      <c r="K288" s="330"/>
      <c r="L288" s="330"/>
      <c r="M288" s="310"/>
      <c r="N288" s="311"/>
      <c r="O288" s="311"/>
      <c r="P288" s="311"/>
      <c r="Q288" s="311"/>
      <c r="R288" s="311"/>
      <c r="S288" s="312"/>
      <c r="T288" s="313"/>
      <c r="U288" s="294">
        <f t="shared" si="77"/>
        <v>0</v>
      </c>
      <c r="V288" s="330"/>
      <c r="W288" s="355">
        <f t="shared" si="78"/>
        <v>0</v>
      </c>
      <c r="X288" s="356">
        <f t="shared" si="79"/>
        <v>0</v>
      </c>
      <c r="Y288" s="356">
        <f t="shared" si="80"/>
        <v>0</v>
      </c>
      <c r="Z288" s="356">
        <f t="shared" si="81"/>
        <v>0</v>
      </c>
      <c r="AA288" s="356">
        <f t="shared" si="82"/>
        <v>0</v>
      </c>
      <c r="AB288" s="356">
        <f t="shared" si="83"/>
        <v>0</v>
      </c>
      <c r="AC288" s="356">
        <f t="shared" si="84"/>
        <v>0</v>
      </c>
      <c r="AD288" s="357">
        <f t="shared" si="85"/>
        <v>0</v>
      </c>
      <c r="AE288" s="342"/>
      <c r="AF288" s="362">
        <f t="shared" si="86"/>
        <v>0</v>
      </c>
      <c r="AG288" s="330"/>
      <c r="AH288" s="597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</row>
    <row r="289" spans="1:54" s="302" customFormat="1" hidden="1" x14ac:dyDescent="0.2">
      <c r="A289" s="340">
        <f t="shared" si="76"/>
        <v>0</v>
      </c>
      <c r="B289" s="341"/>
      <c r="C289" s="330"/>
      <c r="D289" s="395"/>
      <c r="E289" s="308"/>
      <c r="F289" s="309"/>
      <c r="G289" s="309"/>
      <c r="H289" s="309"/>
      <c r="I289" s="309"/>
      <c r="J289" s="350">
        <f t="shared" si="75"/>
        <v>0</v>
      </c>
      <c r="K289" s="330"/>
      <c r="L289" s="330"/>
      <c r="M289" s="310"/>
      <c r="N289" s="311"/>
      <c r="O289" s="311"/>
      <c r="P289" s="311"/>
      <c r="Q289" s="311"/>
      <c r="R289" s="311"/>
      <c r="S289" s="312"/>
      <c r="T289" s="313"/>
      <c r="U289" s="294">
        <f t="shared" si="77"/>
        <v>0</v>
      </c>
      <c r="V289" s="330"/>
      <c r="W289" s="355">
        <f t="shared" si="78"/>
        <v>0</v>
      </c>
      <c r="X289" s="356">
        <f t="shared" si="79"/>
        <v>0</v>
      </c>
      <c r="Y289" s="356">
        <f t="shared" si="80"/>
        <v>0</v>
      </c>
      <c r="Z289" s="356">
        <f t="shared" si="81"/>
        <v>0</v>
      </c>
      <c r="AA289" s="356">
        <f t="shared" si="82"/>
        <v>0</v>
      </c>
      <c r="AB289" s="356">
        <f t="shared" si="83"/>
        <v>0</v>
      </c>
      <c r="AC289" s="356">
        <f t="shared" si="84"/>
        <v>0</v>
      </c>
      <c r="AD289" s="357">
        <f t="shared" si="85"/>
        <v>0</v>
      </c>
      <c r="AE289" s="342"/>
      <c r="AF289" s="362">
        <f t="shared" si="86"/>
        <v>0</v>
      </c>
      <c r="AG289" s="330"/>
      <c r="AH289" s="597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</row>
    <row r="290" spans="1:54" s="302" customFormat="1" hidden="1" x14ac:dyDescent="0.2">
      <c r="A290" s="340">
        <f t="shared" si="76"/>
        <v>0</v>
      </c>
      <c r="B290" s="341"/>
      <c r="C290" s="330"/>
      <c r="D290" s="395"/>
      <c r="E290" s="308"/>
      <c r="F290" s="309"/>
      <c r="G290" s="309"/>
      <c r="H290" s="309"/>
      <c r="I290" s="309"/>
      <c r="J290" s="350">
        <f t="shared" si="75"/>
        <v>0</v>
      </c>
      <c r="K290" s="330"/>
      <c r="L290" s="330"/>
      <c r="M290" s="310"/>
      <c r="N290" s="311"/>
      <c r="O290" s="311"/>
      <c r="P290" s="311"/>
      <c r="Q290" s="311"/>
      <c r="R290" s="311"/>
      <c r="S290" s="312"/>
      <c r="T290" s="313"/>
      <c r="U290" s="294">
        <f t="shared" si="77"/>
        <v>0</v>
      </c>
      <c r="V290" s="330"/>
      <c r="W290" s="355">
        <f t="shared" si="78"/>
        <v>0</v>
      </c>
      <c r="X290" s="356">
        <f t="shared" si="79"/>
        <v>0</v>
      </c>
      <c r="Y290" s="356">
        <f t="shared" si="80"/>
        <v>0</v>
      </c>
      <c r="Z290" s="356">
        <f t="shared" si="81"/>
        <v>0</v>
      </c>
      <c r="AA290" s="356">
        <f t="shared" si="82"/>
        <v>0</v>
      </c>
      <c r="AB290" s="356">
        <f t="shared" si="83"/>
        <v>0</v>
      </c>
      <c r="AC290" s="356">
        <f t="shared" si="84"/>
        <v>0</v>
      </c>
      <c r="AD290" s="357">
        <f t="shared" si="85"/>
        <v>0</v>
      </c>
      <c r="AE290" s="342"/>
      <c r="AF290" s="362">
        <f t="shared" si="86"/>
        <v>0</v>
      </c>
      <c r="AG290" s="330"/>
      <c r="AH290" s="597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</row>
    <row r="291" spans="1:54" s="302" customFormat="1" hidden="1" x14ac:dyDescent="0.2">
      <c r="A291" s="340">
        <f t="shared" si="76"/>
        <v>0</v>
      </c>
      <c r="B291" s="341"/>
      <c r="C291" s="330"/>
      <c r="D291" s="395"/>
      <c r="E291" s="308"/>
      <c r="F291" s="309"/>
      <c r="G291" s="309"/>
      <c r="H291" s="309"/>
      <c r="I291" s="309"/>
      <c r="J291" s="350">
        <f t="shared" si="75"/>
        <v>0</v>
      </c>
      <c r="K291" s="330"/>
      <c r="L291" s="330"/>
      <c r="M291" s="310"/>
      <c r="N291" s="311"/>
      <c r="O291" s="311"/>
      <c r="P291" s="311"/>
      <c r="Q291" s="311"/>
      <c r="R291" s="311"/>
      <c r="S291" s="312"/>
      <c r="T291" s="313"/>
      <c r="U291" s="294">
        <f t="shared" si="77"/>
        <v>0</v>
      </c>
      <c r="V291" s="330"/>
      <c r="W291" s="355">
        <f t="shared" si="78"/>
        <v>0</v>
      </c>
      <c r="X291" s="356">
        <f t="shared" si="79"/>
        <v>0</v>
      </c>
      <c r="Y291" s="356">
        <f t="shared" si="80"/>
        <v>0</v>
      </c>
      <c r="Z291" s="356">
        <f t="shared" si="81"/>
        <v>0</v>
      </c>
      <c r="AA291" s="356">
        <f t="shared" si="82"/>
        <v>0</v>
      </c>
      <c r="AB291" s="356">
        <f t="shared" si="83"/>
        <v>0</v>
      </c>
      <c r="AC291" s="356">
        <f t="shared" si="84"/>
        <v>0</v>
      </c>
      <c r="AD291" s="357">
        <f t="shared" si="85"/>
        <v>0</v>
      </c>
      <c r="AE291" s="342"/>
      <c r="AF291" s="362">
        <f t="shared" si="86"/>
        <v>0</v>
      </c>
      <c r="AG291" s="330"/>
      <c r="AH291" s="597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</row>
    <row r="292" spans="1:54" s="302" customFormat="1" hidden="1" x14ac:dyDescent="0.2">
      <c r="A292" s="340">
        <f t="shared" si="76"/>
        <v>0</v>
      </c>
      <c r="B292" s="341"/>
      <c r="C292" s="330"/>
      <c r="D292" s="395"/>
      <c r="E292" s="308"/>
      <c r="F292" s="309"/>
      <c r="G292" s="309"/>
      <c r="H292" s="309"/>
      <c r="I292" s="309"/>
      <c r="J292" s="350">
        <f t="shared" si="75"/>
        <v>0</v>
      </c>
      <c r="K292" s="330"/>
      <c r="L292" s="330"/>
      <c r="M292" s="310"/>
      <c r="N292" s="311"/>
      <c r="O292" s="311"/>
      <c r="P292" s="311"/>
      <c r="Q292" s="311"/>
      <c r="R292" s="311"/>
      <c r="S292" s="312"/>
      <c r="T292" s="313"/>
      <c r="U292" s="294">
        <f t="shared" si="77"/>
        <v>0</v>
      </c>
      <c r="V292" s="330"/>
      <c r="W292" s="355">
        <f t="shared" si="78"/>
        <v>0</v>
      </c>
      <c r="X292" s="356">
        <f t="shared" si="79"/>
        <v>0</v>
      </c>
      <c r="Y292" s="356">
        <f t="shared" si="80"/>
        <v>0</v>
      </c>
      <c r="Z292" s="356">
        <f t="shared" si="81"/>
        <v>0</v>
      </c>
      <c r="AA292" s="356">
        <f t="shared" si="82"/>
        <v>0</v>
      </c>
      <c r="AB292" s="356">
        <f t="shared" si="83"/>
        <v>0</v>
      </c>
      <c r="AC292" s="356">
        <f t="shared" si="84"/>
        <v>0</v>
      </c>
      <c r="AD292" s="357">
        <f t="shared" si="85"/>
        <v>0</v>
      </c>
      <c r="AE292" s="342"/>
      <c r="AF292" s="362">
        <f t="shared" si="86"/>
        <v>0</v>
      </c>
      <c r="AG292" s="330"/>
      <c r="AH292" s="597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</row>
    <row r="293" spans="1:54" s="302" customFormat="1" hidden="1" x14ac:dyDescent="0.2">
      <c r="A293" s="340">
        <f t="shared" si="76"/>
        <v>0</v>
      </c>
      <c r="B293" s="341"/>
      <c r="C293" s="330"/>
      <c r="D293" s="395"/>
      <c r="E293" s="308"/>
      <c r="F293" s="309"/>
      <c r="G293" s="309"/>
      <c r="H293" s="309"/>
      <c r="I293" s="309"/>
      <c r="J293" s="350">
        <f t="shared" si="75"/>
        <v>0</v>
      </c>
      <c r="K293" s="330"/>
      <c r="L293" s="330"/>
      <c r="M293" s="310"/>
      <c r="N293" s="311"/>
      <c r="O293" s="311"/>
      <c r="P293" s="311"/>
      <c r="Q293" s="311"/>
      <c r="R293" s="311"/>
      <c r="S293" s="312"/>
      <c r="T293" s="313"/>
      <c r="U293" s="294">
        <f t="shared" si="77"/>
        <v>0</v>
      </c>
      <c r="V293" s="330"/>
      <c r="W293" s="355">
        <f t="shared" si="78"/>
        <v>0</v>
      </c>
      <c r="X293" s="356">
        <f t="shared" si="79"/>
        <v>0</v>
      </c>
      <c r="Y293" s="356">
        <f t="shared" si="80"/>
        <v>0</v>
      </c>
      <c r="Z293" s="356">
        <f t="shared" si="81"/>
        <v>0</v>
      </c>
      <c r="AA293" s="356">
        <f t="shared" si="82"/>
        <v>0</v>
      </c>
      <c r="AB293" s="356">
        <f t="shared" si="83"/>
        <v>0</v>
      </c>
      <c r="AC293" s="356">
        <f t="shared" si="84"/>
        <v>0</v>
      </c>
      <c r="AD293" s="357">
        <f t="shared" si="85"/>
        <v>0</v>
      </c>
      <c r="AE293" s="342"/>
      <c r="AF293" s="362">
        <f t="shared" si="86"/>
        <v>0</v>
      </c>
      <c r="AG293" s="330"/>
      <c r="AH293" s="597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</row>
    <row r="294" spans="1:54" s="302" customFormat="1" hidden="1" x14ac:dyDescent="0.2">
      <c r="A294" s="340">
        <f t="shared" si="76"/>
        <v>0</v>
      </c>
      <c r="B294" s="341"/>
      <c r="C294" s="330"/>
      <c r="D294" s="395"/>
      <c r="E294" s="308"/>
      <c r="F294" s="309"/>
      <c r="G294" s="309"/>
      <c r="H294" s="309"/>
      <c r="I294" s="309"/>
      <c r="J294" s="350">
        <f t="shared" si="75"/>
        <v>0</v>
      </c>
      <c r="K294" s="330"/>
      <c r="L294" s="330"/>
      <c r="M294" s="310"/>
      <c r="N294" s="311"/>
      <c r="O294" s="311"/>
      <c r="P294" s="311"/>
      <c r="Q294" s="311"/>
      <c r="R294" s="311"/>
      <c r="S294" s="312"/>
      <c r="T294" s="313"/>
      <c r="U294" s="294">
        <f t="shared" si="77"/>
        <v>0</v>
      </c>
      <c r="V294" s="330"/>
      <c r="W294" s="355">
        <f t="shared" si="78"/>
        <v>0</v>
      </c>
      <c r="X294" s="356">
        <f t="shared" si="79"/>
        <v>0</v>
      </c>
      <c r="Y294" s="356">
        <f t="shared" si="80"/>
        <v>0</v>
      </c>
      <c r="Z294" s="356">
        <f t="shared" si="81"/>
        <v>0</v>
      </c>
      <c r="AA294" s="356">
        <f t="shared" si="82"/>
        <v>0</v>
      </c>
      <c r="AB294" s="356">
        <f t="shared" si="83"/>
        <v>0</v>
      </c>
      <c r="AC294" s="356">
        <f t="shared" si="84"/>
        <v>0</v>
      </c>
      <c r="AD294" s="357">
        <f t="shared" si="85"/>
        <v>0</v>
      </c>
      <c r="AE294" s="342"/>
      <c r="AF294" s="362">
        <f t="shared" si="86"/>
        <v>0</v>
      </c>
      <c r="AG294" s="330"/>
      <c r="AH294" s="597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</row>
    <row r="295" spans="1:54" s="302" customFormat="1" hidden="1" x14ac:dyDescent="0.2">
      <c r="A295" s="340">
        <f t="shared" si="76"/>
        <v>0</v>
      </c>
      <c r="B295" s="341"/>
      <c r="C295" s="330"/>
      <c r="D295" s="395"/>
      <c r="E295" s="308"/>
      <c r="F295" s="309"/>
      <c r="G295" s="309"/>
      <c r="H295" s="309"/>
      <c r="I295" s="309"/>
      <c r="J295" s="350">
        <f t="shared" ref="J295:J315" si="87">IF(ISBLANK(H295),G295*I295,G295*I295*H295)</f>
        <v>0</v>
      </c>
      <c r="K295" s="330"/>
      <c r="L295" s="330"/>
      <c r="M295" s="310"/>
      <c r="N295" s="311"/>
      <c r="O295" s="311"/>
      <c r="P295" s="311"/>
      <c r="Q295" s="311"/>
      <c r="R295" s="311"/>
      <c r="S295" s="312"/>
      <c r="T295" s="313"/>
      <c r="U295" s="294">
        <f t="shared" si="77"/>
        <v>0</v>
      </c>
      <c r="V295" s="330"/>
      <c r="W295" s="355">
        <f t="shared" si="78"/>
        <v>0</v>
      </c>
      <c r="X295" s="356">
        <f t="shared" si="79"/>
        <v>0</v>
      </c>
      <c r="Y295" s="356">
        <f t="shared" si="80"/>
        <v>0</v>
      </c>
      <c r="Z295" s="356">
        <f t="shared" si="81"/>
        <v>0</v>
      </c>
      <c r="AA295" s="356">
        <f t="shared" si="82"/>
        <v>0</v>
      </c>
      <c r="AB295" s="356">
        <f t="shared" si="83"/>
        <v>0</v>
      </c>
      <c r="AC295" s="356">
        <f t="shared" si="84"/>
        <v>0</v>
      </c>
      <c r="AD295" s="357">
        <f t="shared" si="85"/>
        <v>0</v>
      </c>
      <c r="AE295" s="342"/>
      <c r="AF295" s="362">
        <f t="shared" si="86"/>
        <v>0</v>
      </c>
      <c r="AG295" s="330"/>
      <c r="AH295" s="597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</row>
    <row r="296" spans="1:54" s="302" customFormat="1" hidden="1" x14ac:dyDescent="0.2">
      <c r="A296" s="340">
        <f t="shared" si="76"/>
        <v>0</v>
      </c>
      <c r="B296" s="341"/>
      <c r="C296" s="330"/>
      <c r="D296" s="395"/>
      <c r="E296" s="308"/>
      <c r="F296" s="309"/>
      <c r="G296" s="309"/>
      <c r="H296" s="309"/>
      <c r="I296" s="309"/>
      <c r="J296" s="350">
        <f t="shared" si="87"/>
        <v>0</v>
      </c>
      <c r="K296" s="330"/>
      <c r="L296" s="330"/>
      <c r="M296" s="310"/>
      <c r="N296" s="311"/>
      <c r="O296" s="311"/>
      <c r="P296" s="311"/>
      <c r="Q296" s="311"/>
      <c r="R296" s="311"/>
      <c r="S296" s="312"/>
      <c r="T296" s="313"/>
      <c r="U296" s="294">
        <f t="shared" si="77"/>
        <v>0</v>
      </c>
      <c r="V296" s="330"/>
      <c r="W296" s="355">
        <f t="shared" si="78"/>
        <v>0</v>
      </c>
      <c r="X296" s="356">
        <f t="shared" si="79"/>
        <v>0</v>
      </c>
      <c r="Y296" s="356">
        <f t="shared" si="80"/>
        <v>0</v>
      </c>
      <c r="Z296" s="356">
        <f t="shared" si="81"/>
        <v>0</v>
      </c>
      <c r="AA296" s="356">
        <f t="shared" si="82"/>
        <v>0</v>
      </c>
      <c r="AB296" s="356">
        <f t="shared" si="83"/>
        <v>0</v>
      </c>
      <c r="AC296" s="356">
        <f t="shared" si="84"/>
        <v>0</v>
      </c>
      <c r="AD296" s="357">
        <f t="shared" si="85"/>
        <v>0</v>
      </c>
      <c r="AE296" s="342"/>
      <c r="AF296" s="362">
        <f t="shared" si="86"/>
        <v>0</v>
      </c>
      <c r="AG296" s="330"/>
      <c r="AH296" s="597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</row>
    <row r="297" spans="1:54" s="302" customFormat="1" hidden="1" x14ac:dyDescent="0.2">
      <c r="A297" s="340">
        <f t="shared" si="76"/>
        <v>0</v>
      </c>
      <c r="B297" s="341"/>
      <c r="C297" s="330"/>
      <c r="D297" s="395"/>
      <c r="E297" s="308"/>
      <c r="F297" s="309"/>
      <c r="G297" s="309"/>
      <c r="H297" s="309"/>
      <c r="I297" s="309"/>
      <c r="J297" s="350">
        <f t="shared" si="87"/>
        <v>0</v>
      </c>
      <c r="K297" s="330"/>
      <c r="L297" s="330"/>
      <c r="M297" s="310"/>
      <c r="N297" s="311"/>
      <c r="O297" s="311"/>
      <c r="P297" s="311"/>
      <c r="Q297" s="311"/>
      <c r="R297" s="311"/>
      <c r="S297" s="312"/>
      <c r="T297" s="313"/>
      <c r="U297" s="294">
        <f t="shared" si="77"/>
        <v>0</v>
      </c>
      <c r="V297" s="330"/>
      <c r="W297" s="355">
        <f t="shared" si="78"/>
        <v>0</v>
      </c>
      <c r="X297" s="356">
        <f t="shared" si="79"/>
        <v>0</v>
      </c>
      <c r="Y297" s="356">
        <f t="shared" si="80"/>
        <v>0</v>
      </c>
      <c r="Z297" s="356">
        <f t="shared" si="81"/>
        <v>0</v>
      </c>
      <c r="AA297" s="356">
        <f t="shared" si="82"/>
        <v>0</v>
      </c>
      <c r="AB297" s="356">
        <f t="shared" si="83"/>
        <v>0</v>
      </c>
      <c r="AC297" s="356">
        <f t="shared" si="84"/>
        <v>0</v>
      </c>
      <c r="AD297" s="357">
        <f t="shared" si="85"/>
        <v>0</v>
      </c>
      <c r="AE297" s="342"/>
      <c r="AF297" s="362">
        <f t="shared" si="86"/>
        <v>0</v>
      </c>
      <c r="AG297" s="330"/>
      <c r="AH297" s="597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</row>
    <row r="298" spans="1:54" s="302" customFormat="1" hidden="1" x14ac:dyDescent="0.2">
      <c r="A298" s="340">
        <f t="shared" si="76"/>
        <v>0</v>
      </c>
      <c r="B298" s="341"/>
      <c r="C298" s="330"/>
      <c r="D298" s="395"/>
      <c r="E298" s="308"/>
      <c r="F298" s="309"/>
      <c r="G298" s="309"/>
      <c r="H298" s="309"/>
      <c r="I298" s="309"/>
      <c r="J298" s="350">
        <f t="shared" si="87"/>
        <v>0</v>
      </c>
      <c r="K298" s="330"/>
      <c r="L298" s="330"/>
      <c r="M298" s="310"/>
      <c r="N298" s="311"/>
      <c r="O298" s="311"/>
      <c r="P298" s="311"/>
      <c r="Q298" s="311"/>
      <c r="R298" s="311"/>
      <c r="S298" s="312"/>
      <c r="T298" s="313"/>
      <c r="U298" s="294">
        <f t="shared" si="77"/>
        <v>0</v>
      </c>
      <c r="V298" s="330"/>
      <c r="W298" s="355">
        <f t="shared" si="78"/>
        <v>0</v>
      </c>
      <c r="X298" s="356">
        <f t="shared" si="79"/>
        <v>0</v>
      </c>
      <c r="Y298" s="356">
        <f t="shared" si="80"/>
        <v>0</v>
      </c>
      <c r="Z298" s="356">
        <f t="shared" si="81"/>
        <v>0</v>
      </c>
      <c r="AA298" s="356">
        <f t="shared" si="82"/>
        <v>0</v>
      </c>
      <c r="AB298" s="356">
        <f t="shared" si="83"/>
        <v>0</v>
      </c>
      <c r="AC298" s="356">
        <f t="shared" si="84"/>
        <v>0</v>
      </c>
      <c r="AD298" s="357">
        <f t="shared" si="85"/>
        <v>0</v>
      </c>
      <c r="AE298" s="342"/>
      <c r="AF298" s="362">
        <f t="shared" si="86"/>
        <v>0</v>
      </c>
      <c r="AG298" s="330"/>
      <c r="AH298" s="597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</row>
    <row r="299" spans="1:54" s="302" customFormat="1" hidden="1" x14ac:dyDescent="0.2">
      <c r="A299" s="340">
        <f t="shared" si="76"/>
        <v>0</v>
      </c>
      <c r="B299" s="341"/>
      <c r="C299" s="330"/>
      <c r="D299" s="395"/>
      <c r="E299" s="308"/>
      <c r="F299" s="309"/>
      <c r="G299" s="309"/>
      <c r="H299" s="309"/>
      <c r="I299" s="309"/>
      <c r="J299" s="350">
        <f t="shared" si="87"/>
        <v>0</v>
      </c>
      <c r="K299" s="330"/>
      <c r="L299" s="330"/>
      <c r="M299" s="310"/>
      <c r="N299" s="311"/>
      <c r="O299" s="311"/>
      <c r="P299" s="311"/>
      <c r="Q299" s="311"/>
      <c r="R299" s="311"/>
      <c r="S299" s="312"/>
      <c r="T299" s="313"/>
      <c r="U299" s="294">
        <f t="shared" si="77"/>
        <v>0</v>
      </c>
      <c r="V299" s="330"/>
      <c r="W299" s="355">
        <f t="shared" si="78"/>
        <v>0</v>
      </c>
      <c r="X299" s="356">
        <f t="shared" si="79"/>
        <v>0</v>
      </c>
      <c r="Y299" s="356">
        <f t="shared" si="80"/>
        <v>0</v>
      </c>
      <c r="Z299" s="356">
        <f t="shared" si="81"/>
        <v>0</v>
      </c>
      <c r="AA299" s="356">
        <f t="shared" si="82"/>
        <v>0</v>
      </c>
      <c r="AB299" s="356">
        <f t="shared" si="83"/>
        <v>0</v>
      </c>
      <c r="AC299" s="356">
        <f t="shared" si="84"/>
        <v>0</v>
      </c>
      <c r="AD299" s="357">
        <f t="shared" si="85"/>
        <v>0</v>
      </c>
      <c r="AE299" s="342"/>
      <c r="AF299" s="362">
        <f t="shared" si="86"/>
        <v>0</v>
      </c>
      <c r="AG299" s="330"/>
      <c r="AH299" s="597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</row>
    <row r="300" spans="1:54" s="302" customFormat="1" hidden="1" x14ac:dyDescent="0.2">
      <c r="A300" s="340">
        <f t="shared" si="76"/>
        <v>0</v>
      </c>
      <c r="B300" s="341"/>
      <c r="C300" s="330"/>
      <c r="D300" s="395"/>
      <c r="E300" s="308"/>
      <c r="F300" s="309"/>
      <c r="G300" s="309"/>
      <c r="H300" s="309"/>
      <c r="I300" s="309"/>
      <c r="J300" s="350">
        <f t="shared" si="87"/>
        <v>0</v>
      </c>
      <c r="K300" s="330"/>
      <c r="L300" s="330"/>
      <c r="M300" s="310"/>
      <c r="N300" s="311"/>
      <c r="O300" s="311"/>
      <c r="P300" s="311"/>
      <c r="Q300" s="311"/>
      <c r="R300" s="311"/>
      <c r="S300" s="312"/>
      <c r="T300" s="313"/>
      <c r="U300" s="294">
        <f t="shared" si="77"/>
        <v>0</v>
      </c>
      <c r="V300" s="330"/>
      <c r="W300" s="355">
        <f t="shared" si="78"/>
        <v>0</v>
      </c>
      <c r="X300" s="356">
        <f t="shared" si="79"/>
        <v>0</v>
      </c>
      <c r="Y300" s="356">
        <f t="shared" si="80"/>
        <v>0</v>
      </c>
      <c r="Z300" s="356">
        <f t="shared" si="81"/>
        <v>0</v>
      </c>
      <c r="AA300" s="356">
        <f t="shared" si="82"/>
        <v>0</v>
      </c>
      <c r="AB300" s="356">
        <f t="shared" si="83"/>
        <v>0</v>
      </c>
      <c r="AC300" s="356">
        <f t="shared" si="84"/>
        <v>0</v>
      </c>
      <c r="AD300" s="357">
        <f t="shared" si="85"/>
        <v>0</v>
      </c>
      <c r="AE300" s="342"/>
      <c r="AF300" s="362">
        <f t="shared" si="86"/>
        <v>0</v>
      </c>
      <c r="AG300" s="330"/>
      <c r="AH300" s="597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</row>
    <row r="301" spans="1:54" s="302" customFormat="1" hidden="1" x14ac:dyDescent="0.2">
      <c r="A301" s="340">
        <f t="shared" si="76"/>
        <v>0</v>
      </c>
      <c r="B301" s="341"/>
      <c r="C301" s="330"/>
      <c r="D301" s="395"/>
      <c r="E301" s="308"/>
      <c r="F301" s="309"/>
      <c r="G301" s="309"/>
      <c r="H301" s="309"/>
      <c r="I301" s="309"/>
      <c r="J301" s="350">
        <f t="shared" si="87"/>
        <v>0</v>
      </c>
      <c r="K301" s="330"/>
      <c r="L301" s="330"/>
      <c r="M301" s="310"/>
      <c r="N301" s="311"/>
      <c r="O301" s="311"/>
      <c r="P301" s="311"/>
      <c r="Q301" s="311"/>
      <c r="R301" s="311"/>
      <c r="S301" s="312"/>
      <c r="T301" s="313"/>
      <c r="U301" s="294">
        <f t="shared" si="77"/>
        <v>0</v>
      </c>
      <c r="V301" s="330"/>
      <c r="W301" s="355">
        <f t="shared" si="78"/>
        <v>0</v>
      </c>
      <c r="X301" s="356">
        <f t="shared" si="79"/>
        <v>0</v>
      </c>
      <c r="Y301" s="356">
        <f t="shared" si="80"/>
        <v>0</v>
      </c>
      <c r="Z301" s="356">
        <f t="shared" si="81"/>
        <v>0</v>
      </c>
      <c r="AA301" s="356">
        <f t="shared" si="82"/>
        <v>0</v>
      </c>
      <c r="AB301" s="356">
        <f t="shared" si="83"/>
        <v>0</v>
      </c>
      <c r="AC301" s="356">
        <f t="shared" si="84"/>
        <v>0</v>
      </c>
      <c r="AD301" s="357">
        <f t="shared" si="85"/>
        <v>0</v>
      </c>
      <c r="AE301" s="342"/>
      <c r="AF301" s="362">
        <f t="shared" si="86"/>
        <v>0</v>
      </c>
      <c r="AG301" s="330"/>
      <c r="AH301" s="597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</row>
    <row r="302" spans="1:54" s="302" customFormat="1" hidden="1" x14ac:dyDescent="0.2">
      <c r="A302" s="340">
        <f t="shared" si="76"/>
        <v>0</v>
      </c>
      <c r="B302" s="341"/>
      <c r="C302" s="330"/>
      <c r="D302" s="395"/>
      <c r="E302" s="308"/>
      <c r="F302" s="309"/>
      <c r="G302" s="309"/>
      <c r="H302" s="309"/>
      <c r="I302" s="309"/>
      <c r="J302" s="350">
        <f t="shared" si="87"/>
        <v>0</v>
      </c>
      <c r="K302" s="330"/>
      <c r="L302" s="330"/>
      <c r="M302" s="310"/>
      <c r="N302" s="311"/>
      <c r="O302" s="311"/>
      <c r="P302" s="311"/>
      <c r="Q302" s="311"/>
      <c r="R302" s="311"/>
      <c r="S302" s="312"/>
      <c r="T302" s="313"/>
      <c r="U302" s="294">
        <f t="shared" si="77"/>
        <v>0</v>
      </c>
      <c r="V302" s="330"/>
      <c r="W302" s="355">
        <f t="shared" si="78"/>
        <v>0</v>
      </c>
      <c r="X302" s="356">
        <f t="shared" si="79"/>
        <v>0</v>
      </c>
      <c r="Y302" s="356">
        <f t="shared" si="80"/>
        <v>0</v>
      </c>
      <c r="Z302" s="356">
        <f t="shared" si="81"/>
        <v>0</v>
      </c>
      <c r="AA302" s="356">
        <f t="shared" si="82"/>
        <v>0</v>
      </c>
      <c r="AB302" s="356">
        <f t="shared" si="83"/>
        <v>0</v>
      </c>
      <c r="AC302" s="356">
        <f t="shared" si="84"/>
        <v>0</v>
      </c>
      <c r="AD302" s="357">
        <f t="shared" si="85"/>
        <v>0</v>
      </c>
      <c r="AE302" s="342"/>
      <c r="AF302" s="362">
        <f t="shared" si="86"/>
        <v>0</v>
      </c>
      <c r="AG302" s="330"/>
      <c r="AH302" s="597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</row>
    <row r="303" spans="1:54" s="302" customFormat="1" hidden="1" x14ac:dyDescent="0.2">
      <c r="A303" s="340">
        <f t="shared" si="76"/>
        <v>0</v>
      </c>
      <c r="B303" s="341"/>
      <c r="C303" s="330"/>
      <c r="D303" s="395"/>
      <c r="E303" s="308"/>
      <c r="F303" s="309"/>
      <c r="G303" s="309"/>
      <c r="H303" s="309"/>
      <c r="I303" s="309"/>
      <c r="J303" s="350">
        <f t="shared" si="87"/>
        <v>0</v>
      </c>
      <c r="K303" s="330"/>
      <c r="L303" s="330"/>
      <c r="M303" s="310"/>
      <c r="N303" s="311"/>
      <c r="O303" s="311"/>
      <c r="P303" s="311"/>
      <c r="Q303" s="311"/>
      <c r="R303" s="311"/>
      <c r="S303" s="312"/>
      <c r="T303" s="313"/>
      <c r="U303" s="294">
        <f t="shared" si="77"/>
        <v>0</v>
      </c>
      <c r="V303" s="330"/>
      <c r="W303" s="355">
        <f t="shared" si="78"/>
        <v>0</v>
      </c>
      <c r="X303" s="356">
        <f t="shared" si="79"/>
        <v>0</v>
      </c>
      <c r="Y303" s="356">
        <f t="shared" si="80"/>
        <v>0</v>
      </c>
      <c r="Z303" s="356">
        <f t="shared" si="81"/>
        <v>0</v>
      </c>
      <c r="AA303" s="356">
        <f t="shared" si="82"/>
        <v>0</v>
      </c>
      <c r="AB303" s="356">
        <f t="shared" si="83"/>
        <v>0</v>
      </c>
      <c r="AC303" s="356">
        <f t="shared" si="84"/>
        <v>0</v>
      </c>
      <c r="AD303" s="357">
        <f t="shared" si="85"/>
        <v>0</v>
      </c>
      <c r="AE303" s="342"/>
      <c r="AF303" s="362">
        <f t="shared" si="86"/>
        <v>0</v>
      </c>
      <c r="AG303" s="330"/>
      <c r="AH303" s="597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</row>
    <row r="304" spans="1:54" s="302" customFormat="1" hidden="1" x14ac:dyDescent="0.2">
      <c r="A304" s="340">
        <f t="shared" si="76"/>
        <v>0</v>
      </c>
      <c r="B304" s="341"/>
      <c r="C304" s="330"/>
      <c r="D304" s="395"/>
      <c r="E304" s="308"/>
      <c r="F304" s="309"/>
      <c r="G304" s="309"/>
      <c r="H304" s="309"/>
      <c r="I304" s="309"/>
      <c r="J304" s="350">
        <f t="shared" si="87"/>
        <v>0</v>
      </c>
      <c r="K304" s="330"/>
      <c r="L304" s="330"/>
      <c r="M304" s="310"/>
      <c r="N304" s="311"/>
      <c r="O304" s="311"/>
      <c r="P304" s="311"/>
      <c r="Q304" s="311"/>
      <c r="R304" s="311"/>
      <c r="S304" s="312"/>
      <c r="T304" s="313"/>
      <c r="U304" s="294">
        <f t="shared" si="77"/>
        <v>0</v>
      </c>
      <c r="V304" s="330"/>
      <c r="W304" s="355">
        <f t="shared" si="78"/>
        <v>0</v>
      </c>
      <c r="X304" s="356">
        <f t="shared" si="79"/>
        <v>0</v>
      </c>
      <c r="Y304" s="356">
        <f t="shared" si="80"/>
        <v>0</v>
      </c>
      <c r="Z304" s="356">
        <f t="shared" si="81"/>
        <v>0</v>
      </c>
      <c r="AA304" s="356">
        <f t="shared" si="82"/>
        <v>0</v>
      </c>
      <c r="AB304" s="356">
        <f t="shared" si="83"/>
        <v>0</v>
      </c>
      <c r="AC304" s="356">
        <f t="shared" si="84"/>
        <v>0</v>
      </c>
      <c r="AD304" s="357">
        <f t="shared" si="85"/>
        <v>0</v>
      </c>
      <c r="AE304" s="342"/>
      <c r="AF304" s="362">
        <f t="shared" si="86"/>
        <v>0</v>
      </c>
      <c r="AG304" s="330"/>
      <c r="AH304" s="597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</row>
    <row r="305" spans="1:54" s="302" customFormat="1" hidden="1" x14ac:dyDescent="0.2">
      <c r="A305" s="340">
        <f t="shared" ref="A305:A306" si="88">IF(AND(J305&lt;&gt;0,U305&lt;&gt;1),1,0)</f>
        <v>0</v>
      </c>
      <c r="B305" s="341"/>
      <c r="C305" s="330"/>
      <c r="D305" s="395"/>
      <c r="E305" s="308"/>
      <c r="F305" s="309"/>
      <c r="G305" s="309"/>
      <c r="H305" s="309"/>
      <c r="I305" s="309"/>
      <c r="J305" s="350">
        <f t="shared" si="87"/>
        <v>0</v>
      </c>
      <c r="K305" s="330"/>
      <c r="L305" s="330"/>
      <c r="M305" s="310"/>
      <c r="N305" s="311"/>
      <c r="O305" s="311"/>
      <c r="P305" s="311"/>
      <c r="Q305" s="311"/>
      <c r="R305" s="311"/>
      <c r="S305" s="312"/>
      <c r="T305" s="313"/>
      <c r="U305" s="294">
        <f t="shared" ref="U305:U306" si="89">SUM(M305:T305)</f>
        <v>0</v>
      </c>
      <c r="V305" s="330"/>
      <c r="W305" s="355">
        <f t="shared" ref="W305:W306" si="90">$J305*M305</f>
        <v>0</v>
      </c>
      <c r="X305" s="356">
        <f t="shared" ref="X305:X306" si="91">$J305*N305</f>
        <v>0</v>
      </c>
      <c r="Y305" s="356">
        <f t="shared" ref="Y305:Y306" si="92">$J305*O305</f>
        <v>0</v>
      </c>
      <c r="Z305" s="356">
        <f t="shared" ref="Z305:Z306" si="93">$J305*P305</f>
        <v>0</v>
      </c>
      <c r="AA305" s="356">
        <f t="shared" ref="AA305:AA306" si="94">$J305*Q305</f>
        <v>0</v>
      </c>
      <c r="AB305" s="356">
        <f t="shared" ref="AB305:AB306" si="95">$J305*R305</f>
        <v>0</v>
      </c>
      <c r="AC305" s="356">
        <f t="shared" ref="AC305:AC306" si="96">$J305*S305</f>
        <v>0</v>
      </c>
      <c r="AD305" s="357">
        <f t="shared" ref="AD305:AD306" si="97">SUM(W305:AC305)</f>
        <v>0</v>
      </c>
      <c r="AE305" s="342"/>
      <c r="AF305" s="362">
        <f t="shared" ref="AF305:AF306" si="98">$J305*T305</f>
        <v>0</v>
      </c>
      <c r="AG305" s="330"/>
      <c r="AH305" s="597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</row>
    <row r="306" spans="1:54" s="302" customFormat="1" hidden="1" x14ac:dyDescent="0.2">
      <c r="A306" s="340">
        <f t="shared" si="88"/>
        <v>0</v>
      </c>
      <c r="B306" s="341"/>
      <c r="C306" s="330"/>
      <c r="D306" s="395"/>
      <c r="E306" s="308"/>
      <c r="F306" s="309"/>
      <c r="G306" s="309"/>
      <c r="H306" s="309"/>
      <c r="I306" s="309"/>
      <c r="J306" s="350">
        <f t="shared" si="87"/>
        <v>0</v>
      </c>
      <c r="K306" s="330"/>
      <c r="L306" s="330"/>
      <c r="M306" s="310"/>
      <c r="N306" s="311"/>
      <c r="O306" s="311"/>
      <c r="P306" s="311"/>
      <c r="Q306" s="311"/>
      <c r="R306" s="311"/>
      <c r="S306" s="312"/>
      <c r="T306" s="313"/>
      <c r="U306" s="294">
        <f t="shared" si="89"/>
        <v>0</v>
      </c>
      <c r="V306" s="330"/>
      <c r="W306" s="355">
        <f t="shared" si="90"/>
        <v>0</v>
      </c>
      <c r="X306" s="356">
        <f t="shared" si="91"/>
        <v>0</v>
      </c>
      <c r="Y306" s="356">
        <f t="shared" si="92"/>
        <v>0</v>
      </c>
      <c r="Z306" s="356">
        <f t="shared" si="93"/>
        <v>0</v>
      </c>
      <c r="AA306" s="356">
        <f t="shared" si="94"/>
        <v>0</v>
      </c>
      <c r="AB306" s="356">
        <f t="shared" si="95"/>
        <v>0</v>
      </c>
      <c r="AC306" s="356">
        <f t="shared" si="96"/>
        <v>0</v>
      </c>
      <c r="AD306" s="357">
        <f t="shared" si="97"/>
        <v>0</v>
      </c>
      <c r="AE306" s="342"/>
      <c r="AF306" s="362">
        <f t="shared" si="98"/>
        <v>0</v>
      </c>
      <c r="AG306" s="330"/>
      <c r="AH306" s="597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</row>
    <row r="307" spans="1:54" s="302" customFormat="1" hidden="1" x14ac:dyDescent="0.2">
      <c r="A307" s="340">
        <f t="shared" si="59"/>
        <v>0</v>
      </c>
      <c r="B307" s="341"/>
      <c r="C307" s="330"/>
      <c r="D307" s="395"/>
      <c r="E307" s="308"/>
      <c r="F307" s="309"/>
      <c r="G307" s="309"/>
      <c r="H307" s="309"/>
      <c r="I307" s="309"/>
      <c r="J307" s="350">
        <f t="shared" si="87"/>
        <v>0</v>
      </c>
      <c r="K307" s="330"/>
      <c r="L307" s="330"/>
      <c r="M307" s="310"/>
      <c r="N307" s="311"/>
      <c r="O307" s="311"/>
      <c r="P307" s="311"/>
      <c r="Q307" s="311"/>
      <c r="R307" s="311"/>
      <c r="S307" s="312"/>
      <c r="T307" s="313"/>
      <c r="U307" s="294">
        <f t="shared" si="61"/>
        <v>0</v>
      </c>
      <c r="V307" s="330"/>
      <c r="W307" s="355">
        <f t="shared" si="62"/>
        <v>0</v>
      </c>
      <c r="X307" s="356">
        <f t="shared" si="52"/>
        <v>0</v>
      </c>
      <c r="Y307" s="356">
        <f t="shared" si="53"/>
        <v>0</v>
      </c>
      <c r="Z307" s="356">
        <f t="shared" si="54"/>
        <v>0</v>
      </c>
      <c r="AA307" s="356">
        <f t="shared" si="55"/>
        <v>0</v>
      </c>
      <c r="AB307" s="356">
        <f t="shared" si="56"/>
        <v>0</v>
      </c>
      <c r="AC307" s="356">
        <f t="shared" si="57"/>
        <v>0</v>
      </c>
      <c r="AD307" s="357">
        <f t="shared" si="58"/>
        <v>0</v>
      </c>
      <c r="AE307" s="342"/>
      <c r="AF307" s="362">
        <f t="shared" si="63"/>
        <v>0</v>
      </c>
      <c r="AG307" s="330"/>
      <c r="AH307" s="597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</row>
    <row r="308" spans="1:54" s="302" customFormat="1" hidden="1" x14ac:dyDescent="0.2">
      <c r="A308" s="340">
        <f t="shared" si="59"/>
        <v>0</v>
      </c>
      <c r="B308" s="341"/>
      <c r="C308" s="330"/>
      <c r="D308" s="395"/>
      <c r="E308" s="308"/>
      <c r="F308" s="309"/>
      <c r="G308" s="309"/>
      <c r="H308" s="309"/>
      <c r="I308" s="309"/>
      <c r="J308" s="350">
        <f t="shared" si="87"/>
        <v>0</v>
      </c>
      <c r="K308" s="330"/>
      <c r="L308" s="330"/>
      <c r="M308" s="310"/>
      <c r="N308" s="311"/>
      <c r="O308" s="311"/>
      <c r="P308" s="311"/>
      <c r="Q308" s="311"/>
      <c r="R308" s="311"/>
      <c r="S308" s="312"/>
      <c r="T308" s="313"/>
      <c r="U308" s="294">
        <f t="shared" si="61"/>
        <v>0</v>
      </c>
      <c r="V308" s="330"/>
      <c r="W308" s="355">
        <f t="shared" si="62"/>
        <v>0</v>
      </c>
      <c r="X308" s="356">
        <f t="shared" si="52"/>
        <v>0</v>
      </c>
      <c r="Y308" s="356">
        <f t="shared" si="53"/>
        <v>0</v>
      </c>
      <c r="Z308" s="356">
        <f t="shared" si="54"/>
        <v>0</v>
      </c>
      <c r="AA308" s="356">
        <f t="shared" si="55"/>
        <v>0</v>
      </c>
      <c r="AB308" s="356">
        <f t="shared" si="56"/>
        <v>0</v>
      </c>
      <c r="AC308" s="356">
        <f t="shared" si="57"/>
        <v>0</v>
      </c>
      <c r="AD308" s="357">
        <f t="shared" si="58"/>
        <v>0</v>
      </c>
      <c r="AE308" s="342"/>
      <c r="AF308" s="362">
        <f t="shared" si="63"/>
        <v>0</v>
      </c>
      <c r="AG308" s="330"/>
      <c r="AH308" s="597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</row>
    <row r="309" spans="1:54" s="302" customFormat="1" hidden="1" x14ac:dyDescent="0.2">
      <c r="A309" s="340">
        <f t="shared" si="59"/>
        <v>0</v>
      </c>
      <c r="B309" s="341"/>
      <c r="C309" s="330"/>
      <c r="D309" s="395"/>
      <c r="E309" s="308"/>
      <c r="F309" s="309"/>
      <c r="G309" s="309"/>
      <c r="H309" s="309"/>
      <c r="I309" s="309"/>
      <c r="J309" s="350">
        <f t="shared" si="87"/>
        <v>0</v>
      </c>
      <c r="K309" s="330"/>
      <c r="L309" s="330"/>
      <c r="M309" s="310"/>
      <c r="N309" s="311"/>
      <c r="O309" s="311"/>
      <c r="P309" s="311"/>
      <c r="Q309" s="311"/>
      <c r="R309" s="311"/>
      <c r="S309" s="312"/>
      <c r="T309" s="313"/>
      <c r="U309" s="294">
        <f t="shared" si="61"/>
        <v>0</v>
      </c>
      <c r="V309" s="330"/>
      <c r="W309" s="355">
        <f t="shared" si="62"/>
        <v>0</v>
      </c>
      <c r="X309" s="356">
        <f t="shared" si="52"/>
        <v>0</v>
      </c>
      <c r="Y309" s="356">
        <f t="shared" si="53"/>
        <v>0</v>
      </c>
      <c r="Z309" s="356">
        <f t="shared" si="54"/>
        <v>0</v>
      </c>
      <c r="AA309" s="356">
        <f t="shared" si="55"/>
        <v>0</v>
      </c>
      <c r="AB309" s="356">
        <f t="shared" si="56"/>
        <v>0</v>
      </c>
      <c r="AC309" s="356">
        <f t="shared" si="57"/>
        <v>0</v>
      </c>
      <c r="AD309" s="357">
        <f t="shared" si="58"/>
        <v>0</v>
      </c>
      <c r="AE309" s="342"/>
      <c r="AF309" s="362">
        <f t="shared" si="63"/>
        <v>0</v>
      </c>
      <c r="AG309" s="330"/>
      <c r="AH309" s="597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</row>
    <row r="310" spans="1:54" s="302" customFormat="1" hidden="1" x14ac:dyDescent="0.2">
      <c r="A310" s="340">
        <f t="shared" si="59"/>
        <v>0</v>
      </c>
      <c r="B310" s="341"/>
      <c r="C310" s="330"/>
      <c r="D310" s="395"/>
      <c r="E310" s="308"/>
      <c r="F310" s="309"/>
      <c r="G310" s="309"/>
      <c r="H310" s="309"/>
      <c r="I310" s="309"/>
      <c r="J310" s="350">
        <f t="shared" si="87"/>
        <v>0</v>
      </c>
      <c r="K310" s="330"/>
      <c r="L310" s="330"/>
      <c r="M310" s="310"/>
      <c r="N310" s="311"/>
      <c r="O310" s="311"/>
      <c r="P310" s="311"/>
      <c r="Q310" s="311"/>
      <c r="R310" s="311"/>
      <c r="S310" s="312"/>
      <c r="T310" s="313"/>
      <c r="U310" s="294">
        <f t="shared" si="61"/>
        <v>0</v>
      </c>
      <c r="V310" s="330"/>
      <c r="W310" s="355">
        <f t="shared" si="62"/>
        <v>0</v>
      </c>
      <c r="X310" s="356">
        <f t="shared" si="52"/>
        <v>0</v>
      </c>
      <c r="Y310" s="356">
        <f t="shared" si="53"/>
        <v>0</v>
      </c>
      <c r="Z310" s="356">
        <f t="shared" si="54"/>
        <v>0</v>
      </c>
      <c r="AA310" s="356">
        <f t="shared" si="55"/>
        <v>0</v>
      </c>
      <c r="AB310" s="356">
        <f t="shared" si="56"/>
        <v>0</v>
      </c>
      <c r="AC310" s="356">
        <f t="shared" si="57"/>
        <v>0</v>
      </c>
      <c r="AD310" s="357">
        <f t="shared" si="58"/>
        <v>0</v>
      </c>
      <c r="AE310" s="342"/>
      <c r="AF310" s="362">
        <f t="shared" si="63"/>
        <v>0</v>
      </c>
      <c r="AG310" s="330"/>
      <c r="AH310" s="597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</row>
    <row r="311" spans="1:54" s="302" customFormat="1" hidden="1" x14ac:dyDescent="0.2">
      <c r="A311" s="340">
        <f t="shared" si="59"/>
        <v>0</v>
      </c>
      <c r="B311" s="341"/>
      <c r="C311" s="330"/>
      <c r="D311" s="395"/>
      <c r="E311" s="308"/>
      <c r="F311" s="309"/>
      <c r="G311" s="309"/>
      <c r="H311" s="309"/>
      <c r="I311" s="309"/>
      <c r="J311" s="350">
        <f t="shared" si="87"/>
        <v>0</v>
      </c>
      <c r="K311" s="330"/>
      <c r="L311" s="330"/>
      <c r="M311" s="310"/>
      <c r="N311" s="311"/>
      <c r="O311" s="311"/>
      <c r="P311" s="311"/>
      <c r="Q311" s="311"/>
      <c r="R311" s="311"/>
      <c r="S311" s="312"/>
      <c r="T311" s="313"/>
      <c r="U311" s="294">
        <f t="shared" si="61"/>
        <v>0</v>
      </c>
      <c r="V311" s="330"/>
      <c r="W311" s="355">
        <f t="shared" si="62"/>
        <v>0</v>
      </c>
      <c r="X311" s="356">
        <f t="shared" si="52"/>
        <v>0</v>
      </c>
      <c r="Y311" s="356">
        <f t="shared" si="53"/>
        <v>0</v>
      </c>
      <c r="Z311" s="356">
        <f t="shared" si="54"/>
        <v>0</v>
      </c>
      <c r="AA311" s="356">
        <f t="shared" si="55"/>
        <v>0</v>
      </c>
      <c r="AB311" s="356">
        <f t="shared" si="56"/>
        <v>0</v>
      </c>
      <c r="AC311" s="356">
        <f t="shared" si="57"/>
        <v>0</v>
      </c>
      <c r="AD311" s="357">
        <f t="shared" si="58"/>
        <v>0</v>
      </c>
      <c r="AE311" s="342"/>
      <c r="AF311" s="362">
        <f t="shared" si="63"/>
        <v>0</v>
      </c>
      <c r="AG311" s="330"/>
      <c r="AH311" s="597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</row>
    <row r="312" spans="1:54" s="302" customFormat="1" hidden="1" x14ac:dyDescent="0.2">
      <c r="A312" s="340">
        <f t="shared" si="59"/>
        <v>0</v>
      </c>
      <c r="B312" s="341"/>
      <c r="C312" s="330"/>
      <c r="D312" s="395"/>
      <c r="E312" s="308"/>
      <c r="F312" s="309"/>
      <c r="G312" s="309"/>
      <c r="H312" s="309"/>
      <c r="I312" s="309"/>
      <c r="J312" s="350">
        <f t="shared" si="87"/>
        <v>0</v>
      </c>
      <c r="K312" s="330"/>
      <c r="L312" s="330"/>
      <c r="M312" s="310"/>
      <c r="N312" s="311"/>
      <c r="O312" s="311"/>
      <c r="P312" s="311"/>
      <c r="Q312" s="311"/>
      <c r="R312" s="311"/>
      <c r="S312" s="312"/>
      <c r="T312" s="313"/>
      <c r="U312" s="294">
        <f t="shared" si="61"/>
        <v>0</v>
      </c>
      <c r="V312" s="330"/>
      <c r="W312" s="355">
        <f t="shared" si="62"/>
        <v>0</v>
      </c>
      <c r="X312" s="356">
        <f t="shared" si="52"/>
        <v>0</v>
      </c>
      <c r="Y312" s="356">
        <f t="shared" si="53"/>
        <v>0</v>
      </c>
      <c r="Z312" s="356">
        <f t="shared" si="54"/>
        <v>0</v>
      </c>
      <c r="AA312" s="356">
        <f t="shared" si="55"/>
        <v>0</v>
      </c>
      <c r="AB312" s="356">
        <f t="shared" si="56"/>
        <v>0</v>
      </c>
      <c r="AC312" s="356">
        <f t="shared" si="57"/>
        <v>0</v>
      </c>
      <c r="AD312" s="357">
        <f t="shared" si="58"/>
        <v>0</v>
      </c>
      <c r="AE312" s="342"/>
      <c r="AF312" s="362">
        <f t="shared" si="63"/>
        <v>0</v>
      </c>
      <c r="AG312" s="330"/>
      <c r="AH312" s="597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</row>
    <row r="313" spans="1:54" s="302" customFormat="1" hidden="1" x14ac:dyDescent="0.2">
      <c r="A313" s="340">
        <f t="shared" si="59"/>
        <v>0</v>
      </c>
      <c r="B313" s="341"/>
      <c r="C313" s="330"/>
      <c r="D313" s="395"/>
      <c r="E313" s="308"/>
      <c r="F313" s="309"/>
      <c r="G313" s="309"/>
      <c r="H313" s="309"/>
      <c r="I313" s="309"/>
      <c r="J313" s="350">
        <f t="shared" si="87"/>
        <v>0</v>
      </c>
      <c r="K313" s="330"/>
      <c r="L313" s="330"/>
      <c r="M313" s="310"/>
      <c r="N313" s="311"/>
      <c r="O313" s="311"/>
      <c r="P313" s="311"/>
      <c r="Q313" s="311"/>
      <c r="R313" s="311"/>
      <c r="S313" s="312"/>
      <c r="T313" s="313"/>
      <c r="U313" s="294">
        <f t="shared" si="61"/>
        <v>0</v>
      </c>
      <c r="V313" s="330"/>
      <c r="W313" s="355">
        <f t="shared" si="62"/>
        <v>0</v>
      </c>
      <c r="X313" s="356">
        <f t="shared" si="52"/>
        <v>0</v>
      </c>
      <c r="Y313" s="356">
        <f t="shared" si="53"/>
        <v>0</v>
      </c>
      <c r="Z313" s="356">
        <f t="shared" si="54"/>
        <v>0</v>
      </c>
      <c r="AA313" s="356">
        <f t="shared" si="55"/>
        <v>0</v>
      </c>
      <c r="AB313" s="356">
        <f t="shared" si="56"/>
        <v>0</v>
      </c>
      <c r="AC313" s="356">
        <f t="shared" si="57"/>
        <v>0</v>
      </c>
      <c r="AD313" s="357">
        <f t="shared" si="58"/>
        <v>0</v>
      </c>
      <c r="AE313" s="342"/>
      <c r="AF313" s="362">
        <f t="shared" si="63"/>
        <v>0</v>
      </c>
      <c r="AG313" s="330"/>
      <c r="AH313" s="597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</row>
    <row r="314" spans="1:54" s="302" customFormat="1" hidden="1" x14ac:dyDescent="0.2">
      <c r="A314" s="340">
        <f t="shared" si="59"/>
        <v>0</v>
      </c>
      <c r="B314" s="341"/>
      <c r="C314" s="330"/>
      <c r="D314" s="395"/>
      <c r="E314" s="308"/>
      <c r="F314" s="309"/>
      <c r="G314" s="309"/>
      <c r="H314" s="309"/>
      <c r="I314" s="309"/>
      <c r="J314" s="350">
        <f t="shared" si="87"/>
        <v>0</v>
      </c>
      <c r="K314" s="330"/>
      <c r="L314" s="330"/>
      <c r="M314" s="310"/>
      <c r="N314" s="311"/>
      <c r="O314" s="311"/>
      <c r="P314" s="311"/>
      <c r="Q314" s="311"/>
      <c r="R314" s="311"/>
      <c r="S314" s="312"/>
      <c r="T314" s="313"/>
      <c r="U314" s="294">
        <f t="shared" si="61"/>
        <v>0</v>
      </c>
      <c r="V314" s="330"/>
      <c r="W314" s="355">
        <f t="shared" si="62"/>
        <v>0</v>
      </c>
      <c r="X314" s="356">
        <f t="shared" si="52"/>
        <v>0</v>
      </c>
      <c r="Y314" s="356">
        <f t="shared" si="53"/>
        <v>0</v>
      </c>
      <c r="Z314" s="356">
        <f t="shared" si="54"/>
        <v>0</v>
      </c>
      <c r="AA314" s="356">
        <f t="shared" si="55"/>
        <v>0</v>
      </c>
      <c r="AB314" s="356">
        <f t="shared" si="56"/>
        <v>0</v>
      </c>
      <c r="AC314" s="356">
        <f t="shared" si="57"/>
        <v>0</v>
      </c>
      <c r="AD314" s="357">
        <f t="shared" si="58"/>
        <v>0</v>
      </c>
      <c r="AE314" s="342"/>
      <c r="AF314" s="362">
        <f t="shared" si="63"/>
        <v>0</v>
      </c>
      <c r="AG314" s="330"/>
      <c r="AH314" s="597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</row>
    <row r="315" spans="1:54" s="302" customFormat="1" hidden="1" x14ac:dyDescent="0.2">
      <c r="A315" s="340">
        <f t="shared" si="59"/>
        <v>0</v>
      </c>
      <c r="B315" s="341"/>
      <c r="C315" s="330"/>
      <c r="D315" s="396"/>
      <c r="E315" s="314"/>
      <c r="F315" s="315"/>
      <c r="G315" s="315"/>
      <c r="H315" s="315"/>
      <c r="I315" s="315"/>
      <c r="J315" s="351">
        <f t="shared" si="87"/>
        <v>0</v>
      </c>
      <c r="K315" s="330"/>
      <c r="L315" s="330"/>
      <c r="M315" s="316"/>
      <c r="N315" s="317"/>
      <c r="O315" s="317"/>
      <c r="P315" s="317"/>
      <c r="Q315" s="317"/>
      <c r="R315" s="317"/>
      <c r="S315" s="318"/>
      <c r="T315" s="319"/>
      <c r="U315" s="295">
        <f t="shared" si="61"/>
        <v>0</v>
      </c>
      <c r="V315" s="330"/>
      <c r="W315" s="358">
        <f t="shared" si="62"/>
        <v>0</v>
      </c>
      <c r="X315" s="359">
        <f t="shared" si="52"/>
        <v>0</v>
      </c>
      <c r="Y315" s="359">
        <f t="shared" si="53"/>
        <v>0</v>
      </c>
      <c r="Z315" s="359">
        <f t="shared" si="54"/>
        <v>0</v>
      </c>
      <c r="AA315" s="359">
        <f t="shared" si="55"/>
        <v>0</v>
      </c>
      <c r="AB315" s="359">
        <f t="shared" si="56"/>
        <v>0</v>
      </c>
      <c r="AC315" s="359">
        <f t="shared" si="57"/>
        <v>0</v>
      </c>
      <c r="AD315" s="360">
        <f t="shared" si="58"/>
        <v>0</v>
      </c>
      <c r="AE315" s="342"/>
      <c r="AF315" s="363">
        <f t="shared" si="63"/>
        <v>0</v>
      </c>
      <c r="AG315" s="330"/>
      <c r="AH315" s="598"/>
      <c r="AI315" s="582"/>
      <c r="AJ315" s="582"/>
      <c r="AK315" s="582"/>
      <c r="AL315" s="582"/>
      <c r="AM315" s="582"/>
      <c r="AN315" s="582"/>
      <c r="AO315" s="582"/>
      <c r="AP315" s="582"/>
      <c r="AQ315" s="582"/>
      <c r="AR315" s="582"/>
      <c r="AS315" s="582"/>
      <c r="AT315" s="582"/>
      <c r="AU315" s="582"/>
      <c r="AV315" s="582"/>
      <c r="AW315" s="582"/>
      <c r="AX315" s="582"/>
      <c r="AY315" s="582"/>
      <c r="AZ315" s="582"/>
      <c r="BA315" s="582"/>
      <c r="BB315" s="582"/>
    </row>
    <row r="316" spans="1:54" s="320" customFormat="1" x14ac:dyDescent="0.2">
      <c r="A316" s="343"/>
      <c r="B316" s="344"/>
      <c r="C316" s="345"/>
      <c r="D316" s="364" t="str">
        <f>"Subtotal das '"&amp;D165&amp;"'"</f>
        <v>Subtotal das 'Outras despesas relacionadas com o pessoal (não baseado em TM)'</v>
      </c>
      <c r="E316" s="365"/>
      <c r="F316" s="365"/>
      <c r="G316" s="365"/>
      <c r="H316" s="365"/>
      <c r="I316" s="365"/>
      <c r="J316" s="366">
        <f>SUM(J166:J315)</f>
        <v>0</v>
      </c>
      <c r="K316" s="345"/>
      <c r="L316" s="345"/>
      <c r="M316" s="383"/>
      <c r="N316" s="384"/>
      <c r="O316" s="384"/>
      <c r="P316" s="384"/>
      <c r="Q316" s="384"/>
      <c r="R316" s="384"/>
      <c r="S316" s="384"/>
      <c r="T316" s="384"/>
      <c r="U316" s="385"/>
      <c r="V316" s="345"/>
      <c r="W316" s="367">
        <f>SUM(W166:W315)</f>
        <v>0</v>
      </c>
      <c r="X316" s="368">
        <f t="shared" ref="X316" si="99">SUM(X166:X315)</f>
        <v>0</v>
      </c>
      <c r="Y316" s="368">
        <f t="shared" ref="Y316" si="100">SUM(Y166:Y315)</f>
        <v>0</v>
      </c>
      <c r="Z316" s="368">
        <f t="shared" ref="Z316" si="101">SUM(Z166:Z315)</f>
        <v>0</v>
      </c>
      <c r="AA316" s="368">
        <f t="shared" ref="AA316" si="102">SUM(AA166:AA315)</f>
        <v>0</v>
      </c>
      <c r="AB316" s="368">
        <f t="shared" ref="AB316" si="103">SUM(AB166:AB315)</f>
        <v>0</v>
      </c>
      <c r="AC316" s="368">
        <f t="shared" ref="AC316" si="104">SUM(AC166:AC315)</f>
        <v>0</v>
      </c>
      <c r="AD316" s="368">
        <f t="shared" ref="AD316" si="105">SUM(AD166:AD315)</f>
        <v>0</v>
      </c>
      <c r="AE316" s="345"/>
      <c r="AF316" s="367">
        <f t="shared" ref="AF316" si="106">SUM(AF166:AF315)</f>
        <v>0</v>
      </c>
      <c r="AG316" s="345"/>
      <c r="AH316" s="599"/>
      <c r="AI316" s="583"/>
      <c r="AJ316" s="583"/>
      <c r="AK316" s="583"/>
      <c r="AL316" s="583"/>
      <c r="AM316" s="583"/>
      <c r="AN316" s="583"/>
      <c r="AO316" s="583"/>
      <c r="AP316" s="583"/>
      <c r="AQ316" s="583"/>
      <c r="AR316" s="583"/>
      <c r="AS316" s="583"/>
      <c r="AT316" s="583"/>
      <c r="AU316" s="583"/>
      <c r="AV316" s="583"/>
      <c r="AW316" s="583"/>
      <c r="AX316" s="583"/>
      <c r="AY316" s="583"/>
      <c r="AZ316" s="583"/>
      <c r="BA316" s="583"/>
      <c r="BB316" s="583"/>
    </row>
    <row r="317" spans="1:54" ht="5.25" customHeight="1" x14ac:dyDescent="0.2">
      <c r="A317" s="327"/>
      <c r="B317" s="328"/>
      <c r="C317" s="328"/>
      <c r="D317" s="369"/>
      <c r="E317" s="370"/>
      <c r="F317" s="370"/>
      <c r="G317" s="370"/>
      <c r="H317" s="370"/>
      <c r="I317" s="370"/>
      <c r="J317" s="371"/>
      <c r="K317" s="372"/>
      <c r="L317" s="372"/>
      <c r="M317" s="372"/>
      <c r="N317" s="372"/>
      <c r="O317" s="372"/>
      <c r="P317" s="372"/>
      <c r="Q317" s="372"/>
      <c r="R317" s="372"/>
      <c r="S317" s="372"/>
      <c r="T317" s="372"/>
      <c r="U317" s="372"/>
      <c r="V317" s="372"/>
      <c r="W317" s="372"/>
      <c r="X317" s="372"/>
      <c r="Y317" s="372"/>
      <c r="Z317" s="372"/>
      <c r="AA317" s="372"/>
      <c r="AB317" s="372"/>
      <c r="AC317" s="372"/>
      <c r="AD317" s="373"/>
      <c r="AE317" s="372"/>
      <c r="AF317" s="374"/>
      <c r="AG317" s="328"/>
      <c r="AH317" s="594"/>
    </row>
    <row r="318" spans="1:54" ht="12.75" x14ac:dyDescent="0.2">
      <c r="A318" s="339"/>
      <c r="B318" s="328"/>
      <c r="C318" s="328"/>
      <c r="D318" s="375" t="str">
        <f>'Orcamento do FLA'!B21</f>
        <v>Transporte (baseado em TM)</v>
      </c>
      <c r="E318" s="421"/>
      <c r="F318" s="421"/>
      <c r="G318" s="421"/>
      <c r="H318" s="421"/>
      <c r="I318" s="421"/>
      <c r="J318" s="422"/>
      <c r="K318" s="422"/>
      <c r="L318" s="422"/>
      <c r="M318" s="422"/>
      <c r="N318" s="422"/>
      <c r="O318" s="422"/>
      <c r="P318" s="422"/>
      <c r="Q318" s="422"/>
      <c r="R318" s="422"/>
      <c r="S318" s="422"/>
      <c r="T318" s="422"/>
      <c r="U318" s="422"/>
      <c r="V318" s="422"/>
      <c r="W318" s="422"/>
      <c r="X318" s="422"/>
      <c r="Y318" s="422"/>
      <c r="Z318" s="422"/>
      <c r="AA318" s="422"/>
      <c r="AB318" s="422"/>
      <c r="AC318" s="422"/>
      <c r="AD318" s="423"/>
      <c r="AE318" s="422"/>
      <c r="AF318" s="424"/>
      <c r="AG318" s="328"/>
      <c r="AH318" s="595"/>
    </row>
    <row r="319" spans="1:54" s="302" customFormat="1" x14ac:dyDescent="0.2">
      <c r="A319" s="340">
        <f>IF(AND(J319&lt;&gt;0,U319&lt;&gt;1),1,0)</f>
        <v>0</v>
      </c>
      <c r="B319" s="341"/>
      <c r="C319" s="330"/>
      <c r="D319" s="394"/>
      <c r="E319" s="303"/>
      <c r="F319" s="303"/>
      <c r="G319" s="303"/>
      <c r="H319" s="303"/>
      <c r="I319" s="303"/>
      <c r="J319" s="349">
        <f>IF(ISBLANK(H319),G319*I319,G319*I319*H319)</f>
        <v>0</v>
      </c>
      <c r="K319" s="330"/>
      <c r="L319" s="330"/>
      <c r="M319" s="304"/>
      <c r="N319" s="305"/>
      <c r="O319" s="305"/>
      <c r="P319" s="305"/>
      <c r="Q319" s="305"/>
      <c r="R319" s="305"/>
      <c r="S319" s="306"/>
      <c r="T319" s="307"/>
      <c r="U319" s="293">
        <f>SUM(M319:T319)</f>
        <v>0</v>
      </c>
      <c r="V319" s="330"/>
      <c r="W319" s="352">
        <f>$J319*M319</f>
        <v>0</v>
      </c>
      <c r="X319" s="353">
        <f t="shared" ref="X319:X468" si="107">$J319*N319</f>
        <v>0</v>
      </c>
      <c r="Y319" s="353">
        <f t="shared" ref="Y319:Y468" si="108">$J319*O319</f>
        <v>0</v>
      </c>
      <c r="Z319" s="353">
        <f t="shared" ref="Z319:Z468" si="109">$J319*P319</f>
        <v>0</v>
      </c>
      <c r="AA319" s="353">
        <f t="shared" ref="AA319:AA468" si="110">$J319*Q319</f>
        <v>0</v>
      </c>
      <c r="AB319" s="353">
        <f t="shared" ref="AB319:AB468" si="111">$J319*R319</f>
        <v>0</v>
      </c>
      <c r="AC319" s="353">
        <f t="shared" ref="AC319:AC468" si="112">$J319*S319</f>
        <v>0</v>
      </c>
      <c r="AD319" s="354">
        <f t="shared" ref="AD319:AD468" si="113">SUM(W319:AC319)</f>
        <v>0</v>
      </c>
      <c r="AE319" s="342"/>
      <c r="AF319" s="361">
        <f>$J319*T319</f>
        <v>0</v>
      </c>
      <c r="AG319" s="330"/>
      <c r="AH319" s="596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</row>
    <row r="320" spans="1:54" s="302" customFormat="1" x14ac:dyDescent="0.2">
      <c r="A320" s="340">
        <f t="shared" ref="A320:A468" si="114">IF(AND(J320&lt;&gt;0,U320&lt;&gt;1),1,0)</f>
        <v>0</v>
      </c>
      <c r="B320" s="341"/>
      <c r="C320" s="330"/>
      <c r="D320" s="395"/>
      <c r="E320" s="308"/>
      <c r="F320" s="309"/>
      <c r="G320" s="309"/>
      <c r="H320" s="309"/>
      <c r="I320" s="309"/>
      <c r="J320" s="350">
        <f t="shared" ref="J320:J383" si="115">IF(ISBLANK(H320),G320*I320,G320*I320*H320)</f>
        <v>0</v>
      </c>
      <c r="K320" s="330"/>
      <c r="L320" s="330"/>
      <c r="M320" s="310"/>
      <c r="N320" s="311"/>
      <c r="O320" s="311"/>
      <c r="P320" s="311"/>
      <c r="Q320" s="311"/>
      <c r="R320" s="311"/>
      <c r="S320" s="312"/>
      <c r="T320" s="313"/>
      <c r="U320" s="294">
        <f t="shared" ref="U320:U468" si="116">SUM(M320:T320)</f>
        <v>0</v>
      </c>
      <c r="V320" s="330"/>
      <c r="W320" s="355">
        <f t="shared" ref="W320:W468" si="117">$J320*M320</f>
        <v>0</v>
      </c>
      <c r="X320" s="356">
        <f t="shared" si="107"/>
        <v>0</v>
      </c>
      <c r="Y320" s="356">
        <f t="shared" si="108"/>
        <v>0</v>
      </c>
      <c r="Z320" s="356">
        <f t="shared" si="109"/>
        <v>0</v>
      </c>
      <c r="AA320" s="356">
        <f t="shared" si="110"/>
        <v>0</v>
      </c>
      <c r="AB320" s="356">
        <f t="shared" si="111"/>
        <v>0</v>
      </c>
      <c r="AC320" s="356">
        <f t="shared" si="112"/>
        <v>0</v>
      </c>
      <c r="AD320" s="357">
        <f t="shared" si="113"/>
        <v>0</v>
      </c>
      <c r="AE320" s="342"/>
      <c r="AF320" s="362">
        <f t="shared" ref="AF320:AF468" si="118">$J320*T320</f>
        <v>0</v>
      </c>
      <c r="AG320" s="330"/>
      <c r="AH320" s="597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</row>
    <row r="321" spans="1:54" s="302" customFormat="1" x14ac:dyDescent="0.2">
      <c r="A321" s="340">
        <f t="shared" si="114"/>
        <v>0</v>
      </c>
      <c r="B321" s="341"/>
      <c r="C321" s="330"/>
      <c r="D321" s="395"/>
      <c r="E321" s="308"/>
      <c r="F321" s="309"/>
      <c r="G321" s="309"/>
      <c r="H321" s="309"/>
      <c r="I321" s="309"/>
      <c r="J321" s="350">
        <f t="shared" si="115"/>
        <v>0</v>
      </c>
      <c r="K321" s="330"/>
      <c r="L321" s="330"/>
      <c r="M321" s="310"/>
      <c r="N321" s="311"/>
      <c r="O321" s="311"/>
      <c r="P321" s="311"/>
      <c r="Q321" s="311"/>
      <c r="R321" s="311"/>
      <c r="S321" s="312"/>
      <c r="T321" s="313"/>
      <c r="U321" s="294">
        <f t="shared" si="116"/>
        <v>0</v>
      </c>
      <c r="V321" s="330"/>
      <c r="W321" s="355">
        <f t="shared" si="117"/>
        <v>0</v>
      </c>
      <c r="X321" s="356">
        <f t="shared" si="107"/>
        <v>0</v>
      </c>
      <c r="Y321" s="356">
        <f t="shared" si="108"/>
        <v>0</v>
      </c>
      <c r="Z321" s="356">
        <f t="shared" si="109"/>
        <v>0</v>
      </c>
      <c r="AA321" s="356">
        <f t="shared" si="110"/>
        <v>0</v>
      </c>
      <c r="AB321" s="356">
        <f t="shared" si="111"/>
        <v>0</v>
      </c>
      <c r="AC321" s="356">
        <f t="shared" si="112"/>
        <v>0</v>
      </c>
      <c r="AD321" s="357">
        <f t="shared" si="113"/>
        <v>0</v>
      </c>
      <c r="AE321" s="342"/>
      <c r="AF321" s="362">
        <f t="shared" si="118"/>
        <v>0</v>
      </c>
      <c r="AG321" s="330"/>
      <c r="AH321" s="597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</row>
    <row r="322" spans="1:54" s="302" customFormat="1" x14ac:dyDescent="0.2">
      <c r="A322" s="340">
        <f t="shared" si="114"/>
        <v>0</v>
      </c>
      <c r="B322" s="341"/>
      <c r="C322" s="330"/>
      <c r="D322" s="395"/>
      <c r="E322" s="308"/>
      <c r="F322" s="309"/>
      <c r="G322" s="309"/>
      <c r="H322" s="309"/>
      <c r="I322" s="309"/>
      <c r="J322" s="350">
        <f t="shared" si="115"/>
        <v>0</v>
      </c>
      <c r="K322" s="330"/>
      <c r="L322" s="330"/>
      <c r="M322" s="310"/>
      <c r="N322" s="311"/>
      <c r="O322" s="311"/>
      <c r="P322" s="311"/>
      <c r="Q322" s="311"/>
      <c r="R322" s="311"/>
      <c r="S322" s="312"/>
      <c r="T322" s="313"/>
      <c r="U322" s="294">
        <f t="shared" si="116"/>
        <v>0</v>
      </c>
      <c r="V322" s="330"/>
      <c r="W322" s="355">
        <f t="shared" si="117"/>
        <v>0</v>
      </c>
      <c r="X322" s="356">
        <f t="shared" si="107"/>
        <v>0</v>
      </c>
      <c r="Y322" s="356">
        <f t="shared" si="108"/>
        <v>0</v>
      </c>
      <c r="Z322" s="356">
        <f t="shared" si="109"/>
        <v>0</v>
      </c>
      <c r="AA322" s="356">
        <f t="shared" si="110"/>
        <v>0</v>
      </c>
      <c r="AB322" s="356">
        <f t="shared" si="111"/>
        <v>0</v>
      </c>
      <c r="AC322" s="356">
        <f t="shared" si="112"/>
        <v>0</v>
      </c>
      <c r="AD322" s="357">
        <f t="shared" si="113"/>
        <v>0</v>
      </c>
      <c r="AE322" s="342"/>
      <c r="AF322" s="362">
        <f t="shared" si="118"/>
        <v>0</v>
      </c>
      <c r="AG322" s="330"/>
      <c r="AH322" s="597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</row>
    <row r="323" spans="1:54" s="302" customFormat="1" x14ac:dyDescent="0.2">
      <c r="A323" s="340">
        <f t="shared" si="114"/>
        <v>0</v>
      </c>
      <c r="B323" s="341"/>
      <c r="C323" s="330"/>
      <c r="D323" s="395"/>
      <c r="E323" s="308"/>
      <c r="F323" s="309"/>
      <c r="G323" s="309"/>
      <c r="H323" s="309"/>
      <c r="I323" s="309"/>
      <c r="J323" s="350">
        <f t="shared" si="115"/>
        <v>0</v>
      </c>
      <c r="K323" s="330"/>
      <c r="L323" s="330"/>
      <c r="M323" s="310"/>
      <c r="N323" s="311"/>
      <c r="O323" s="311"/>
      <c r="P323" s="311"/>
      <c r="Q323" s="311"/>
      <c r="R323" s="311"/>
      <c r="S323" s="312"/>
      <c r="T323" s="313"/>
      <c r="U323" s="294">
        <f t="shared" si="116"/>
        <v>0</v>
      </c>
      <c r="V323" s="330"/>
      <c r="W323" s="355">
        <f t="shared" si="117"/>
        <v>0</v>
      </c>
      <c r="X323" s="356">
        <f t="shared" si="107"/>
        <v>0</v>
      </c>
      <c r="Y323" s="356">
        <f t="shared" si="108"/>
        <v>0</v>
      </c>
      <c r="Z323" s="356">
        <f t="shared" si="109"/>
        <v>0</v>
      </c>
      <c r="AA323" s="356">
        <f t="shared" si="110"/>
        <v>0</v>
      </c>
      <c r="AB323" s="356">
        <f t="shared" si="111"/>
        <v>0</v>
      </c>
      <c r="AC323" s="356">
        <f t="shared" si="112"/>
        <v>0</v>
      </c>
      <c r="AD323" s="357">
        <f t="shared" si="113"/>
        <v>0</v>
      </c>
      <c r="AE323" s="342"/>
      <c r="AF323" s="362">
        <f t="shared" si="118"/>
        <v>0</v>
      </c>
      <c r="AG323" s="330"/>
      <c r="AH323" s="597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</row>
    <row r="324" spans="1:54" s="302" customFormat="1" x14ac:dyDescent="0.2">
      <c r="A324" s="340">
        <f t="shared" si="114"/>
        <v>0</v>
      </c>
      <c r="B324" s="341"/>
      <c r="C324" s="330"/>
      <c r="D324" s="395"/>
      <c r="E324" s="308"/>
      <c r="F324" s="309"/>
      <c r="G324" s="309"/>
      <c r="H324" s="309"/>
      <c r="I324" s="309"/>
      <c r="J324" s="350">
        <f t="shared" si="115"/>
        <v>0</v>
      </c>
      <c r="K324" s="330"/>
      <c r="L324" s="330"/>
      <c r="M324" s="310"/>
      <c r="N324" s="311"/>
      <c r="O324" s="311"/>
      <c r="P324" s="311"/>
      <c r="Q324" s="311"/>
      <c r="R324" s="311"/>
      <c r="S324" s="312"/>
      <c r="T324" s="313"/>
      <c r="U324" s="294">
        <f t="shared" si="116"/>
        <v>0</v>
      </c>
      <c r="V324" s="330"/>
      <c r="W324" s="355">
        <f t="shared" si="117"/>
        <v>0</v>
      </c>
      <c r="X324" s="356">
        <f t="shared" si="107"/>
        <v>0</v>
      </c>
      <c r="Y324" s="356">
        <f t="shared" si="108"/>
        <v>0</v>
      </c>
      <c r="Z324" s="356">
        <f t="shared" si="109"/>
        <v>0</v>
      </c>
      <c r="AA324" s="356">
        <f t="shared" si="110"/>
        <v>0</v>
      </c>
      <c r="AB324" s="356">
        <f t="shared" si="111"/>
        <v>0</v>
      </c>
      <c r="AC324" s="356">
        <f t="shared" si="112"/>
        <v>0</v>
      </c>
      <c r="AD324" s="357">
        <f t="shared" si="113"/>
        <v>0</v>
      </c>
      <c r="AE324" s="342"/>
      <c r="AF324" s="362">
        <f t="shared" si="118"/>
        <v>0</v>
      </c>
      <c r="AG324" s="330"/>
      <c r="AH324" s="597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</row>
    <row r="325" spans="1:54" s="302" customFormat="1" x14ac:dyDescent="0.2">
      <c r="A325" s="340">
        <f t="shared" si="114"/>
        <v>0</v>
      </c>
      <c r="B325" s="341"/>
      <c r="C325" s="330"/>
      <c r="D325" s="395"/>
      <c r="E325" s="308"/>
      <c r="F325" s="309"/>
      <c r="G325" s="309"/>
      <c r="H325" s="309"/>
      <c r="I325" s="309"/>
      <c r="J325" s="350">
        <f t="shared" si="115"/>
        <v>0</v>
      </c>
      <c r="K325" s="330"/>
      <c r="L325" s="330"/>
      <c r="M325" s="310"/>
      <c r="N325" s="311"/>
      <c r="O325" s="311"/>
      <c r="P325" s="311"/>
      <c r="Q325" s="311"/>
      <c r="R325" s="311"/>
      <c r="S325" s="312"/>
      <c r="T325" s="313"/>
      <c r="U325" s="294">
        <f t="shared" si="116"/>
        <v>0</v>
      </c>
      <c r="V325" s="330"/>
      <c r="W325" s="355">
        <f t="shared" si="117"/>
        <v>0</v>
      </c>
      <c r="X325" s="356">
        <f t="shared" si="107"/>
        <v>0</v>
      </c>
      <c r="Y325" s="356">
        <f t="shared" si="108"/>
        <v>0</v>
      </c>
      <c r="Z325" s="356">
        <f t="shared" si="109"/>
        <v>0</v>
      </c>
      <c r="AA325" s="356">
        <f t="shared" si="110"/>
        <v>0</v>
      </c>
      <c r="AB325" s="356">
        <f t="shared" si="111"/>
        <v>0</v>
      </c>
      <c r="AC325" s="356">
        <f t="shared" si="112"/>
        <v>0</v>
      </c>
      <c r="AD325" s="357">
        <f t="shared" si="113"/>
        <v>0</v>
      </c>
      <c r="AE325" s="342"/>
      <c r="AF325" s="362">
        <f t="shared" si="118"/>
        <v>0</v>
      </c>
      <c r="AG325" s="330"/>
      <c r="AH325" s="597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</row>
    <row r="326" spans="1:54" s="302" customFormat="1" x14ac:dyDescent="0.2">
      <c r="A326" s="340">
        <f t="shared" si="114"/>
        <v>0</v>
      </c>
      <c r="B326" s="341"/>
      <c r="C326" s="330"/>
      <c r="D326" s="395"/>
      <c r="E326" s="308"/>
      <c r="F326" s="309"/>
      <c r="G326" s="309"/>
      <c r="H326" s="309"/>
      <c r="I326" s="309"/>
      <c r="J326" s="350">
        <f t="shared" si="115"/>
        <v>0</v>
      </c>
      <c r="K326" s="330"/>
      <c r="L326" s="330"/>
      <c r="M326" s="310"/>
      <c r="N326" s="311"/>
      <c r="O326" s="311"/>
      <c r="P326" s="311"/>
      <c r="Q326" s="311"/>
      <c r="R326" s="311"/>
      <c r="S326" s="312"/>
      <c r="T326" s="313"/>
      <c r="U326" s="294">
        <f t="shared" si="116"/>
        <v>0</v>
      </c>
      <c r="V326" s="330"/>
      <c r="W326" s="355">
        <f t="shared" si="117"/>
        <v>0</v>
      </c>
      <c r="X326" s="356">
        <f t="shared" si="107"/>
        <v>0</v>
      </c>
      <c r="Y326" s="356">
        <f t="shared" si="108"/>
        <v>0</v>
      </c>
      <c r="Z326" s="356">
        <f t="shared" si="109"/>
        <v>0</v>
      </c>
      <c r="AA326" s="356">
        <f t="shared" si="110"/>
        <v>0</v>
      </c>
      <c r="AB326" s="356">
        <f t="shared" si="111"/>
        <v>0</v>
      </c>
      <c r="AC326" s="356">
        <f t="shared" si="112"/>
        <v>0</v>
      </c>
      <c r="AD326" s="357">
        <f t="shared" si="113"/>
        <v>0</v>
      </c>
      <c r="AE326" s="342"/>
      <c r="AF326" s="362">
        <f t="shared" si="118"/>
        <v>0</v>
      </c>
      <c r="AG326" s="330"/>
      <c r="AH326" s="597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</row>
    <row r="327" spans="1:54" s="302" customFormat="1" x14ac:dyDescent="0.2">
      <c r="A327" s="340">
        <f t="shared" si="114"/>
        <v>0</v>
      </c>
      <c r="B327" s="341"/>
      <c r="C327" s="330"/>
      <c r="D327" s="395"/>
      <c r="E327" s="308"/>
      <c r="F327" s="309"/>
      <c r="G327" s="309"/>
      <c r="H327" s="309"/>
      <c r="I327" s="309"/>
      <c r="J327" s="350">
        <f t="shared" si="115"/>
        <v>0</v>
      </c>
      <c r="K327" s="330"/>
      <c r="L327" s="330"/>
      <c r="M327" s="310"/>
      <c r="N327" s="311"/>
      <c r="O327" s="311"/>
      <c r="P327" s="311"/>
      <c r="Q327" s="311"/>
      <c r="R327" s="311"/>
      <c r="S327" s="312"/>
      <c r="T327" s="313"/>
      <c r="U327" s="294">
        <f t="shared" si="116"/>
        <v>0</v>
      </c>
      <c r="V327" s="330"/>
      <c r="W327" s="355">
        <f t="shared" si="117"/>
        <v>0</v>
      </c>
      <c r="X327" s="356">
        <f t="shared" si="107"/>
        <v>0</v>
      </c>
      <c r="Y327" s="356">
        <f t="shared" si="108"/>
        <v>0</v>
      </c>
      <c r="Z327" s="356">
        <f t="shared" si="109"/>
        <v>0</v>
      </c>
      <c r="AA327" s="356">
        <f t="shared" si="110"/>
        <v>0</v>
      </c>
      <c r="AB327" s="356">
        <f t="shared" si="111"/>
        <v>0</v>
      </c>
      <c r="AC327" s="356">
        <f t="shared" si="112"/>
        <v>0</v>
      </c>
      <c r="AD327" s="357">
        <f t="shared" si="113"/>
        <v>0</v>
      </c>
      <c r="AE327" s="342"/>
      <c r="AF327" s="362">
        <f t="shared" si="118"/>
        <v>0</v>
      </c>
      <c r="AG327" s="330"/>
      <c r="AH327" s="597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</row>
    <row r="328" spans="1:54" s="302" customFormat="1" x14ac:dyDescent="0.2">
      <c r="A328" s="340">
        <f t="shared" si="114"/>
        <v>0</v>
      </c>
      <c r="B328" s="341"/>
      <c r="C328" s="330"/>
      <c r="D328" s="395"/>
      <c r="E328" s="308"/>
      <c r="F328" s="309"/>
      <c r="G328" s="309"/>
      <c r="H328" s="309"/>
      <c r="I328" s="309"/>
      <c r="J328" s="350">
        <f t="shared" si="115"/>
        <v>0</v>
      </c>
      <c r="K328" s="330"/>
      <c r="L328" s="330"/>
      <c r="M328" s="310"/>
      <c r="N328" s="311"/>
      <c r="O328" s="311"/>
      <c r="P328" s="311"/>
      <c r="Q328" s="311"/>
      <c r="R328" s="311"/>
      <c r="S328" s="312"/>
      <c r="T328" s="313"/>
      <c r="U328" s="294">
        <f t="shared" si="116"/>
        <v>0</v>
      </c>
      <c r="V328" s="330"/>
      <c r="W328" s="355">
        <f t="shared" si="117"/>
        <v>0</v>
      </c>
      <c r="X328" s="356">
        <f t="shared" si="107"/>
        <v>0</v>
      </c>
      <c r="Y328" s="356">
        <f t="shared" si="108"/>
        <v>0</v>
      </c>
      <c r="Z328" s="356">
        <f t="shared" si="109"/>
        <v>0</v>
      </c>
      <c r="AA328" s="356">
        <f t="shared" si="110"/>
        <v>0</v>
      </c>
      <c r="AB328" s="356">
        <f t="shared" si="111"/>
        <v>0</v>
      </c>
      <c r="AC328" s="356">
        <f t="shared" si="112"/>
        <v>0</v>
      </c>
      <c r="AD328" s="357">
        <f t="shared" si="113"/>
        <v>0</v>
      </c>
      <c r="AE328" s="342"/>
      <c r="AF328" s="362">
        <f t="shared" si="118"/>
        <v>0</v>
      </c>
      <c r="AG328" s="330"/>
      <c r="AH328" s="597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</row>
    <row r="329" spans="1:54" s="302" customFormat="1" hidden="1" x14ac:dyDescent="0.2">
      <c r="A329" s="340">
        <f t="shared" si="114"/>
        <v>0</v>
      </c>
      <c r="B329" s="341"/>
      <c r="C329" s="330"/>
      <c r="D329" s="395"/>
      <c r="E329" s="308"/>
      <c r="F329" s="309"/>
      <c r="G329" s="309"/>
      <c r="H329" s="309"/>
      <c r="I329" s="309"/>
      <c r="J329" s="350">
        <f t="shared" si="115"/>
        <v>0</v>
      </c>
      <c r="K329" s="330"/>
      <c r="L329" s="330"/>
      <c r="M329" s="310"/>
      <c r="N329" s="311"/>
      <c r="O329" s="311"/>
      <c r="P329" s="311"/>
      <c r="Q329" s="311"/>
      <c r="R329" s="311"/>
      <c r="S329" s="312"/>
      <c r="T329" s="313"/>
      <c r="U329" s="294">
        <f t="shared" si="116"/>
        <v>0</v>
      </c>
      <c r="V329" s="330"/>
      <c r="W329" s="355">
        <f t="shared" si="117"/>
        <v>0</v>
      </c>
      <c r="X329" s="356">
        <f t="shared" si="107"/>
        <v>0</v>
      </c>
      <c r="Y329" s="356">
        <f t="shared" si="108"/>
        <v>0</v>
      </c>
      <c r="Z329" s="356">
        <f t="shared" si="109"/>
        <v>0</v>
      </c>
      <c r="AA329" s="356">
        <f t="shared" si="110"/>
        <v>0</v>
      </c>
      <c r="AB329" s="356">
        <f t="shared" si="111"/>
        <v>0</v>
      </c>
      <c r="AC329" s="356">
        <f t="shared" si="112"/>
        <v>0</v>
      </c>
      <c r="AD329" s="357">
        <f t="shared" si="113"/>
        <v>0</v>
      </c>
      <c r="AE329" s="342"/>
      <c r="AF329" s="362">
        <f t="shared" si="118"/>
        <v>0</v>
      </c>
      <c r="AG329" s="330"/>
      <c r="AH329" s="597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</row>
    <row r="330" spans="1:54" s="302" customFormat="1" hidden="1" x14ac:dyDescent="0.2">
      <c r="A330" s="340">
        <f t="shared" ref="A330:A393" si="119">IF(AND(J330&lt;&gt;0,U330&lt;&gt;1),1,0)</f>
        <v>0</v>
      </c>
      <c r="B330" s="341"/>
      <c r="C330" s="330"/>
      <c r="D330" s="395"/>
      <c r="E330" s="308"/>
      <c r="F330" s="309"/>
      <c r="G330" s="309"/>
      <c r="H330" s="309"/>
      <c r="I330" s="309"/>
      <c r="J330" s="350">
        <f t="shared" si="115"/>
        <v>0</v>
      </c>
      <c r="K330" s="330"/>
      <c r="L330" s="330"/>
      <c r="M330" s="310"/>
      <c r="N330" s="311"/>
      <c r="O330" s="311"/>
      <c r="P330" s="311"/>
      <c r="Q330" s="311"/>
      <c r="R330" s="311"/>
      <c r="S330" s="312"/>
      <c r="T330" s="313"/>
      <c r="U330" s="294">
        <f t="shared" ref="U330:U393" si="120">SUM(M330:T330)</f>
        <v>0</v>
      </c>
      <c r="V330" s="330"/>
      <c r="W330" s="355">
        <f t="shared" ref="W330:W393" si="121">$J330*M330</f>
        <v>0</v>
      </c>
      <c r="X330" s="356">
        <f t="shared" ref="X330:X393" si="122">$J330*N330</f>
        <v>0</v>
      </c>
      <c r="Y330" s="356">
        <f t="shared" ref="Y330:Y393" si="123">$J330*O330</f>
        <v>0</v>
      </c>
      <c r="Z330" s="356">
        <f t="shared" ref="Z330:Z393" si="124">$J330*P330</f>
        <v>0</v>
      </c>
      <c r="AA330" s="356">
        <f t="shared" ref="AA330:AA393" si="125">$J330*Q330</f>
        <v>0</v>
      </c>
      <c r="AB330" s="356">
        <f t="shared" ref="AB330:AB393" si="126">$J330*R330</f>
        <v>0</v>
      </c>
      <c r="AC330" s="356">
        <f t="shared" ref="AC330:AC393" si="127">$J330*S330</f>
        <v>0</v>
      </c>
      <c r="AD330" s="357">
        <f t="shared" ref="AD330:AD393" si="128">SUM(W330:AC330)</f>
        <v>0</v>
      </c>
      <c r="AE330" s="342"/>
      <c r="AF330" s="362">
        <f t="shared" ref="AF330:AF393" si="129">$J330*T330</f>
        <v>0</v>
      </c>
      <c r="AG330" s="330"/>
      <c r="AH330" s="597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</row>
    <row r="331" spans="1:54" s="302" customFormat="1" hidden="1" x14ac:dyDescent="0.2">
      <c r="A331" s="340">
        <f t="shared" si="119"/>
        <v>0</v>
      </c>
      <c r="B331" s="341"/>
      <c r="C331" s="330"/>
      <c r="D331" s="395"/>
      <c r="E331" s="308"/>
      <c r="F331" s="309"/>
      <c r="G331" s="309"/>
      <c r="H331" s="309"/>
      <c r="I331" s="309"/>
      <c r="J331" s="350">
        <f t="shared" si="115"/>
        <v>0</v>
      </c>
      <c r="K331" s="330"/>
      <c r="L331" s="330"/>
      <c r="M331" s="310"/>
      <c r="N331" s="311"/>
      <c r="O331" s="311"/>
      <c r="P331" s="311"/>
      <c r="Q331" s="311"/>
      <c r="R331" s="311"/>
      <c r="S331" s="312"/>
      <c r="T331" s="313"/>
      <c r="U331" s="294">
        <f t="shared" si="120"/>
        <v>0</v>
      </c>
      <c r="V331" s="330"/>
      <c r="W331" s="355">
        <f t="shared" si="121"/>
        <v>0</v>
      </c>
      <c r="X331" s="356">
        <f t="shared" si="122"/>
        <v>0</v>
      </c>
      <c r="Y331" s="356">
        <f t="shared" si="123"/>
        <v>0</v>
      </c>
      <c r="Z331" s="356">
        <f t="shared" si="124"/>
        <v>0</v>
      </c>
      <c r="AA331" s="356">
        <f t="shared" si="125"/>
        <v>0</v>
      </c>
      <c r="AB331" s="356">
        <f t="shared" si="126"/>
        <v>0</v>
      </c>
      <c r="AC331" s="356">
        <f t="shared" si="127"/>
        <v>0</v>
      </c>
      <c r="AD331" s="357">
        <f t="shared" si="128"/>
        <v>0</v>
      </c>
      <c r="AE331" s="342"/>
      <c r="AF331" s="362">
        <f t="shared" si="129"/>
        <v>0</v>
      </c>
      <c r="AG331" s="330"/>
      <c r="AH331" s="597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</row>
    <row r="332" spans="1:54" s="302" customFormat="1" hidden="1" x14ac:dyDescent="0.2">
      <c r="A332" s="340">
        <f t="shared" si="119"/>
        <v>0</v>
      </c>
      <c r="B332" s="341"/>
      <c r="C332" s="330"/>
      <c r="D332" s="395"/>
      <c r="E332" s="308"/>
      <c r="F332" s="309"/>
      <c r="G332" s="309"/>
      <c r="H332" s="309"/>
      <c r="I332" s="309"/>
      <c r="J332" s="350">
        <f t="shared" si="115"/>
        <v>0</v>
      </c>
      <c r="K332" s="330"/>
      <c r="L332" s="330"/>
      <c r="M332" s="310"/>
      <c r="N332" s="311"/>
      <c r="O332" s="311"/>
      <c r="P332" s="311"/>
      <c r="Q332" s="311"/>
      <c r="R332" s="311"/>
      <c r="S332" s="312"/>
      <c r="T332" s="313"/>
      <c r="U332" s="294">
        <f t="shared" si="120"/>
        <v>0</v>
      </c>
      <c r="V332" s="330"/>
      <c r="W332" s="355">
        <f t="shared" si="121"/>
        <v>0</v>
      </c>
      <c r="X332" s="356">
        <f t="shared" si="122"/>
        <v>0</v>
      </c>
      <c r="Y332" s="356">
        <f t="shared" si="123"/>
        <v>0</v>
      </c>
      <c r="Z332" s="356">
        <f t="shared" si="124"/>
        <v>0</v>
      </c>
      <c r="AA332" s="356">
        <f t="shared" si="125"/>
        <v>0</v>
      </c>
      <c r="AB332" s="356">
        <f t="shared" si="126"/>
        <v>0</v>
      </c>
      <c r="AC332" s="356">
        <f t="shared" si="127"/>
        <v>0</v>
      </c>
      <c r="AD332" s="357">
        <f t="shared" si="128"/>
        <v>0</v>
      </c>
      <c r="AE332" s="342"/>
      <c r="AF332" s="362">
        <f t="shared" si="129"/>
        <v>0</v>
      </c>
      <c r="AG332" s="330"/>
      <c r="AH332" s="597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</row>
    <row r="333" spans="1:54" s="302" customFormat="1" hidden="1" x14ac:dyDescent="0.2">
      <c r="A333" s="340">
        <f t="shared" si="119"/>
        <v>0</v>
      </c>
      <c r="B333" s="341"/>
      <c r="C333" s="330"/>
      <c r="D333" s="395"/>
      <c r="E333" s="308"/>
      <c r="F333" s="309"/>
      <c r="G333" s="309"/>
      <c r="H333" s="309"/>
      <c r="I333" s="309"/>
      <c r="J333" s="350">
        <f t="shared" si="115"/>
        <v>0</v>
      </c>
      <c r="K333" s="330"/>
      <c r="L333" s="330"/>
      <c r="M333" s="310"/>
      <c r="N333" s="311"/>
      <c r="O333" s="311"/>
      <c r="P333" s="311"/>
      <c r="Q333" s="311"/>
      <c r="R333" s="311"/>
      <c r="S333" s="312"/>
      <c r="T333" s="313"/>
      <c r="U333" s="294">
        <f t="shared" si="120"/>
        <v>0</v>
      </c>
      <c r="V333" s="330"/>
      <c r="W333" s="355">
        <f t="shared" si="121"/>
        <v>0</v>
      </c>
      <c r="X333" s="356">
        <f t="shared" si="122"/>
        <v>0</v>
      </c>
      <c r="Y333" s="356">
        <f t="shared" si="123"/>
        <v>0</v>
      </c>
      <c r="Z333" s="356">
        <f t="shared" si="124"/>
        <v>0</v>
      </c>
      <c r="AA333" s="356">
        <f t="shared" si="125"/>
        <v>0</v>
      </c>
      <c r="AB333" s="356">
        <f t="shared" si="126"/>
        <v>0</v>
      </c>
      <c r="AC333" s="356">
        <f t="shared" si="127"/>
        <v>0</v>
      </c>
      <c r="AD333" s="357">
        <f t="shared" si="128"/>
        <v>0</v>
      </c>
      <c r="AE333" s="342"/>
      <c r="AF333" s="362">
        <f t="shared" si="129"/>
        <v>0</v>
      </c>
      <c r="AG333" s="330"/>
      <c r="AH333" s="597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</row>
    <row r="334" spans="1:54" s="302" customFormat="1" hidden="1" x14ac:dyDescent="0.2">
      <c r="A334" s="340">
        <f t="shared" si="119"/>
        <v>0</v>
      </c>
      <c r="B334" s="341"/>
      <c r="C334" s="330"/>
      <c r="D334" s="395"/>
      <c r="E334" s="308"/>
      <c r="F334" s="309"/>
      <c r="G334" s="309"/>
      <c r="H334" s="309"/>
      <c r="I334" s="309"/>
      <c r="J334" s="350">
        <f t="shared" si="115"/>
        <v>0</v>
      </c>
      <c r="K334" s="330"/>
      <c r="L334" s="330"/>
      <c r="M334" s="310"/>
      <c r="N334" s="311"/>
      <c r="O334" s="311"/>
      <c r="P334" s="311"/>
      <c r="Q334" s="311"/>
      <c r="R334" s="311"/>
      <c r="S334" s="312"/>
      <c r="T334" s="313"/>
      <c r="U334" s="294">
        <f t="shared" si="120"/>
        <v>0</v>
      </c>
      <c r="V334" s="330"/>
      <c r="W334" s="355">
        <f t="shared" si="121"/>
        <v>0</v>
      </c>
      <c r="X334" s="356">
        <f t="shared" si="122"/>
        <v>0</v>
      </c>
      <c r="Y334" s="356">
        <f t="shared" si="123"/>
        <v>0</v>
      </c>
      <c r="Z334" s="356">
        <f t="shared" si="124"/>
        <v>0</v>
      </c>
      <c r="AA334" s="356">
        <f t="shared" si="125"/>
        <v>0</v>
      </c>
      <c r="AB334" s="356">
        <f t="shared" si="126"/>
        <v>0</v>
      </c>
      <c r="AC334" s="356">
        <f t="shared" si="127"/>
        <v>0</v>
      </c>
      <c r="AD334" s="357">
        <f t="shared" si="128"/>
        <v>0</v>
      </c>
      <c r="AE334" s="342"/>
      <c r="AF334" s="362">
        <f t="shared" si="129"/>
        <v>0</v>
      </c>
      <c r="AG334" s="330"/>
      <c r="AH334" s="597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</row>
    <row r="335" spans="1:54" s="302" customFormat="1" hidden="1" x14ac:dyDescent="0.2">
      <c r="A335" s="340">
        <f t="shared" si="119"/>
        <v>0</v>
      </c>
      <c r="B335" s="341"/>
      <c r="C335" s="330"/>
      <c r="D335" s="395"/>
      <c r="E335" s="308"/>
      <c r="F335" s="309"/>
      <c r="G335" s="309"/>
      <c r="H335" s="309"/>
      <c r="I335" s="309"/>
      <c r="J335" s="350">
        <f t="shared" si="115"/>
        <v>0</v>
      </c>
      <c r="K335" s="330"/>
      <c r="L335" s="330"/>
      <c r="M335" s="310"/>
      <c r="N335" s="311"/>
      <c r="O335" s="311"/>
      <c r="P335" s="311"/>
      <c r="Q335" s="311"/>
      <c r="R335" s="311"/>
      <c r="S335" s="312"/>
      <c r="T335" s="313"/>
      <c r="U335" s="294">
        <f t="shared" si="120"/>
        <v>0</v>
      </c>
      <c r="V335" s="330"/>
      <c r="W335" s="355">
        <f t="shared" si="121"/>
        <v>0</v>
      </c>
      <c r="X335" s="356">
        <f t="shared" si="122"/>
        <v>0</v>
      </c>
      <c r="Y335" s="356">
        <f t="shared" si="123"/>
        <v>0</v>
      </c>
      <c r="Z335" s="356">
        <f t="shared" si="124"/>
        <v>0</v>
      </c>
      <c r="AA335" s="356">
        <f t="shared" si="125"/>
        <v>0</v>
      </c>
      <c r="AB335" s="356">
        <f t="shared" si="126"/>
        <v>0</v>
      </c>
      <c r="AC335" s="356">
        <f t="shared" si="127"/>
        <v>0</v>
      </c>
      <c r="AD335" s="357">
        <f t="shared" si="128"/>
        <v>0</v>
      </c>
      <c r="AE335" s="342"/>
      <c r="AF335" s="362">
        <f t="shared" si="129"/>
        <v>0</v>
      </c>
      <c r="AG335" s="330"/>
      <c r="AH335" s="597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</row>
    <row r="336" spans="1:54" s="302" customFormat="1" hidden="1" x14ac:dyDescent="0.2">
      <c r="A336" s="340">
        <f t="shared" si="119"/>
        <v>0</v>
      </c>
      <c r="B336" s="341"/>
      <c r="C336" s="330"/>
      <c r="D336" s="395"/>
      <c r="E336" s="308"/>
      <c r="F336" s="309"/>
      <c r="G336" s="309"/>
      <c r="H336" s="309"/>
      <c r="I336" s="309"/>
      <c r="J336" s="350">
        <f t="shared" si="115"/>
        <v>0</v>
      </c>
      <c r="K336" s="330"/>
      <c r="L336" s="330"/>
      <c r="M336" s="310"/>
      <c r="N336" s="311"/>
      <c r="O336" s="311"/>
      <c r="P336" s="311"/>
      <c r="Q336" s="311"/>
      <c r="R336" s="311"/>
      <c r="S336" s="312"/>
      <c r="T336" s="313"/>
      <c r="U336" s="294">
        <f t="shared" si="120"/>
        <v>0</v>
      </c>
      <c r="V336" s="330"/>
      <c r="W336" s="355">
        <f t="shared" si="121"/>
        <v>0</v>
      </c>
      <c r="X336" s="356">
        <f t="shared" si="122"/>
        <v>0</v>
      </c>
      <c r="Y336" s="356">
        <f t="shared" si="123"/>
        <v>0</v>
      </c>
      <c r="Z336" s="356">
        <f t="shared" si="124"/>
        <v>0</v>
      </c>
      <c r="AA336" s="356">
        <f t="shared" si="125"/>
        <v>0</v>
      </c>
      <c r="AB336" s="356">
        <f t="shared" si="126"/>
        <v>0</v>
      </c>
      <c r="AC336" s="356">
        <f t="shared" si="127"/>
        <v>0</v>
      </c>
      <c r="AD336" s="357">
        <f t="shared" si="128"/>
        <v>0</v>
      </c>
      <c r="AE336" s="342"/>
      <c r="AF336" s="362">
        <f t="shared" si="129"/>
        <v>0</v>
      </c>
      <c r="AG336" s="330"/>
      <c r="AH336" s="597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</row>
    <row r="337" spans="1:54" s="302" customFormat="1" hidden="1" x14ac:dyDescent="0.2">
      <c r="A337" s="340">
        <f t="shared" si="119"/>
        <v>0</v>
      </c>
      <c r="B337" s="341"/>
      <c r="C337" s="330"/>
      <c r="D337" s="395"/>
      <c r="E337" s="308"/>
      <c r="F337" s="309"/>
      <c r="G337" s="309"/>
      <c r="H337" s="309"/>
      <c r="I337" s="309"/>
      <c r="J337" s="350">
        <f t="shared" si="115"/>
        <v>0</v>
      </c>
      <c r="K337" s="330"/>
      <c r="L337" s="330"/>
      <c r="M337" s="310"/>
      <c r="N337" s="311"/>
      <c r="O337" s="311"/>
      <c r="P337" s="311"/>
      <c r="Q337" s="311"/>
      <c r="R337" s="311"/>
      <c r="S337" s="312"/>
      <c r="T337" s="313"/>
      <c r="U337" s="294">
        <f t="shared" si="120"/>
        <v>0</v>
      </c>
      <c r="V337" s="330"/>
      <c r="W337" s="355">
        <f t="shared" si="121"/>
        <v>0</v>
      </c>
      <c r="X337" s="356">
        <f t="shared" si="122"/>
        <v>0</v>
      </c>
      <c r="Y337" s="356">
        <f t="shared" si="123"/>
        <v>0</v>
      </c>
      <c r="Z337" s="356">
        <f t="shared" si="124"/>
        <v>0</v>
      </c>
      <c r="AA337" s="356">
        <f t="shared" si="125"/>
        <v>0</v>
      </c>
      <c r="AB337" s="356">
        <f t="shared" si="126"/>
        <v>0</v>
      </c>
      <c r="AC337" s="356">
        <f t="shared" si="127"/>
        <v>0</v>
      </c>
      <c r="AD337" s="357">
        <f t="shared" si="128"/>
        <v>0</v>
      </c>
      <c r="AE337" s="342"/>
      <c r="AF337" s="362">
        <f t="shared" si="129"/>
        <v>0</v>
      </c>
      <c r="AG337" s="330"/>
      <c r="AH337" s="597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</row>
    <row r="338" spans="1:54" s="302" customFormat="1" hidden="1" x14ac:dyDescent="0.2">
      <c r="A338" s="340">
        <f t="shared" si="119"/>
        <v>0</v>
      </c>
      <c r="B338" s="341"/>
      <c r="C338" s="330"/>
      <c r="D338" s="395"/>
      <c r="E338" s="308"/>
      <c r="F338" s="309"/>
      <c r="G338" s="309"/>
      <c r="H338" s="309"/>
      <c r="I338" s="309"/>
      <c r="J338" s="350">
        <f t="shared" si="115"/>
        <v>0</v>
      </c>
      <c r="K338" s="330"/>
      <c r="L338" s="330"/>
      <c r="M338" s="310"/>
      <c r="N338" s="311"/>
      <c r="O338" s="311"/>
      <c r="P338" s="311"/>
      <c r="Q338" s="311"/>
      <c r="R338" s="311"/>
      <c r="S338" s="312"/>
      <c r="T338" s="313"/>
      <c r="U338" s="294">
        <f t="shared" si="120"/>
        <v>0</v>
      </c>
      <c r="V338" s="330"/>
      <c r="W338" s="355">
        <f t="shared" si="121"/>
        <v>0</v>
      </c>
      <c r="X338" s="356">
        <f t="shared" si="122"/>
        <v>0</v>
      </c>
      <c r="Y338" s="356">
        <f t="shared" si="123"/>
        <v>0</v>
      </c>
      <c r="Z338" s="356">
        <f t="shared" si="124"/>
        <v>0</v>
      </c>
      <c r="AA338" s="356">
        <f t="shared" si="125"/>
        <v>0</v>
      </c>
      <c r="AB338" s="356">
        <f t="shared" si="126"/>
        <v>0</v>
      </c>
      <c r="AC338" s="356">
        <f t="shared" si="127"/>
        <v>0</v>
      </c>
      <c r="AD338" s="357">
        <f t="shared" si="128"/>
        <v>0</v>
      </c>
      <c r="AE338" s="342"/>
      <c r="AF338" s="362">
        <f t="shared" si="129"/>
        <v>0</v>
      </c>
      <c r="AG338" s="330"/>
      <c r="AH338" s="597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</row>
    <row r="339" spans="1:54" s="302" customFormat="1" hidden="1" x14ac:dyDescent="0.2">
      <c r="A339" s="340">
        <f t="shared" si="119"/>
        <v>0</v>
      </c>
      <c r="B339" s="341"/>
      <c r="C339" s="330"/>
      <c r="D339" s="395"/>
      <c r="E339" s="308"/>
      <c r="F339" s="309"/>
      <c r="G339" s="309"/>
      <c r="H339" s="309"/>
      <c r="I339" s="309"/>
      <c r="J339" s="350">
        <f t="shared" si="115"/>
        <v>0</v>
      </c>
      <c r="K339" s="330"/>
      <c r="L339" s="330"/>
      <c r="M339" s="310"/>
      <c r="N339" s="311"/>
      <c r="O339" s="311"/>
      <c r="P339" s="311"/>
      <c r="Q339" s="311"/>
      <c r="R339" s="311"/>
      <c r="S339" s="312"/>
      <c r="T339" s="313"/>
      <c r="U339" s="294">
        <f t="shared" si="120"/>
        <v>0</v>
      </c>
      <c r="V339" s="330"/>
      <c r="W339" s="355">
        <f t="shared" si="121"/>
        <v>0</v>
      </c>
      <c r="X339" s="356">
        <f t="shared" si="122"/>
        <v>0</v>
      </c>
      <c r="Y339" s="356">
        <f t="shared" si="123"/>
        <v>0</v>
      </c>
      <c r="Z339" s="356">
        <f t="shared" si="124"/>
        <v>0</v>
      </c>
      <c r="AA339" s="356">
        <f t="shared" si="125"/>
        <v>0</v>
      </c>
      <c r="AB339" s="356">
        <f t="shared" si="126"/>
        <v>0</v>
      </c>
      <c r="AC339" s="356">
        <f t="shared" si="127"/>
        <v>0</v>
      </c>
      <c r="AD339" s="357">
        <f t="shared" si="128"/>
        <v>0</v>
      </c>
      <c r="AE339" s="342"/>
      <c r="AF339" s="362">
        <f t="shared" si="129"/>
        <v>0</v>
      </c>
      <c r="AG339" s="330"/>
      <c r="AH339" s="597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</row>
    <row r="340" spans="1:54" s="302" customFormat="1" hidden="1" x14ac:dyDescent="0.2">
      <c r="A340" s="340">
        <f t="shared" si="119"/>
        <v>0</v>
      </c>
      <c r="B340" s="341"/>
      <c r="C340" s="330"/>
      <c r="D340" s="395"/>
      <c r="E340" s="308"/>
      <c r="F340" s="309"/>
      <c r="G340" s="309"/>
      <c r="H340" s="309"/>
      <c r="I340" s="309"/>
      <c r="J340" s="350">
        <f t="shared" si="115"/>
        <v>0</v>
      </c>
      <c r="K340" s="330"/>
      <c r="L340" s="330"/>
      <c r="M340" s="310"/>
      <c r="N340" s="311"/>
      <c r="O340" s="311"/>
      <c r="P340" s="311"/>
      <c r="Q340" s="311"/>
      <c r="R340" s="311"/>
      <c r="S340" s="312"/>
      <c r="T340" s="313"/>
      <c r="U340" s="294">
        <f t="shared" si="120"/>
        <v>0</v>
      </c>
      <c r="V340" s="330"/>
      <c r="W340" s="355">
        <f t="shared" si="121"/>
        <v>0</v>
      </c>
      <c r="X340" s="356">
        <f t="shared" si="122"/>
        <v>0</v>
      </c>
      <c r="Y340" s="356">
        <f t="shared" si="123"/>
        <v>0</v>
      </c>
      <c r="Z340" s="356">
        <f t="shared" si="124"/>
        <v>0</v>
      </c>
      <c r="AA340" s="356">
        <f t="shared" si="125"/>
        <v>0</v>
      </c>
      <c r="AB340" s="356">
        <f t="shared" si="126"/>
        <v>0</v>
      </c>
      <c r="AC340" s="356">
        <f t="shared" si="127"/>
        <v>0</v>
      </c>
      <c r="AD340" s="357">
        <f t="shared" si="128"/>
        <v>0</v>
      </c>
      <c r="AE340" s="342"/>
      <c r="AF340" s="362">
        <f t="shared" si="129"/>
        <v>0</v>
      </c>
      <c r="AG340" s="330"/>
      <c r="AH340" s="597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</row>
    <row r="341" spans="1:54" s="302" customFormat="1" hidden="1" x14ac:dyDescent="0.2">
      <c r="A341" s="340">
        <f t="shared" si="119"/>
        <v>0</v>
      </c>
      <c r="B341" s="341"/>
      <c r="C341" s="330"/>
      <c r="D341" s="395"/>
      <c r="E341" s="308"/>
      <c r="F341" s="309"/>
      <c r="G341" s="309"/>
      <c r="H341" s="309"/>
      <c r="I341" s="309"/>
      <c r="J341" s="350">
        <f t="shared" si="115"/>
        <v>0</v>
      </c>
      <c r="K341" s="330"/>
      <c r="L341" s="330"/>
      <c r="M341" s="310"/>
      <c r="N341" s="311"/>
      <c r="O341" s="311"/>
      <c r="P341" s="311"/>
      <c r="Q341" s="311"/>
      <c r="R341" s="311"/>
      <c r="S341" s="312"/>
      <c r="T341" s="313"/>
      <c r="U341" s="294">
        <f t="shared" si="120"/>
        <v>0</v>
      </c>
      <c r="V341" s="330"/>
      <c r="W341" s="355">
        <f t="shared" si="121"/>
        <v>0</v>
      </c>
      <c r="X341" s="356">
        <f t="shared" si="122"/>
        <v>0</v>
      </c>
      <c r="Y341" s="356">
        <f t="shared" si="123"/>
        <v>0</v>
      </c>
      <c r="Z341" s="356">
        <f t="shared" si="124"/>
        <v>0</v>
      </c>
      <c r="AA341" s="356">
        <f t="shared" si="125"/>
        <v>0</v>
      </c>
      <c r="AB341" s="356">
        <f t="shared" si="126"/>
        <v>0</v>
      </c>
      <c r="AC341" s="356">
        <f t="shared" si="127"/>
        <v>0</v>
      </c>
      <c r="AD341" s="357">
        <f t="shared" si="128"/>
        <v>0</v>
      </c>
      <c r="AE341" s="342"/>
      <c r="AF341" s="362">
        <f t="shared" si="129"/>
        <v>0</v>
      </c>
      <c r="AG341" s="330"/>
      <c r="AH341" s="597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</row>
    <row r="342" spans="1:54" s="302" customFormat="1" hidden="1" x14ac:dyDescent="0.2">
      <c r="A342" s="340">
        <f t="shared" si="119"/>
        <v>0</v>
      </c>
      <c r="B342" s="341"/>
      <c r="C342" s="330"/>
      <c r="D342" s="395"/>
      <c r="E342" s="308"/>
      <c r="F342" s="309"/>
      <c r="G342" s="309"/>
      <c r="H342" s="309"/>
      <c r="I342" s="309"/>
      <c r="J342" s="350">
        <f t="shared" si="115"/>
        <v>0</v>
      </c>
      <c r="K342" s="330"/>
      <c r="L342" s="330"/>
      <c r="M342" s="310"/>
      <c r="N342" s="311"/>
      <c r="O342" s="311"/>
      <c r="P342" s="311"/>
      <c r="Q342" s="311"/>
      <c r="R342" s="311"/>
      <c r="S342" s="312"/>
      <c r="T342" s="313"/>
      <c r="U342" s="294">
        <f t="shared" si="120"/>
        <v>0</v>
      </c>
      <c r="V342" s="330"/>
      <c r="W342" s="355">
        <f t="shared" si="121"/>
        <v>0</v>
      </c>
      <c r="X342" s="356">
        <f t="shared" si="122"/>
        <v>0</v>
      </c>
      <c r="Y342" s="356">
        <f t="shared" si="123"/>
        <v>0</v>
      </c>
      <c r="Z342" s="356">
        <f t="shared" si="124"/>
        <v>0</v>
      </c>
      <c r="AA342" s="356">
        <f t="shared" si="125"/>
        <v>0</v>
      </c>
      <c r="AB342" s="356">
        <f t="shared" si="126"/>
        <v>0</v>
      </c>
      <c r="AC342" s="356">
        <f t="shared" si="127"/>
        <v>0</v>
      </c>
      <c r="AD342" s="357">
        <f t="shared" si="128"/>
        <v>0</v>
      </c>
      <c r="AE342" s="342"/>
      <c r="AF342" s="362">
        <f t="shared" si="129"/>
        <v>0</v>
      </c>
      <c r="AG342" s="330"/>
      <c r="AH342" s="597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</row>
    <row r="343" spans="1:54" s="302" customFormat="1" hidden="1" x14ac:dyDescent="0.2">
      <c r="A343" s="340">
        <f t="shared" si="119"/>
        <v>0</v>
      </c>
      <c r="B343" s="341"/>
      <c r="C343" s="330"/>
      <c r="D343" s="395"/>
      <c r="E343" s="308"/>
      <c r="F343" s="309"/>
      <c r="G343" s="309"/>
      <c r="H343" s="309"/>
      <c r="I343" s="309"/>
      <c r="J343" s="350">
        <f t="shared" si="115"/>
        <v>0</v>
      </c>
      <c r="K343" s="330"/>
      <c r="L343" s="330"/>
      <c r="M343" s="310"/>
      <c r="N343" s="311"/>
      <c r="O343" s="311"/>
      <c r="P343" s="311"/>
      <c r="Q343" s="311"/>
      <c r="R343" s="311"/>
      <c r="S343" s="312"/>
      <c r="T343" s="313"/>
      <c r="U343" s="294">
        <f t="shared" si="120"/>
        <v>0</v>
      </c>
      <c r="V343" s="330"/>
      <c r="W343" s="355">
        <f t="shared" si="121"/>
        <v>0</v>
      </c>
      <c r="X343" s="356">
        <f t="shared" si="122"/>
        <v>0</v>
      </c>
      <c r="Y343" s="356">
        <f t="shared" si="123"/>
        <v>0</v>
      </c>
      <c r="Z343" s="356">
        <f t="shared" si="124"/>
        <v>0</v>
      </c>
      <c r="AA343" s="356">
        <f t="shared" si="125"/>
        <v>0</v>
      </c>
      <c r="AB343" s="356">
        <f t="shared" si="126"/>
        <v>0</v>
      </c>
      <c r="AC343" s="356">
        <f t="shared" si="127"/>
        <v>0</v>
      </c>
      <c r="AD343" s="357">
        <f t="shared" si="128"/>
        <v>0</v>
      </c>
      <c r="AE343" s="342"/>
      <c r="AF343" s="362">
        <f t="shared" si="129"/>
        <v>0</v>
      </c>
      <c r="AG343" s="330"/>
      <c r="AH343" s="597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</row>
    <row r="344" spans="1:54" s="302" customFormat="1" hidden="1" x14ac:dyDescent="0.2">
      <c r="A344" s="340">
        <f t="shared" si="119"/>
        <v>0</v>
      </c>
      <c r="B344" s="341"/>
      <c r="C344" s="330"/>
      <c r="D344" s="395"/>
      <c r="E344" s="308"/>
      <c r="F344" s="309"/>
      <c r="G344" s="309"/>
      <c r="H344" s="309"/>
      <c r="I344" s="309"/>
      <c r="J344" s="350">
        <f t="shared" si="115"/>
        <v>0</v>
      </c>
      <c r="K344" s="330"/>
      <c r="L344" s="330"/>
      <c r="M344" s="310"/>
      <c r="N344" s="311"/>
      <c r="O344" s="311"/>
      <c r="P344" s="311"/>
      <c r="Q344" s="311"/>
      <c r="R344" s="311"/>
      <c r="S344" s="312"/>
      <c r="T344" s="313"/>
      <c r="U344" s="294">
        <f t="shared" si="120"/>
        <v>0</v>
      </c>
      <c r="V344" s="330"/>
      <c r="W344" s="355">
        <f t="shared" si="121"/>
        <v>0</v>
      </c>
      <c r="X344" s="356">
        <f t="shared" si="122"/>
        <v>0</v>
      </c>
      <c r="Y344" s="356">
        <f t="shared" si="123"/>
        <v>0</v>
      </c>
      <c r="Z344" s="356">
        <f t="shared" si="124"/>
        <v>0</v>
      </c>
      <c r="AA344" s="356">
        <f t="shared" si="125"/>
        <v>0</v>
      </c>
      <c r="AB344" s="356">
        <f t="shared" si="126"/>
        <v>0</v>
      </c>
      <c r="AC344" s="356">
        <f t="shared" si="127"/>
        <v>0</v>
      </c>
      <c r="AD344" s="357">
        <f t="shared" si="128"/>
        <v>0</v>
      </c>
      <c r="AE344" s="342"/>
      <c r="AF344" s="362">
        <f t="shared" si="129"/>
        <v>0</v>
      </c>
      <c r="AG344" s="330"/>
      <c r="AH344" s="597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</row>
    <row r="345" spans="1:54" s="302" customFormat="1" hidden="1" x14ac:dyDescent="0.2">
      <c r="A345" s="340">
        <f t="shared" si="119"/>
        <v>0</v>
      </c>
      <c r="B345" s="341"/>
      <c r="C345" s="330"/>
      <c r="D345" s="395"/>
      <c r="E345" s="308"/>
      <c r="F345" s="309"/>
      <c r="G345" s="309"/>
      <c r="H345" s="309"/>
      <c r="I345" s="309"/>
      <c r="J345" s="350">
        <f t="shared" si="115"/>
        <v>0</v>
      </c>
      <c r="K345" s="330"/>
      <c r="L345" s="330"/>
      <c r="M345" s="310"/>
      <c r="N345" s="311"/>
      <c r="O345" s="311"/>
      <c r="P345" s="311"/>
      <c r="Q345" s="311"/>
      <c r="R345" s="311"/>
      <c r="S345" s="312"/>
      <c r="T345" s="313"/>
      <c r="U345" s="294">
        <f t="shared" si="120"/>
        <v>0</v>
      </c>
      <c r="V345" s="330"/>
      <c r="W345" s="355">
        <f t="shared" si="121"/>
        <v>0</v>
      </c>
      <c r="X345" s="356">
        <f t="shared" si="122"/>
        <v>0</v>
      </c>
      <c r="Y345" s="356">
        <f t="shared" si="123"/>
        <v>0</v>
      </c>
      <c r="Z345" s="356">
        <f t="shared" si="124"/>
        <v>0</v>
      </c>
      <c r="AA345" s="356">
        <f t="shared" si="125"/>
        <v>0</v>
      </c>
      <c r="AB345" s="356">
        <f t="shared" si="126"/>
        <v>0</v>
      </c>
      <c r="AC345" s="356">
        <f t="shared" si="127"/>
        <v>0</v>
      </c>
      <c r="AD345" s="357">
        <f t="shared" si="128"/>
        <v>0</v>
      </c>
      <c r="AE345" s="342"/>
      <c r="AF345" s="362">
        <f t="shared" si="129"/>
        <v>0</v>
      </c>
      <c r="AG345" s="330"/>
      <c r="AH345" s="597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</row>
    <row r="346" spans="1:54" s="302" customFormat="1" hidden="1" x14ac:dyDescent="0.2">
      <c r="A346" s="340">
        <f t="shared" si="119"/>
        <v>0</v>
      </c>
      <c r="B346" s="341"/>
      <c r="C346" s="330"/>
      <c r="D346" s="395"/>
      <c r="E346" s="308"/>
      <c r="F346" s="309"/>
      <c r="G346" s="309"/>
      <c r="H346" s="309"/>
      <c r="I346" s="309"/>
      <c r="J346" s="350">
        <f t="shared" si="115"/>
        <v>0</v>
      </c>
      <c r="K346" s="330"/>
      <c r="L346" s="330"/>
      <c r="M346" s="310"/>
      <c r="N346" s="311"/>
      <c r="O346" s="311"/>
      <c r="P346" s="311"/>
      <c r="Q346" s="311"/>
      <c r="R346" s="311"/>
      <c r="S346" s="312"/>
      <c r="T346" s="313"/>
      <c r="U346" s="294">
        <f t="shared" si="120"/>
        <v>0</v>
      </c>
      <c r="V346" s="330"/>
      <c r="W346" s="355">
        <f t="shared" si="121"/>
        <v>0</v>
      </c>
      <c r="X346" s="356">
        <f t="shared" si="122"/>
        <v>0</v>
      </c>
      <c r="Y346" s="356">
        <f t="shared" si="123"/>
        <v>0</v>
      </c>
      <c r="Z346" s="356">
        <f t="shared" si="124"/>
        <v>0</v>
      </c>
      <c r="AA346" s="356">
        <f t="shared" si="125"/>
        <v>0</v>
      </c>
      <c r="AB346" s="356">
        <f t="shared" si="126"/>
        <v>0</v>
      </c>
      <c r="AC346" s="356">
        <f t="shared" si="127"/>
        <v>0</v>
      </c>
      <c r="AD346" s="357">
        <f t="shared" si="128"/>
        <v>0</v>
      </c>
      <c r="AE346" s="342"/>
      <c r="AF346" s="362">
        <f t="shared" si="129"/>
        <v>0</v>
      </c>
      <c r="AG346" s="330"/>
      <c r="AH346" s="597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</row>
    <row r="347" spans="1:54" s="302" customFormat="1" hidden="1" x14ac:dyDescent="0.2">
      <c r="A347" s="340">
        <f t="shared" si="119"/>
        <v>0</v>
      </c>
      <c r="B347" s="341"/>
      <c r="C347" s="330"/>
      <c r="D347" s="395"/>
      <c r="E347" s="308"/>
      <c r="F347" s="309"/>
      <c r="G347" s="309"/>
      <c r="H347" s="309"/>
      <c r="I347" s="309"/>
      <c r="J347" s="350">
        <f t="shared" si="115"/>
        <v>0</v>
      </c>
      <c r="K347" s="330"/>
      <c r="L347" s="330"/>
      <c r="M347" s="310"/>
      <c r="N347" s="311"/>
      <c r="O347" s="311"/>
      <c r="P347" s="311"/>
      <c r="Q347" s="311"/>
      <c r="R347" s="311"/>
      <c r="S347" s="312"/>
      <c r="T347" s="313"/>
      <c r="U347" s="294">
        <f t="shared" si="120"/>
        <v>0</v>
      </c>
      <c r="V347" s="330"/>
      <c r="W347" s="355">
        <f t="shared" si="121"/>
        <v>0</v>
      </c>
      <c r="X347" s="356">
        <f t="shared" si="122"/>
        <v>0</v>
      </c>
      <c r="Y347" s="356">
        <f t="shared" si="123"/>
        <v>0</v>
      </c>
      <c r="Z347" s="356">
        <f t="shared" si="124"/>
        <v>0</v>
      </c>
      <c r="AA347" s="356">
        <f t="shared" si="125"/>
        <v>0</v>
      </c>
      <c r="AB347" s="356">
        <f t="shared" si="126"/>
        <v>0</v>
      </c>
      <c r="AC347" s="356">
        <f t="shared" si="127"/>
        <v>0</v>
      </c>
      <c r="AD347" s="357">
        <f t="shared" si="128"/>
        <v>0</v>
      </c>
      <c r="AE347" s="342"/>
      <c r="AF347" s="362">
        <f t="shared" si="129"/>
        <v>0</v>
      </c>
      <c r="AG347" s="330"/>
      <c r="AH347" s="597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</row>
    <row r="348" spans="1:54" s="302" customFormat="1" hidden="1" x14ac:dyDescent="0.2">
      <c r="A348" s="340">
        <f t="shared" si="119"/>
        <v>0</v>
      </c>
      <c r="B348" s="341"/>
      <c r="C348" s="330"/>
      <c r="D348" s="395"/>
      <c r="E348" s="308"/>
      <c r="F348" s="309"/>
      <c r="G348" s="309"/>
      <c r="H348" s="309"/>
      <c r="I348" s="309"/>
      <c r="J348" s="350">
        <f t="shared" si="115"/>
        <v>0</v>
      </c>
      <c r="K348" s="330"/>
      <c r="L348" s="330"/>
      <c r="M348" s="310"/>
      <c r="N348" s="311"/>
      <c r="O348" s="311"/>
      <c r="P348" s="311"/>
      <c r="Q348" s="311"/>
      <c r="R348" s="311"/>
      <c r="S348" s="312"/>
      <c r="T348" s="313"/>
      <c r="U348" s="294">
        <f t="shared" si="120"/>
        <v>0</v>
      </c>
      <c r="V348" s="330"/>
      <c r="W348" s="355">
        <f t="shared" si="121"/>
        <v>0</v>
      </c>
      <c r="X348" s="356">
        <f t="shared" si="122"/>
        <v>0</v>
      </c>
      <c r="Y348" s="356">
        <f t="shared" si="123"/>
        <v>0</v>
      </c>
      <c r="Z348" s="356">
        <f t="shared" si="124"/>
        <v>0</v>
      </c>
      <c r="AA348" s="356">
        <f t="shared" si="125"/>
        <v>0</v>
      </c>
      <c r="AB348" s="356">
        <f t="shared" si="126"/>
        <v>0</v>
      </c>
      <c r="AC348" s="356">
        <f t="shared" si="127"/>
        <v>0</v>
      </c>
      <c r="AD348" s="357">
        <f t="shared" si="128"/>
        <v>0</v>
      </c>
      <c r="AE348" s="342"/>
      <c r="AF348" s="362">
        <f t="shared" si="129"/>
        <v>0</v>
      </c>
      <c r="AG348" s="330"/>
      <c r="AH348" s="597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</row>
    <row r="349" spans="1:54" s="302" customFormat="1" hidden="1" x14ac:dyDescent="0.2">
      <c r="A349" s="340">
        <f t="shared" si="119"/>
        <v>0</v>
      </c>
      <c r="B349" s="341"/>
      <c r="C349" s="330"/>
      <c r="D349" s="395"/>
      <c r="E349" s="308"/>
      <c r="F349" s="309"/>
      <c r="G349" s="309"/>
      <c r="H349" s="309"/>
      <c r="I349" s="309"/>
      <c r="J349" s="350">
        <f t="shared" si="115"/>
        <v>0</v>
      </c>
      <c r="K349" s="330"/>
      <c r="L349" s="330"/>
      <c r="M349" s="310"/>
      <c r="N349" s="311"/>
      <c r="O349" s="311"/>
      <c r="P349" s="311"/>
      <c r="Q349" s="311"/>
      <c r="R349" s="311"/>
      <c r="S349" s="312"/>
      <c r="T349" s="313"/>
      <c r="U349" s="294">
        <f t="shared" si="120"/>
        <v>0</v>
      </c>
      <c r="V349" s="330"/>
      <c r="W349" s="355">
        <f t="shared" si="121"/>
        <v>0</v>
      </c>
      <c r="X349" s="356">
        <f t="shared" si="122"/>
        <v>0</v>
      </c>
      <c r="Y349" s="356">
        <f t="shared" si="123"/>
        <v>0</v>
      </c>
      <c r="Z349" s="356">
        <f t="shared" si="124"/>
        <v>0</v>
      </c>
      <c r="AA349" s="356">
        <f t="shared" si="125"/>
        <v>0</v>
      </c>
      <c r="AB349" s="356">
        <f t="shared" si="126"/>
        <v>0</v>
      </c>
      <c r="AC349" s="356">
        <f t="shared" si="127"/>
        <v>0</v>
      </c>
      <c r="AD349" s="357">
        <f t="shared" si="128"/>
        <v>0</v>
      </c>
      <c r="AE349" s="342"/>
      <c r="AF349" s="362">
        <f t="shared" si="129"/>
        <v>0</v>
      </c>
      <c r="AG349" s="330"/>
      <c r="AH349" s="597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</row>
    <row r="350" spans="1:54" s="302" customFormat="1" hidden="1" x14ac:dyDescent="0.2">
      <c r="A350" s="340">
        <f t="shared" si="119"/>
        <v>0</v>
      </c>
      <c r="B350" s="341"/>
      <c r="C350" s="330"/>
      <c r="D350" s="395"/>
      <c r="E350" s="308"/>
      <c r="F350" s="309"/>
      <c r="G350" s="309"/>
      <c r="H350" s="309"/>
      <c r="I350" s="309"/>
      <c r="J350" s="350">
        <f t="shared" si="115"/>
        <v>0</v>
      </c>
      <c r="K350" s="330"/>
      <c r="L350" s="330"/>
      <c r="M350" s="310"/>
      <c r="N350" s="311"/>
      <c r="O350" s="311"/>
      <c r="P350" s="311"/>
      <c r="Q350" s="311"/>
      <c r="R350" s="311"/>
      <c r="S350" s="312"/>
      <c r="T350" s="313"/>
      <c r="U350" s="294">
        <f t="shared" si="120"/>
        <v>0</v>
      </c>
      <c r="V350" s="330"/>
      <c r="W350" s="355">
        <f t="shared" si="121"/>
        <v>0</v>
      </c>
      <c r="X350" s="356">
        <f t="shared" si="122"/>
        <v>0</v>
      </c>
      <c r="Y350" s="356">
        <f t="shared" si="123"/>
        <v>0</v>
      </c>
      <c r="Z350" s="356">
        <f t="shared" si="124"/>
        <v>0</v>
      </c>
      <c r="AA350" s="356">
        <f t="shared" si="125"/>
        <v>0</v>
      </c>
      <c r="AB350" s="356">
        <f t="shared" si="126"/>
        <v>0</v>
      </c>
      <c r="AC350" s="356">
        <f t="shared" si="127"/>
        <v>0</v>
      </c>
      <c r="AD350" s="357">
        <f t="shared" si="128"/>
        <v>0</v>
      </c>
      <c r="AE350" s="342"/>
      <c r="AF350" s="362">
        <f t="shared" si="129"/>
        <v>0</v>
      </c>
      <c r="AG350" s="330"/>
      <c r="AH350" s="597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</row>
    <row r="351" spans="1:54" s="302" customFormat="1" hidden="1" x14ac:dyDescent="0.2">
      <c r="A351" s="340">
        <f t="shared" si="119"/>
        <v>0</v>
      </c>
      <c r="B351" s="341"/>
      <c r="C351" s="330"/>
      <c r="D351" s="395"/>
      <c r="E351" s="308"/>
      <c r="F351" s="309"/>
      <c r="G351" s="309"/>
      <c r="H351" s="309"/>
      <c r="I351" s="309"/>
      <c r="J351" s="350">
        <f t="shared" si="115"/>
        <v>0</v>
      </c>
      <c r="K351" s="330"/>
      <c r="L351" s="330"/>
      <c r="M351" s="310"/>
      <c r="N351" s="311"/>
      <c r="O351" s="311"/>
      <c r="P351" s="311"/>
      <c r="Q351" s="311"/>
      <c r="R351" s="311"/>
      <c r="S351" s="312"/>
      <c r="T351" s="313"/>
      <c r="U351" s="294">
        <f t="shared" si="120"/>
        <v>0</v>
      </c>
      <c r="V351" s="330"/>
      <c r="W351" s="355">
        <f t="shared" si="121"/>
        <v>0</v>
      </c>
      <c r="X351" s="356">
        <f t="shared" si="122"/>
        <v>0</v>
      </c>
      <c r="Y351" s="356">
        <f t="shared" si="123"/>
        <v>0</v>
      </c>
      <c r="Z351" s="356">
        <f t="shared" si="124"/>
        <v>0</v>
      </c>
      <c r="AA351" s="356">
        <f t="shared" si="125"/>
        <v>0</v>
      </c>
      <c r="AB351" s="356">
        <f t="shared" si="126"/>
        <v>0</v>
      </c>
      <c r="AC351" s="356">
        <f t="shared" si="127"/>
        <v>0</v>
      </c>
      <c r="AD351" s="357">
        <f t="shared" si="128"/>
        <v>0</v>
      </c>
      <c r="AE351" s="342"/>
      <c r="AF351" s="362">
        <f t="shared" si="129"/>
        <v>0</v>
      </c>
      <c r="AG351" s="330"/>
      <c r="AH351" s="597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</row>
    <row r="352" spans="1:54" s="302" customFormat="1" hidden="1" x14ac:dyDescent="0.2">
      <c r="A352" s="340">
        <f t="shared" si="119"/>
        <v>0</v>
      </c>
      <c r="B352" s="341"/>
      <c r="C352" s="330"/>
      <c r="D352" s="395"/>
      <c r="E352" s="308"/>
      <c r="F352" s="309"/>
      <c r="G352" s="309"/>
      <c r="H352" s="309"/>
      <c r="I352" s="309"/>
      <c r="J352" s="350">
        <f t="shared" si="115"/>
        <v>0</v>
      </c>
      <c r="K352" s="330"/>
      <c r="L352" s="330"/>
      <c r="M352" s="310"/>
      <c r="N352" s="311"/>
      <c r="O352" s="311"/>
      <c r="P352" s="311"/>
      <c r="Q352" s="311"/>
      <c r="R352" s="311"/>
      <c r="S352" s="312"/>
      <c r="T352" s="313"/>
      <c r="U352" s="294">
        <f t="shared" si="120"/>
        <v>0</v>
      </c>
      <c r="V352" s="330"/>
      <c r="W352" s="355">
        <f t="shared" si="121"/>
        <v>0</v>
      </c>
      <c r="X352" s="356">
        <f t="shared" si="122"/>
        <v>0</v>
      </c>
      <c r="Y352" s="356">
        <f t="shared" si="123"/>
        <v>0</v>
      </c>
      <c r="Z352" s="356">
        <f t="shared" si="124"/>
        <v>0</v>
      </c>
      <c r="AA352" s="356">
        <f t="shared" si="125"/>
        <v>0</v>
      </c>
      <c r="AB352" s="356">
        <f t="shared" si="126"/>
        <v>0</v>
      </c>
      <c r="AC352" s="356">
        <f t="shared" si="127"/>
        <v>0</v>
      </c>
      <c r="AD352" s="357">
        <f t="shared" si="128"/>
        <v>0</v>
      </c>
      <c r="AE352" s="342"/>
      <c r="AF352" s="362">
        <f t="shared" si="129"/>
        <v>0</v>
      </c>
      <c r="AG352" s="330"/>
      <c r="AH352" s="597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</row>
    <row r="353" spans="1:54" s="302" customFormat="1" hidden="1" x14ac:dyDescent="0.2">
      <c r="A353" s="340">
        <f t="shared" si="119"/>
        <v>0</v>
      </c>
      <c r="B353" s="341"/>
      <c r="C353" s="330"/>
      <c r="D353" s="395"/>
      <c r="E353" s="308"/>
      <c r="F353" s="309"/>
      <c r="G353" s="309"/>
      <c r="H353" s="309"/>
      <c r="I353" s="309"/>
      <c r="J353" s="350">
        <f t="shared" si="115"/>
        <v>0</v>
      </c>
      <c r="K353" s="330"/>
      <c r="L353" s="330"/>
      <c r="M353" s="310"/>
      <c r="N353" s="311"/>
      <c r="O353" s="311"/>
      <c r="P353" s="311"/>
      <c r="Q353" s="311"/>
      <c r="R353" s="311"/>
      <c r="S353" s="312"/>
      <c r="T353" s="313"/>
      <c r="U353" s="294">
        <f t="shared" si="120"/>
        <v>0</v>
      </c>
      <c r="V353" s="330"/>
      <c r="W353" s="355">
        <f t="shared" si="121"/>
        <v>0</v>
      </c>
      <c r="X353" s="356">
        <f t="shared" si="122"/>
        <v>0</v>
      </c>
      <c r="Y353" s="356">
        <f t="shared" si="123"/>
        <v>0</v>
      </c>
      <c r="Z353" s="356">
        <f t="shared" si="124"/>
        <v>0</v>
      </c>
      <c r="AA353" s="356">
        <f t="shared" si="125"/>
        <v>0</v>
      </c>
      <c r="AB353" s="356">
        <f t="shared" si="126"/>
        <v>0</v>
      </c>
      <c r="AC353" s="356">
        <f t="shared" si="127"/>
        <v>0</v>
      </c>
      <c r="AD353" s="357">
        <f t="shared" si="128"/>
        <v>0</v>
      </c>
      <c r="AE353" s="342"/>
      <c r="AF353" s="362">
        <f t="shared" si="129"/>
        <v>0</v>
      </c>
      <c r="AG353" s="330"/>
      <c r="AH353" s="597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</row>
    <row r="354" spans="1:54" s="302" customFormat="1" hidden="1" x14ac:dyDescent="0.2">
      <c r="A354" s="340">
        <f t="shared" si="119"/>
        <v>0</v>
      </c>
      <c r="B354" s="341"/>
      <c r="C354" s="330"/>
      <c r="D354" s="395"/>
      <c r="E354" s="308"/>
      <c r="F354" s="309"/>
      <c r="G354" s="309"/>
      <c r="H354" s="309"/>
      <c r="I354" s="309"/>
      <c r="J354" s="350">
        <f t="shared" si="115"/>
        <v>0</v>
      </c>
      <c r="K354" s="330"/>
      <c r="L354" s="330"/>
      <c r="M354" s="310"/>
      <c r="N354" s="311"/>
      <c r="O354" s="311"/>
      <c r="P354" s="311"/>
      <c r="Q354" s="311"/>
      <c r="R354" s="311"/>
      <c r="S354" s="312"/>
      <c r="T354" s="313"/>
      <c r="U354" s="294">
        <f t="shared" si="120"/>
        <v>0</v>
      </c>
      <c r="V354" s="330"/>
      <c r="W354" s="355">
        <f t="shared" si="121"/>
        <v>0</v>
      </c>
      <c r="X354" s="356">
        <f t="shared" si="122"/>
        <v>0</v>
      </c>
      <c r="Y354" s="356">
        <f t="shared" si="123"/>
        <v>0</v>
      </c>
      <c r="Z354" s="356">
        <f t="shared" si="124"/>
        <v>0</v>
      </c>
      <c r="AA354" s="356">
        <f t="shared" si="125"/>
        <v>0</v>
      </c>
      <c r="AB354" s="356">
        <f t="shared" si="126"/>
        <v>0</v>
      </c>
      <c r="AC354" s="356">
        <f t="shared" si="127"/>
        <v>0</v>
      </c>
      <c r="AD354" s="357">
        <f t="shared" si="128"/>
        <v>0</v>
      </c>
      <c r="AE354" s="342"/>
      <c r="AF354" s="362">
        <f t="shared" si="129"/>
        <v>0</v>
      </c>
      <c r="AG354" s="330"/>
      <c r="AH354" s="597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</row>
    <row r="355" spans="1:54" s="302" customFormat="1" hidden="1" x14ac:dyDescent="0.2">
      <c r="A355" s="340">
        <f t="shared" si="119"/>
        <v>0</v>
      </c>
      <c r="B355" s="341"/>
      <c r="C355" s="330"/>
      <c r="D355" s="395"/>
      <c r="E355" s="308"/>
      <c r="F355" s="309"/>
      <c r="G355" s="309"/>
      <c r="H355" s="309"/>
      <c r="I355" s="309"/>
      <c r="J355" s="350">
        <f t="shared" si="115"/>
        <v>0</v>
      </c>
      <c r="K355" s="330"/>
      <c r="L355" s="330"/>
      <c r="M355" s="310"/>
      <c r="N355" s="311"/>
      <c r="O355" s="311"/>
      <c r="P355" s="311"/>
      <c r="Q355" s="311"/>
      <c r="R355" s="311"/>
      <c r="S355" s="312"/>
      <c r="T355" s="313"/>
      <c r="U355" s="294">
        <f t="shared" si="120"/>
        <v>0</v>
      </c>
      <c r="V355" s="330"/>
      <c r="W355" s="355">
        <f t="shared" si="121"/>
        <v>0</v>
      </c>
      <c r="X355" s="356">
        <f t="shared" si="122"/>
        <v>0</v>
      </c>
      <c r="Y355" s="356">
        <f t="shared" si="123"/>
        <v>0</v>
      </c>
      <c r="Z355" s="356">
        <f t="shared" si="124"/>
        <v>0</v>
      </c>
      <c r="AA355" s="356">
        <f t="shared" si="125"/>
        <v>0</v>
      </c>
      <c r="AB355" s="356">
        <f t="shared" si="126"/>
        <v>0</v>
      </c>
      <c r="AC355" s="356">
        <f t="shared" si="127"/>
        <v>0</v>
      </c>
      <c r="AD355" s="357">
        <f t="shared" si="128"/>
        <v>0</v>
      </c>
      <c r="AE355" s="342"/>
      <c r="AF355" s="362">
        <f t="shared" si="129"/>
        <v>0</v>
      </c>
      <c r="AG355" s="330"/>
      <c r="AH355" s="597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</row>
    <row r="356" spans="1:54" s="302" customFormat="1" hidden="1" x14ac:dyDescent="0.2">
      <c r="A356" s="340">
        <f t="shared" si="119"/>
        <v>0</v>
      </c>
      <c r="B356" s="341"/>
      <c r="C356" s="330"/>
      <c r="D356" s="395"/>
      <c r="E356" s="308"/>
      <c r="F356" s="309"/>
      <c r="G356" s="309"/>
      <c r="H356" s="309"/>
      <c r="I356" s="309"/>
      <c r="J356" s="350">
        <f t="shared" si="115"/>
        <v>0</v>
      </c>
      <c r="K356" s="330"/>
      <c r="L356" s="330"/>
      <c r="M356" s="310"/>
      <c r="N356" s="311"/>
      <c r="O356" s="311"/>
      <c r="P356" s="311"/>
      <c r="Q356" s="311"/>
      <c r="R356" s="311"/>
      <c r="S356" s="312"/>
      <c r="T356" s="313"/>
      <c r="U356" s="294">
        <f t="shared" si="120"/>
        <v>0</v>
      </c>
      <c r="V356" s="330"/>
      <c r="W356" s="355">
        <f t="shared" si="121"/>
        <v>0</v>
      </c>
      <c r="X356" s="356">
        <f t="shared" si="122"/>
        <v>0</v>
      </c>
      <c r="Y356" s="356">
        <f t="shared" si="123"/>
        <v>0</v>
      </c>
      <c r="Z356" s="356">
        <f t="shared" si="124"/>
        <v>0</v>
      </c>
      <c r="AA356" s="356">
        <f t="shared" si="125"/>
        <v>0</v>
      </c>
      <c r="AB356" s="356">
        <f t="shared" si="126"/>
        <v>0</v>
      </c>
      <c r="AC356" s="356">
        <f t="shared" si="127"/>
        <v>0</v>
      </c>
      <c r="AD356" s="357">
        <f t="shared" si="128"/>
        <v>0</v>
      </c>
      <c r="AE356" s="342"/>
      <c r="AF356" s="362">
        <f t="shared" si="129"/>
        <v>0</v>
      </c>
      <c r="AG356" s="330"/>
      <c r="AH356" s="597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</row>
    <row r="357" spans="1:54" s="302" customFormat="1" hidden="1" x14ac:dyDescent="0.2">
      <c r="A357" s="340">
        <f t="shared" si="119"/>
        <v>0</v>
      </c>
      <c r="B357" s="341"/>
      <c r="C357" s="330"/>
      <c r="D357" s="395"/>
      <c r="E357" s="308"/>
      <c r="F357" s="309"/>
      <c r="G357" s="309"/>
      <c r="H357" s="309"/>
      <c r="I357" s="309"/>
      <c r="J357" s="350">
        <f t="shared" si="115"/>
        <v>0</v>
      </c>
      <c r="K357" s="330"/>
      <c r="L357" s="330"/>
      <c r="M357" s="310"/>
      <c r="N357" s="311"/>
      <c r="O357" s="311"/>
      <c r="P357" s="311"/>
      <c r="Q357" s="311"/>
      <c r="R357" s="311"/>
      <c r="S357" s="312"/>
      <c r="T357" s="313"/>
      <c r="U357" s="294">
        <f t="shared" si="120"/>
        <v>0</v>
      </c>
      <c r="V357" s="330"/>
      <c r="W357" s="355">
        <f t="shared" si="121"/>
        <v>0</v>
      </c>
      <c r="X357" s="356">
        <f t="shared" si="122"/>
        <v>0</v>
      </c>
      <c r="Y357" s="356">
        <f t="shared" si="123"/>
        <v>0</v>
      </c>
      <c r="Z357" s="356">
        <f t="shared" si="124"/>
        <v>0</v>
      </c>
      <c r="AA357" s="356">
        <f t="shared" si="125"/>
        <v>0</v>
      </c>
      <c r="AB357" s="356">
        <f t="shared" si="126"/>
        <v>0</v>
      </c>
      <c r="AC357" s="356">
        <f t="shared" si="127"/>
        <v>0</v>
      </c>
      <c r="AD357" s="357">
        <f t="shared" si="128"/>
        <v>0</v>
      </c>
      <c r="AE357" s="342"/>
      <c r="AF357" s="362">
        <f t="shared" si="129"/>
        <v>0</v>
      </c>
      <c r="AG357" s="330"/>
      <c r="AH357" s="597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</row>
    <row r="358" spans="1:54" s="302" customFormat="1" hidden="1" x14ac:dyDescent="0.2">
      <c r="A358" s="340">
        <f t="shared" si="119"/>
        <v>0</v>
      </c>
      <c r="B358" s="341"/>
      <c r="C358" s="330"/>
      <c r="D358" s="395"/>
      <c r="E358" s="308"/>
      <c r="F358" s="309"/>
      <c r="G358" s="309"/>
      <c r="H358" s="309"/>
      <c r="I358" s="309"/>
      <c r="J358" s="350">
        <f t="shared" si="115"/>
        <v>0</v>
      </c>
      <c r="K358" s="330"/>
      <c r="L358" s="330"/>
      <c r="M358" s="310"/>
      <c r="N358" s="311"/>
      <c r="O358" s="311"/>
      <c r="P358" s="311"/>
      <c r="Q358" s="311"/>
      <c r="R358" s="311"/>
      <c r="S358" s="312"/>
      <c r="T358" s="313"/>
      <c r="U358" s="294">
        <f t="shared" si="120"/>
        <v>0</v>
      </c>
      <c r="V358" s="330"/>
      <c r="W358" s="355">
        <f t="shared" si="121"/>
        <v>0</v>
      </c>
      <c r="X358" s="356">
        <f t="shared" si="122"/>
        <v>0</v>
      </c>
      <c r="Y358" s="356">
        <f t="shared" si="123"/>
        <v>0</v>
      </c>
      <c r="Z358" s="356">
        <f t="shared" si="124"/>
        <v>0</v>
      </c>
      <c r="AA358" s="356">
        <f t="shared" si="125"/>
        <v>0</v>
      </c>
      <c r="AB358" s="356">
        <f t="shared" si="126"/>
        <v>0</v>
      </c>
      <c r="AC358" s="356">
        <f t="shared" si="127"/>
        <v>0</v>
      </c>
      <c r="AD358" s="357">
        <f t="shared" si="128"/>
        <v>0</v>
      </c>
      <c r="AE358" s="342"/>
      <c r="AF358" s="362">
        <f t="shared" si="129"/>
        <v>0</v>
      </c>
      <c r="AG358" s="330"/>
      <c r="AH358" s="597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</row>
    <row r="359" spans="1:54" s="302" customFormat="1" hidden="1" x14ac:dyDescent="0.2">
      <c r="A359" s="340">
        <f t="shared" si="119"/>
        <v>0</v>
      </c>
      <c r="B359" s="341"/>
      <c r="C359" s="330"/>
      <c r="D359" s="395"/>
      <c r="E359" s="308"/>
      <c r="F359" s="309"/>
      <c r="G359" s="309"/>
      <c r="H359" s="309"/>
      <c r="I359" s="309"/>
      <c r="J359" s="350">
        <f t="shared" si="115"/>
        <v>0</v>
      </c>
      <c r="K359" s="330"/>
      <c r="L359" s="330"/>
      <c r="M359" s="310"/>
      <c r="N359" s="311"/>
      <c r="O359" s="311"/>
      <c r="P359" s="311"/>
      <c r="Q359" s="311"/>
      <c r="R359" s="311"/>
      <c r="S359" s="312"/>
      <c r="T359" s="313"/>
      <c r="U359" s="294">
        <f t="shared" si="120"/>
        <v>0</v>
      </c>
      <c r="V359" s="330"/>
      <c r="W359" s="355">
        <f t="shared" si="121"/>
        <v>0</v>
      </c>
      <c r="X359" s="356">
        <f t="shared" si="122"/>
        <v>0</v>
      </c>
      <c r="Y359" s="356">
        <f t="shared" si="123"/>
        <v>0</v>
      </c>
      <c r="Z359" s="356">
        <f t="shared" si="124"/>
        <v>0</v>
      </c>
      <c r="AA359" s="356">
        <f t="shared" si="125"/>
        <v>0</v>
      </c>
      <c r="AB359" s="356">
        <f t="shared" si="126"/>
        <v>0</v>
      </c>
      <c r="AC359" s="356">
        <f t="shared" si="127"/>
        <v>0</v>
      </c>
      <c r="AD359" s="357">
        <f t="shared" si="128"/>
        <v>0</v>
      </c>
      <c r="AE359" s="342"/>
      <c r="AF359" s="362">
        <f t="shared" si="129"/>
        <v>0</v>
      </c>
      <c r="AG359" s="330"/>
      <c r="AH359" s="597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</row>
    <row r="360" spans="1:54" s="302" customFormat="1" hidden="1" x14ac:dyDescent="0.2">
      <c r="A360" s="340">
        <f t="shared" si="119"/>
        <v>0</v>
      </c>
      <c r="B360" s="341"/>
      <c r="C360" s="330"/>
      <c r="D360" s="395"/>
      <c r="E360" s="308"/>
      <c r="F360" s="309"/>
      <c r="G360" s="309"/>
      <c r="H360" s="309"/>
      <c r="I360" s="309"/>
      <c r="J360" s="350">
        <f t="shared" si="115"/>
        <v>0</v>
      </c>
      <c r="K360" s="330"/>
      <c r="L360" s="330"/>
      <c r="M360" s="310"/>
      <c r="N360" s="311"/>
      <c r="O360" s="311"/>
      <c r="P360" s="311"/>
      <c r="Q360" s="311"/>
      <c r="R360" s="311"/>
      <c r="S360" s="312"/>
      <c r="T360" s="313"/>
      <c r="U360" s="294">
        <f t="shared" si="120"/>
        <v>0</v>
      </c>
      <c r="V360" s="330"/>
      <c r="W360" s="355">
        <f t="shared" si="121"/>
        <v>0</v>
      </c>
      <c r="X360" s="356">
        <f t="shared" si="122"/>
        <v>0</v>
      </c>
      <c r="Y360" s="356">
        <f t="shared" si="123"/>
        <v>0</v>
      </c>
      <c r="Z360" s="356">
        <f t="shared" si="124"/>
        <v>0</v>
      </c>
      <c r="AA360" s="356">
        <f t="shared" si="125"/>
        <v>0</v>
      </c>
      <c r="AB360" s="356">
        <f t="shared" si="126"/>
        <v>0</v>
      </c>
      <c r="AC360" s="356">
        <f t="shared" si="127"/>
        <v>0</v>
      </c>
      <c r="AD360" s="357">
        <f t="shared" si="128"/>
        <v>0</v>
      </c>
      <c r="AE360" s="342"/>
      <c r="AF360" s="362">
        <f t="shared" si="129"/>
        <v>0</v>
      </c>
      <c r="AG360" s="330"/>
      <c r="AH360" s="597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</row>
    <row r="361" spans="1:54" s="302" customFormat="1" hidden="1" x14ac:dyDescent="0.2">
      <c r="A361" s="340">
        <f t="shared" si="119"/>
        <v>0</v>
      </c>
      <c r="B361" s="341"/>
      <c r="C361" s="330"/>
      <c r="D361" s="395"/>
      <c r="E361" s="308"/>
      <c r="F361" s="309"/>
      <c r="G361" s="309"/>
      <c r="H361" s="309"/>
      <c r="I361" s="309"/>
      <c r="J361" s="350">
        <f t="shared" si="115"/>
        <v>0</v>
      </c>
      <c r="K361" s="330"/>
      <c r="L361" s="330"/>
      <c r="M361" s="310"/>
      <c r="N361" s="311"/>
      <c r="O361" s="311"/>
      <c r="P361" s="311"/>
      <c r="Q361" s="311"/>
      <c r="R361" s="311"/>
      <c r="S361" s="312"/>
      <c r="T361" s="313"/>
      <c r="U361" s="294">
        <f t="shared" si="120"/>
        <v>0</v>
      </c>
      <c r="V361" s="330"/>
      <c r="W361" s="355">
        <f t="shared" si="121"/>
        <v>0</v>
      </c>
      <c r="X361" s="356">
        <f t="shared" si="122"/>
        <v>0</v>
      </c>
      <c r="Y361" s="356">
        <f t="shared" si="123"/>
        <v>0</v>
      </c>
      <c r="Z361" s="356">
        <f t="shared" si="124"/>
        <v>0</v>
      </c>
      <c r="AA361" s="356">
        <f t="shared" si="125"/>
        <v>0</v>
      </c>
      <c r="AB361" s="356">
        <f t="shared" si="126"/>
        <v>0</v>
      </c>
      <c r="AC361" s="356">
        <f t="shared" si="127"/>
        <v>0</v>
      </c>
      <c r="AD361" s="357">
        <f t="shared" si="128"/>
        <v>0</v>
      </c>
      <c r="AE361" s="342"/>
      <c r="AF361" s="362">
        <f t="shared" si="129"/>
        <v>0</v>
      </c>
      <c r="AG361" s="330"/>
      <c r="AH361" s="597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</row>
    <row r="362" spans="1:54" s="302" customFormat="1" hidden="1" x14ac:dyDescent="0.2">
      <c r="A362" s="340">
        <f t="shared" si="119"/>
        <v>0</v>
      </c>
      <c r="B362" s="341"/>
      <c r="C362" s="330"/>
      <c r="D362" s="395"/>
      <c r="E362" s="308"/>
      <c r="F362" s="309"/>
      <c r="G362" s="309"/>
      <c r="H362" s="309"/>
      <c r="I362" s="309"/>
      <c r="J362" s="350">
        <f t="shared" si="115"/>
        <v>0</v>
      </c>
      <c r="K362" s="330"/>
      <c r="L362" s="330"/>
      <c r="M362" s="310"/>
      <c r="N362" s="311"/>
      <c r="O362" s="311"/>
      <c r="P362" s="311"/>
      <c r="Q362" s="311"/>
      <c r="R362" s="311"/>
      <c r="S362" s="312"/>
      <c r="T362" s="313"/>
      <c r="U362" s="294">
        <f t="shared" si="120"/>
        <v>0</v>
      </c>
      <c r="V362" s="330"/>
      <c r="W362" s="355">
        <f t="shared" si="121"/>
        <v>0</v>
      </c>
      <c r="X362" s="356">
        <f t="shared" si="122"/>
        <v>0</v>
      </c>
      <c r="Y362" s="356">
        <f t="shared" si="123"/>
        <v>0</v>
      </c>
      <c r="Z362" s="356">
        <f t="shared" si="124"/>
        <v>0</v>
      </c>
      <c r="AA362" s="356">
        <f t="shared" si="125"/>
        <v>0</v>
      </c>
      <c r="AB362" s="356">
        <f t="shared" si="126"/>
        <v>0</v>
      </c>
      <c r="AC362" s="356">
        <f t="shared" si="127"/>
        <v>0</v>
      </c>
      <c r="AD362" s="357">
        <f t="shared" si="128"/>
        <v>0</v>
      </c>
      <c r="AE362" s="342"/>
      <c r="AF362" s="362">
        <f t="shared" si="129"/>
        <v>0</v>
      </c>
      <c r="AG362" s="330"/>
      <c r="AH362" s="597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</row>
    <row r="363" spans="1:54" s="302" customFormat="1" hidden="1" x14ac:dyDescent="0.2">
      <c r="A363" s="340">
        <f t="shared" si="119"/>
        <v>0</v>
      </c>
      <c r="B363" s="341"/>
      <c r="C363" s="330"/>
      <c r="D363" s="395"/>
      <c r="E363" s="308"/>
      <c r="F363" s="309"/>
      <c r="G363" s="309"/>
      <c r="H363" s="309"/>
      <c r="I363" s="309"/>
      <c r="J363" s="350">
        <f t="shared" si="115"/>
        <v>0</v>
      </c>
      <c r="K363" s="330"/>
      <c r="L363" s="330"/>
      <c r="M363" s="310"/>
      <c r="N363" s="311"/>
      <c r="O363" s="311"/>
      <c r="P363" s="311"/>
      <c r="Q363" s="311"/>
      <c r="R363" s="311"/>
      <c r="S363" s="312"/>
      <c r="T363" s="313"/>
      <c r="U363" s="294">
        <f t="shared" si="120"/>
        <v>0</v>
      </c>
      <c r="V363" s="330"/>
      <c r="W363" s="355">
        <f t="shared" si="121"/>
        <v>0</v>
      </c>
      <c r="X363" s="356">
        <f t="shared" si="122"/>
        <v>0</v>
      </c>
      <c r="Y363" s="356">
        <f t="shared" si="123"/>
        <v>0</v>
      </c>
      <c r="Z363" s="356">
        <f t="shared" si="124"/>
        <v>0</v>
      </c>
      <c r="AA363" s="356">
        <f t="shared" si="125"/>
        <v>0</v>
      </c>
      <c r="AB363" s="356">
        <f t="shared" si="126"/>
        <v>0</v>
      </c>
      <c r="AC363" s="356">
        <f t="shared" si="127"/>
        <v>0</v>
      </c>
      <c r="AD363" s="357">
        <f t="shared" si="128"/>
        <v>0</v>
      </c>
      <c r="AE363" s="342"/>
      <c r="AF363" s="362">
        <f t="shared" si="129"/>
        <v>0</v>
      </c>
      <c r="AG363" s="330"/>
      <c r="AH363" s="597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</row>
    <row r="364" spans="1:54" s="302" customFormat="1" hidden="1" x14ac:dyDescent="0.2">
      <c r="A364" s="340">
        <f t="shared" si="119"/>
        <v>0</v>
      </c>
      <c r="B364" s="341"/>
      <c r="C364" s="330"/>
      <c r="D364" s="395"/>
      <c r="E364" s="308"/>
      <c r="F364" s="309"/>
      <c r="G364" s="309"/>
      <c r="H364" s="309"/>
      <c r="I364" s="309"/>
      <c r="J364" s="350">
        <f t="shared" si="115"/>
        <v>0</v>
      </c>
      <c r="K364" s="330"/>
      <c r="L364" s="330"/>
      <c r="M364" s="310"/>
      <c r="N364" s="311"/>
      <c r="O364" s="311"/>
      <c r="P364" s="311"/>
      <c r="Q364" s="311"/>
      <c r="R364" s="311"/>
      <c r="S364" s="312"/>
      <c r="T364" s="313"/>
      <c r="U364" s="294">
        <f t="shared" si="120"/>
        <v>0</v>
      </c>
      <c r="V364" s="330"/>
      <c r="W364" s="355">
        <f t="shared" si="121"/>
        <v>0</v>
      </c>
      <c r="X364" s="356">
        <f t="shared" si="122"/>
        <v>0</v>
      </c>
      <c r="Y364" s="356">
        <f t="shared" si="123"/>
        <v>0</v>
      </c>
      <c r="Z364" s="356">
        <f t="shared" si="124"/>
        <v>0</v>
      </c>
      <c r="AA364" s="356">
        <f t="shared" si="125"/>
        <v>0</v>
      </c>
      <c r="AB364" s="356">
        <f t="shared" si="126"/>
        <v>0</v>
      </c>
      <c r="AC364" s="356">
        <f t="shared" si="127"/>
        <v>0</v>
      </c>
      <c r="AD364" s="357">
        <f t="shared" si="128"/>
        <v>0</v>
      </c>
      <c r="AE364" s="342"/>
      <c r="AF364" s="362">
        <f t="shared" si="129"/>
        <v>0</v>
      </c>
      <c r="AG364" s="330"/>
      <c r="AH364" s="597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</row>
    <row r="365" spans="1:54" s="302" customFormat="1" hidden="1" x14ac:dyDescent="0.2">
      <c r="A365" s="340">
        <f t="shared" si="119"/>
        <v>0</v>
      </c>
      <c r="B365" s="341"/>
      <c r="C365" s="330"/>
      <c r="D365" s="395"/>
      <c r="E365" s="308"/>
      <c r="F365" s="309"/>
      <c r="G365" s="309"/>
      <c r="H365" s="309"/>
      <c r="I365" s="309"/>
      <c r="J365" s="350">
        <f t="shared" si="115"/>
        <v>0</v>
      </c>
      <c r="K365" s="330"/>
      <c r="L365" s="330"/>
      <c r="M365" s="310"/>
      <c r="N365" s="311"/>
      <c r="O365" s="311"/>
      <c r="P365" s="311"/>
      <c r="Q365" s="311"/>
      <c r="R365" s="311"/>
      <c r="S365" s="312"/>
      <c r="T365" s="313"/>
      <c r="U365" s="294">
        <f t="shared" si="120"/>
        <v>0</v>
      </c>
      <c r="V365" s="330"/>
      <c r="W365" s="355">
        <f t="shared" si="121"/>
        <v>0</v>
      </c>
      <c r="X365" s="356">
        <f t="shared" si="122"/>
        <v>0</v>
      </c>
      <c r="Y365" s="356">
        <f t="shared" si="123"/>
        <v>0</v>
      </c>
      <c r="Z365" s="356">
        <f t="shared" si="124"/>
        <v>0</v>
      </c>
      <c r="AA365" s="356">
        <f t="shared" si="125"/>
        <v>0</v>
      </c>
      <c r="AB365" s="356">
        <f t="shared" si="126"/>
        <v>0</v>
      </c>
      <c r="AC365" s="356">
        <f t="shared" si="127"/>
        <v>0</v>
      </c>
      <c r="AD365" s="357">
        <f t="shared" si="128"/>
        <v>0</v>
      </c>
      <c r="AE365" s="342"/>
      <c r="AF365" s="362">
        <f t="shared" si="129"/>
        <v>0</v>
      </c>
      <c r="AG365" s="330"/>
      <c r="AH365" s="597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</row>
    <row r="366" spans="1:54" s="302" customFormat="1" hidden="1" x14ac:dyDescent="0.2">
      <c r="A366" s="340">
        <f t="shared" si="119"/>
        <v>0</v>
      </c>
      <c r="B366" s="341"/>
      <c r="C366" s="330"/>
      <c r="D366" s="395"/>
      <c r="E366" s="308"/>
      <c r="F366" s="309"/>
      <c r="G366" s="309"/>
      <c r="H366" s="309"/>
      <c r="I366" s="309"/>
      <c r="J366" s="350">
        <f t="shared" si="115"/>
        <v>0</v>
      </c>
      <c r="K366" s="330"/>
      <c r="L366" s="330"/>
      <c r="M366" s="310"/>
      <c r="N366" s="311"/>
      <c r="O366" s="311"/>
      <c r="P366" s="311"/>
      <c r="Q366" s="311"/>
      <c r="R366" s="311"/>
      <c r="S366" s="312"/>
      <c r="T366" s="313"/>
      <c r="U366" s="294">
        <f t="shared" si="120"/>
        <v>0</v>
      </c>
      <c r="V366" s="330"/>
      <c r="W366" s="355">
        <f t="shared" si="121"/>
        <v>0</v>
      </c>
      <c r="X366" s="356">
        <f t="shared" si="122"/>
        <v>0</v>
      </c>
      <c r="Y366" s="356">
        <f t="shared" si="123"/>
        <v>0</v>
      </c>
      <c r="Z366" s="356">
        <f t="shared" si="124"/>
        <v>0</v>
      </c>
      <c r="AA366" s="356">
        <f t="shared" si="125"/>
        <v>0</v>
      </c>
      <c r="AB366" s="356">
        <f t="shared" si="126"/>
        <v>0</v>
      </c>
      <c r="AC366" s="356">
        <f t="shared" si="127"/>
        <v>0</v>
      </c>
      <c r="AD366" s="357">
        <f t="shared" si="128"/>
        <v>0</v>
      </c>
      <c r="AE366" s="342"/>
      <c r="AF366" s="362">
        <f t="shared" si="129"/>
        <v>0</v>
      </c>
      <c r="AG366" s="330"/>
      <c r="AH366" s="597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</row>
    <row r="367" spans="1:54" s="302" customFormat="1" hidden="1" x14ac:dyDescent="0.2">
      <c r="A367" s="340">
        <f t="shared" si="119"/>
        <v>0</v>
      </c>
      <c r="B367" s="341"/>
      <c r="C367" s="330"/>
      <c r="D367" s="395"/>
      <c r="E367" s="308"/>
      <c r="F367" s="309"/>
      <c r="G367" s="309"/>
      <c r="H367" s="309"/>
      <c r="I367" s="309"/>
      <c r="J367" s="350">
        <f t="shared" si="115"/>
        <v>0</v>
      </c>
      <c r="K367" s="330"/>
      <c r="L367" s="330"/>
      <c r="M367" s="310"/>
      <c r="N367" s="311"/>
      <c r="O367" s="311"/>
      <c r="P367" s="311"/>
      <c r="Q367" s="311"/>
      <c r="R367" s="311"/>
      <c r="S367" s="312"/>
      <c r="T367" s="313"/>
      <c r="U367" s="294">
        <f t="shared" si="120"/>
        <v>0</v>
      </c>
      <c r="V367" s="330"/>
      <c r="W367" s="355">
        <f t="shared" si="121"/>
        <v>0</v>
      </c>
      <c r="X367" s="356">
        <f t="shared" si="122"/>
        <v>0</v>
      </c>
      <c r="Y367" s="356">
        <f t="shared" si="123"/>
        <v>0</v>
      </c>
      <c r="Z367" s="356">
        <f t="shared" si="124"/>
        <v>0</v>
      </c>
      <c r="AA367" s="356">
        <f t="shared" si="125"/>
        <v>0</v>
      </c>
      <c r="AB367" s="356">
        <f t="shared" si="126"/>
        <v>0</v>
      </c>
      <c r="AC367" s="356">
        <f t="shared" si="127"/>
        <v>0</v>
      </c>
      <c r="AD367" s="357">
        <f t="shared" si="128"/>
        <v>0</v>
      </c>
      <c r="AE367" s="342"/>
      <c r="AF367" s="362">
        <f t="shared" si="129"/>
        <v>0</v>
      </c>
      <c r="AG367" s="330"/>
      <c r="AH367" s="597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</row>
    <row r="368" spans="1:54" s="302" customFormat="1" hidden="1" x14ac:dyDescent="0.2">
      <c r="A368" s="340">
        <f t="shared" si="119"/>
        <v>0</v>
      </c>
      <c r="B368" s="341"/>
      <c r="C368" s="330"/>
      <c r="D368" s="395"/>
      <c r="E368" s="308"/>
      <c r="F368" s="309"/>
      <c r="G368" s="309"/>
      <c r="H368" s="309"/>
      <c r="I368" s="309"/>
      <c r="J368" s="350">
        <f t="shared" si="115"/>
        <v>0</v>
      </c>
      <c r="K368" s="330"/>
      <c r="L368" s="330"/>
      <c r="M368" s="310"/>
      <c r="N368" s="311"/>
      <c r="O368" s="311"/>
      <c r="P368" s="311"/>
      <c r="Q368" s="311"/>
      <c r="R368" s="311"/>
      <c r="S368" s="312"/>
      <c r="T368" s="313"/>
      <c r="U368" s="294">
        <f t="shared" si="120"/>
        <v>0</v>
      </c>
      <c r="V368" s="330"/>
      <c r="W368" s="355">
        <f t="shared" si="121"/>
        <v>0</v>
      </c>
      <c r="X368" s="356">
        <f t="shared" si="122"/>
        <v>0</v>
      </c>
      <c r="Y368" s="356">
        <f t="shared" si="123"/>
        <v>0</v>
      </c>
      <c r="Z368" s="356">
        <f t="shared" si="124"/>
        <v>0</v>
      </c>
      <c r="AA368" s="356">
        <f t="shared" si="125"/>
        <v>0</v>
      </c>
      <c r="AB368" s="356">
        <f t="shared" si="126"/>
        <v>0</v>
      </c>
      <c r="AC368" s="356">
        <f t="shared" si="127"/>
        <v>0</v>
      </c>
      <c r="AD368" s="357">
        <f t="shared" si="128"/>
        <v>0</v>
      </c>
      <c r="AE368" s="342"/>
      <c r="AF368" s="362">
        <f t="shared" si="129"/>
        <v>0</v>
      </c>
      <c r="AG368" s="330"/>
      <c r="AH368" s="597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</row>
    <row r="369" spans="1:54" s="302" customFormat="1" hidden="1" x14ac:dyDescent="0.2">
      <c r="A369" s="340">
        <f t="shared" si="119"/>
        <v>0</v>
      </c>
      <c r="B369" s="341"/>
      <c r="C369" s="330"/>
      <c r="D369" s="395"/>
      <c r="E369" s="308"/>
      <c r="F369" s="309"/>
      <c r="G369" s="309"/>
      <c r="H369" s="309"/>
      <c r="I369" s="309"/>
      <c r="J369" s="350">
        <f t="shared" si="115"/>
        <v>0</v>
      </c>
      <c r="K369" s="330"/>
      <c r="L369" s="330"/>
      <c r="M369" s="310"/>
      <c r="N369" s="311"/>
      <c r="O369" s="311"/>
      <c r="P369" s="311"/>
      <c r="Q369" s="311"/>
      <c r="R369" s="311"/>
      <c r="S369" s="312"/>
      <c r="T369" s="313"/>
      <c r="U369" s="294">
        <f t="shared" si="120"/>
        <v>0</v>
      </c>
      <c r="V369" s="330"/>
      <c r="W369" s="355">
        <f t="shared" si="121"/>
        <v>0</v>
      </c>
      <c r="X369" s="356">
        <f t="shared" si="122"/>
        <v>0</v>
      </c>
      <c r="Y369" s="356">
        <f t="shared" si="123"/>
        <v>0</v>
      </c>
      <c r="Z369" s="356">
        <f t="shared" si="124"/>
        <v>0</v>
      </c>
      <c r="AA369" s="356">
        <f t="shared" si="125"/>
        <v>0</v>
      </c>
      <c r="AB369" s="356">
        <f t="shared" si="126"/>
        <v>0</v>
      </c>
      <c r="AC369" s="356">
        <f t="shared" si="127"/>
        <v>0</v>
      </c>
      <c r="AD369" s="357">
        <f t="shared" si="128"/>
        <v>0</v>
      </c>
      <c r="AE369" s="342"/>
      <c r="AF369" s="362">
        <f t="shared" si="129"/>
        <v>0</v>
      </c>
      <c r="AG369" s="330"/>
      <c r="AH369" s="597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</row>
    <row r="370" spans="1:54" s="302" customFormat="1" hidden="1" x14ac:dyDescent="0.2">
      <c r="A370" s="340">
        <f t="shared" si="119"/>
        <v>0</v>
      </c>
      <c r="B370" s="341"/>
      <c r="C370" s="330"/>
      <c r="D370" s="395"/>
      <c r="E370" s="308"/>
      <c r="F370" s="309"/>
      <c r="G370" s="309"/>
      <c r="H370" s="309"/>
      <c r="I370" s="309"/>
      <c r="J370" s="350">
        <f t="shared" si="115"/>
        <v>0</v>
      </c>
      <c r="K370" s="330"/>
      <c r="L370" s="330"/>
      <c r="M370" s="310"/>
      <c r="N370" s="311"/>
      <c r="O370" s="311"/>
      <c r="P370" s="311"/>
      <c r="Q370" s="311"/>
      <c r="R370" s="311"/>
      <c r="S370" s="312"/>
      <c r="T370" s="313"/>
      <c r="U370" s="294">
        <f t="shared" si="120"/>
        <v>0</v>
      </c>
      <c r="V370" s="330"/>
      <c r="W370" s="355">
        <f t="shared" si="121"/>
        <v>0</v>
      </c>
      <c r="X370" s="356">
        <f t="shared" si="122"/>
        <v>0</v>
      </c>
      <c r="Y370" s="356">
        <f t="shared" si="123"/>
        <v>0</v>
      </c>
      <c r="Z370" s="356">
        <f t="shared" si="124"/>
        <v>0</v>
      </c>
      <c r="AA370" s="356">
        <f t="shared" si="125"/>
        <v>0</v>
      </c>
      <c r="AB370" s="356">
        <f t="shared" si="126"/>
        <v>0</v>
      </c>
      <c r="AC370" s="356">
        <f t="shared" si="127"/>
        <v>0</v>
      </c>
      <c r="AD370" s="357">
        <f t="shared" si="128"/>
        <v>0</v>
      </c>
      <c r="AE370" s="342"/>
      <c r="AF370" s="362">
        <f t="shared" si="129"/>
        <v>0</v>
      </c>
      <c r="AG370" s="330"/>
      <c r="AH370" s="597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</row>
    <row r="371" spans="1:54" s="302" customFormat="1" hidden="1" x14ac:dyDescent="0.2">
      <c r="A371" s="340">
        <f t="shared" si="119"/>
        <v>0</v>
      </c>
      <c r="B371" s="341"/>
      <c r="C371" s="330"/>
      <c r="D371" s="395"/>
      <c r="E371" s="308"/>
      <c r="F371" s="309"/>
      <c r="G371" s="309"/>
      <c r="H371" s="309"/>
      <c r="I371" s="309"/>
      <c r="J371" s="350">
        <f t="shared" si="115"/>
        <v>0</v>
      </c>
      <c r="K371" s="330"/>
      <c r="L371" s="330"/>
      <c r="M371" s="310"/>
      <c r="N371" s="311"/>
      <c r="O371" s="311"/>
      <c r="P371" s="311"/>
      <c r="Q371" s="311"/>
      <c r="R371" s="311"/>
      <c r="S371" s="312"/>
      <c r="T371" s="313"/>
      <c r="U371" s="294">
        <f t="shared" si="120"/>
        <v>0</v>
      </c>
      <c r="V371" s="330"/>
      <c r="W371" s="355">
        <f t="shared" si="121"/>
        <v>0</v>
      </c>
      <c r="X371" s="356">
        <f t="shared" si="122"/>
        <v>0</v>
      </c>
      <c r="Y371" s="356">
        <f t="shared" si="123"/>
        <v>0</v>
      </c>
      <c r="Z371" s="356">
        <f t="shared" si="124"/>
        <v>0</v>
      </c>
      <c r="AA371" s="356">
        <f t="shared" si="125"/>
        <v>0</v>
      </c>
      <c r="AB371" s="356">
        <f t="shared" si="126"/>
        <v>0</v>
      </c>
      <c r="AC371" s="356">
        <f t="shared" si="127"/>
        <v>0</v>
      </c>
      <c r="AD371" s="357">
        <f t="shared" si="128"/>
        <v>0</v>
      </c>
      <c r="AE371" s="342"/>
      <c r="AF371" s="362">
        <f t="shared" si="129"/>
        <v>0</v>
      </c>
      <c r="AG371" s="330"/>
      <c r="AH371" s="597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</row>
    <row r="372" spans="1:54" s="302" customFormat="1" hidden="1" x14ac:dyDescent="0.2">
      <c r="A372" s="340">
        <f t="shared" si="119"/>
        <v>0</v>
      </c>
      <c r="B372" s="341"/>
      <c r="C372" s="330"/>
      <c r="D372" s="395"/>
      <c r="E372" s="308"/>
      <c r="F372" s="309"/>
      <c r="G372" s="309"/>
      <c r="H372" s="309"/>
      <c r="I372" s="309"/>
      <c r="J372" s="350">
        <f t="shared" si="115"/>
        <v>0</v>
      </c>
      <c r="K372" s="330"/>
      <c r="L372" s="330"/>
      <c r="M372" s="310"/>
      <c r="N372" s="311"/>
      <c r="O372" s="311"/>
      <c r="P372" s="311"/>
      <c r="Q372" s="311"/>
      <c r="R372" s="311"/>
      <c r="S372" s="312"/>
      <c r="T372" s="313"/>
      <c r="U372" s="294">
        <f t="shared" si="120"/>
        <v>0</v>
      </c>
      <c r="V372" s="330"/>
      <c r="W372" s="355">
        <f t="shared" si="121"/>
        <v>0</v>
      </c>
      <c r="X372" s="356">
        <f t="shared" si="122"/>
        <v>0</v>
      </c>
      <c r="Y372" s="356">
        <f t="shared" si="123"/>
        <v>0</v>
      </c>
      <c r="Z372" s="356">
        <f t="shared" si="124"/>
        <v>0</v>
      </c>
      <c r="AA372" s="356">
        <f t="shared" si="125"/>
        <v>0</v>
      </c>
      <c r="AB372" s="356">
        <f t="shared" si="126"/>
        <v>0</v>
      </c>
      <c r="AC372" s="356">
        <f t="shared" si="127"/>
        <v>0</v>
      </c>
      <c r="AD372" s="357">
        <f t="shared" si="128"/>
        <v>0</v>
      </c>
      <c r="AE372" s="342"/>
      <c r="AF372" s="362">
        <f t="shared" si="129"/>
        <v>0</v>
      </c>
      <c r="AG372" s="330"/>
      <c r="AH372" s="597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</row>
    <row r="373" spans="1:54" s="302" customFormat="1" hidden="1" x14ac:dyDescent="0.2">
      <c r="A373" s="340">
        <f t="shared" si="119"/>
        <v>0</v>
      </c>
      <c r="B373" s="341"/>
      <c r="C373" s="330"/>
      <c r="D373" s="395"/>
      <c r="E373" s="308"/>
      <c r="F373" s="309"/>
      <c r="G373" s="309"/>
      <c r="H373" s="309"/>
      <c r="I373" s="309"/>
      <c r="J373" s="350">
        <f t="shared" si="115"/>
        <v>0</v>
      </c>
      <c r="K373" s="330"/>
      <c r="L373" s="330"/>
      <c r="M373" s="310"/>
      <c r="N373" s="311"/>
      <c r="O373" s="311"/>
      <c r="P373" s="311"/>
      <c r="Q373" s="311"/>
      <c r="R373" s="311"/>
      <c r="S373" s="312"/>
      <c r="T373" s="313"/>
      <c r="U373" s="294">
        <f t="shared" si="120"/>
        <v>0</v>
      </c>
      <c r="V373" s="330"/>
      <c r="W373" s="355">
        <f t="shared" si="121"/>
        <v>0</v>
      </c>
      <c r="X373" s="356">
        <f t="shared" si="122"/>
        <v>0</v>
      </c>
      <c r="Y373" s="356">
        <f t="shared" si="123"/>
        <v>0</v>
      </c>
      <c r="Z373" s="356">
        <f t="shared" si="124"/>
        <v>0</v>
      </c>
      <c r="AA373" s="356">
        <f t="shared" si="125"/>
        <v>0</v>
      </c>
      <c r="AB373" s="356">
        <f t="shared" si="126"/>
        <v>0</v>
      </c>
      <c r="AC373" s="356">
        <f t="shared" si="127"/>
        <v>0</v>
      </c>
      <c r="AD373" s="357">
        <f t="shared" si="128"/>
        <v>0</v>
      </c>
      <c r="AE373" s="342"/>
      <c r="AF373" s="362">
        <f t="shared" si="129"/>
        <v>0</v>
      </c>
      <c r="AG373" s="330"/>
      <c r="AH373" s="597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</row>
    <row r="374" spans="1:54" s="302" customFormat="1" hidden="1" x14ac:dyDescent="0.2">
      <c r="A374" s="340">
        <f t="shared" si="119"/>
        <v>0</v>
      </c>
      <c r="B374" s="341"/>
      <c r="C374" s="330"/>
      <c r="D374" s="395"/>
      <c r="E374" s="308"/>
      <c r="F374" s="309"/>
      <c r="G374" s="309"/>
      <c r="H374" s="309"/>
      <c r="I374" s="309"/>
      <c r="J374" s="350">
        <f t="shared" si="115"/>
        <v>0</v>
      </c>
      <c r="K374" s="330"/>
      <c r="L374" s="330"/>
      <c r="M374" s="310"/>
      <c r="N374" s="311"/>
      <c r="O374" s="311"/>
      <c r="P374" s="311"/>
      <c r="Q374" s="311"/>
      <c r="R374" s="311"/>
      <c r="S374" s="312"/>
      <c r="T374" s="313"/>
      <c r="U374" s="294">
        <f t="shared" si="120"/>
        <v>0</v>
      </c>
      <c r="V374" s="330"/>
      <c r="W374" s="355">
        <f t="shared" si="121"/>
        <v>0</v>
      </c>
      <c r="X374" s="356">
        <f t="shared" si="122"/>
        <v>0</v>
      </c>
      <c r="Y374" s="356">
        <f t="shared" si="123"/>
        <v>0</v>
      </c>
      <c r="Z374" s="356">
        <f t="shared" si="124"/>
        <v>0</v>
      </c>
      <c r="AA374" s="356">
        <f t="shared" si="125"/>
        <v>0</v>
      </c>
      <c r="AB374" s="356">
        <f t="shared" si="126"/>
        <v>0</v>
      </c>
      <c r="AC374" s="356">
        <f t="shared" si="127"/>
        <v>0</v>
      </c>
      <c r="AD374" s="357">
        <f t="shared" si="128"/>
        <v>0</v>
      </c>
      <c r="AE374" s="342"/>
      <c r="AF374" s="362">
        <f t="shared" si="129"/>
        <v>0</v>
      </c>
      <c r="AG374" s="330"/>
      <c r="AH374" s="597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</row>
    <row r="375" spans="1:54" s="302" customFormat="1" hidden="1" x14ac:dyDescent="0.2">
      <c r="A375" s="340">
        <f t="shared" si="119"/>
        <v>0</v>
      </c>
      <c r="B375" s="341"/>
      <c r="C375" s="330"/>
      <c r="D375" s="395"/>
      <c r="E375" s="308"/>
      <c r="F375" s="309"/>
      <c r="G375" s="309"/>
      <c r="H375" s="309"/>
      <c r="I375" s="309"/>
      <c r="J375" s="350">
        <f t="shared" si="115"/>
        <v>0</v>
      </c>
      <c r="K375" s="330"/>
      <c r="L375" s="330"/>
      <c r="M375" s="310"/>
      <c r="N375" s="311"/>
      <c r="O375" s="311"/>
      <c r="P375" s="311"/>
      <c r="Q375" s="311"/>
      <c r="R375" s="311"/>
      <c r="S375" s="312"/>
      <c r="T375" s="313"/>
      <c r="U375" s="294">
        <f t="shared" si="120"/>
        <v>0</v>
      </c>
      <c r="V375" s="330"/>
      <c r="W375" s="355">
        <f t="shared" si="121"/>
        <v>0</v>
      </c>
      <c r="X375" s="356">
        <f t="shared" si="122"/>
        <v>0</v>
      </c>
      <c r="Y375" s="356">
        <f t="shared" si="123"/>
        <v>0</v>
      </c>
      <c r="Z375" s="356">
        <f t="shared" si="124"/>
        <v>0</v>
      </c>
      <c r="AA375" s="356">
        <f t="shared" si="125"/>
        <v>0</v>
      </c>
      <c r="AB375" s="356">
        <f t="shared" si="126"/>
        <v>0</v>
      </c>
      <c r="AC375" s="356">
        <f t="shared" si="127"/>
        <v>0</v>
      </c>
      <c r="AD375" s="357">
        <f t="shared" si="128"/>
        <v>0</v>
      </c>
      <c r="AE375" s="342"/>
      <c r="AF375" s="362">
        <f t="shared" si="129"/>
        <v>0</v>
      </c>
      <c r="AG375" s="330"/>
      <c r="AH375" s="597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</row>
    <row r="376" spans="1:54" s="302" customFormat="1" hidden="1" x14ac:dyDescent="0.2">
      <c r="A376" s="340">
        <f t="shared" si="119"/>
        <v>0</v>
      </c>
      <c r="B376" s="341"/>
      <c r="C376" s="330"/>
      <c r="D376" s="395"/>
      <c r="E376" s="308"/>
      <c r="F376" s="309"/>
      <c r="G376" s="309"/>
      <c r="H376" s="309"/>
      <c r="I376" s="309"/>
      <c r="J376" s="350">
        <f t="shared" si="115"/>
        <v>0</v>
      </c>
      <c r="K376" s="330"/>
      <c r="L376" s="330"/>
      <c r="M376" s="310"/>
      <c r="N376" s="311"/>
      <c r="O376" s="311"/>
      <c r="P376" s="311"/>
      <c r="Q376" s="311"/>
      <c r="R376" s="311"/>
      <c r="S376" s="312"/>
      <c r="T376" s="313"/>
      <c r="U376" s="294">
        <f t="shared" si="120"/>
        <v>0</v>
      </c>
      <c r="V376" s="330"/>
      <c r="W376" s="355">
        <f t="shared" si="121"/>
        <v>0</v>
      </c>
      <c r="X376" s="356">
        <f t="shared" si="122"/>
        <v>0</v>
      </c>
      <c r="Y376" s="356">
        <f t="shared" si="123"/>
        <v>0</v>
      </c>
      <c r="Z376" s="356">
        <f t="shared" si="124"/>
        <v>0</v>
      </c>
      <c r="AA376" s="356">
        <f t="shared" si="125"/>
        <v>0</v>
      </c>
      <c r="AB376" s="356">
        <f t="shared" si="126"/>
        <v>0</v>
      </c>
      <c r="AC376" s="356">
        <f t="shared" si="127"/>
        <v>0</v>
      </c>
      <c r="AD376" s="357">
        <f t="shared" si="128"/>
        <v>0</v>
      </c>
      <c r="AE376" s="342"/>
      <c r="AF376" s="362">
        <f t="shared" si="129"/>
        <v>0</v>
      </c>
      <c r="AG376" s="330"/>
      <c r="AH376" s="597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</row>
    <row r="377" spans="1:54" s="302" customFormat="1" hidden="1" x14ac:dyDescent="0.2">
      <c r="A377" s="340">
        <f t="shared" si="119"/>
        <v>0</v>
      </c>
      <c r="B377" s="341"/>
      <c r="C377" s="330"/>
      <c r="D377" s="395"/>
      <c r="E377" s="308"/>
      <c r="F377" s="309"/>
      <c r="G377" s="309"/>
      <c r="H377" s="309"/>
      <c r="I377" s="309"/>
      <c r="J377" s="350">
        <f t="shared" si="115"/>
        <v>0</v>
      </c>
      <c r="K377" s="330"/>
      <c r="L377" s="330"/>
      <c r="M377" s="310"/>
      <c r="N377" s="311"/>
      <c r="O377" s="311"/>
      <c r="P377" s="311"/>
      <c r="Q377" s="311"/>
      <c r="R377" s="311"/>
      <c r="S377" s="312"/>
      <c r="T377" s="313"/>
      <c r="U377" s="294">
        <f t="shared" si="120"/>
        <v>0</v>
      </c>
      <c r="V377" s="330"/>
      <c r="W377" s="355">
        <f t="shared" si="121"/>
        <v>0</v>
      </c>
      <c r="X377" s="356">
        <f t="shared" si="122"/>
        <v>0</v>
      </c>
      <c r="Y377" s="356">
        <f t="shared" si="123"/>
        <v>0</v>
      </c>
      <c r="Z377" s="356">
        <f t="shared" si="124"/>
        <v>0</v>
      </c>
      <c r="AA377" s="356">
        <f t="shared" si="125"/>
        <v>0</v>
      </c>
      <c r="AB377" s="356">
        <f t="shared" si="126"/>
        <v>0</v>
      </c>
      <c r="AC377" s="356">
        <f t="shared" si="127"/>
        <v>0</v>
      </c>
      <c r="AD377" s="357">
        <f t="shared" si="128"/>
        <v>0</v>
      </c>
      <c r="AE377" s="342"/>
      <c r="AF377" s="362">
        <f t="shared" si="129"/>
        <v>0</v>
      </c>
      <c r="AG377" s="330"/>
      <c r="AH377" s="597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</row>
    <row r="378" spans="1:54" s="302" customFormat="1" hidden="1" x14ac:dyDescent="0.2">
      <c r="A378" s="340">
        <f t="shared" si="119"/>
        <v>0</v>
      </c>
      <c r="B378" s="341"/>
      <c r="C378" s="330"/>
      <c r="D378" s="395"/>
      <c r="E378" s="308"/>
      <c r="F378" s="309"/>
      <c r="G378" s="309"/>
      <c r="H378" s="309"/>
      <c r="I378" s="309"/>
      <c r="J378" s="350">
        <f t="shared" si="115"/>
        <v>0</v>
      </c>
      <c r="K378" s="330"/>
      <c r="L378" s="330"/>
      <c r="M378" s="310"/>
      <c r="N378" s="311"/>
      <c r="O378" s="311"/>
      <c r="P378" s="311"/>
      <c r="Q378" s="311"/>
      <c r="R378" s="311"/>
      <c r="S378" s="312"/>
      <c r="T378" s="313"/>
      <c r="U378" s="294">
        <f t="shared" si="120"/>
        <v>0</v>
      </c>
      <c r="V378" s="330"/>
      <c r="W378" s="355">
        <f t="shared" si="121"/>
        <v>0</v>
      </c>
      <c r="X378" s="356">
        <f t="shared" si="122"/>
        <v>0</v>
      </c>
      <c r="Y378" s="356">
        <f t="shared" si="123"/>
        <v>0</v>
      </c>
      <c r="Z378" s="356">
        <f t="shared" si="124"/>
        <v>0</v>
      </c>
      <c r="AA378" s="356">
        <f t="shared" si="125"/>
        <v>0</v>
      </c>
      <c r="AB378" s="356">
        <f t="shared" si="126"/>
        <v>0</v>
      </c>
      <c r="AC378" s="356">
        <f t="shared" si="127"/>
        <v>0</v>
      </c>
      <c r="AD378" s="357">
        <f t="shared" si="128"/>
        <v>0</v>
      </c>
      <c r="AE378" s="342"/>
      <c r="AF378" s="362">
        <f t="shared" si="129"/>
        <v>0</v>
      </c>
      <c r="AG378" s="330"/>
      <c r="AH378" s="597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</row>
    <row r="379" spans="1:54" s="302" customFormat="1" hidden="1" x14ac:dyDescent="0.2">
      <c r="A379" s="340">
        <f t="shared" si="119"/>
        <v>0</v>
      </c>
      <c r="B379" s="341"/>
      <c r="C379" s="330"/>
      <c r="D379" s="395"/>
      <c r="E379" s="308"/>
      <c r="F379" s="309"/>
      <c r="G379" s="309"/>
      <c r="H379" s="309"/>
      <c r="I379" s="309"/>
      <c r="J379" s="350">
        <f t="shared" si="115"/>
        <v>0</v>
      </c>
      <c r="K379" s="330"/>
      <c r="L379" s="330"/>
      <c r="M379" s="310"/>
      <c r="N379" s="311"/>
      <c r="O379" s="311"/>
      <c r="P379" s="311"/>
      <c r="Q379" s="311"/>
      <c r="R379" s="311"/>
      <c r="S379" s="312"/>
      <c r="T379" s="313"/>
      <c r="U379" s="294">
        <f t="shared" si="120"/>
        <v>0</v>
      </c>
      <c r="V379" s="330"/>
      <c r="W379" s="355">
        <f t="shared" si="121"/>
        <v>0</v>
      </c>
      <c r="X379" s="356">
        <f t="shared" si="122"/>
        <v>0</v>
      </c>
      <c r="Y379" s="356">
        <f t="shared" si="123"/>
        <v>0</v>
      </c>
      <c r="Z379" s="356">
        <f t="shared" si="124"/>
        <v>0</v>
      </c>
      <c r="AA379" s="356">
        <f t="shared" si="125"/>
        <v>0</v>
      </c>
      <c r="AB379" s="356">
        <f t="shared" si="126"/>
        <v>0</v>
      </c>
      <c r="AC379" s="356">
        <f t="shared" si="127"/>
        <v>0</v>
      </c>
      <c r="AD379" s="357">
        <f t="shared" si="128"/>
        <v>0</v>
      </c>
      <c r="AE379" s="342"/>
      <c r="AF379" s="362">
        <f t="shared" si="129"/>
        <v>0</v>
      </c>
      <c r="AG379" s="330"/>
      <c r="AH379" s="597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</row>
    <row r="380" spans="1:54" s="302" customFormat="1" hidden="1" x14ac:dyDescent="0.2">
      <c r="A380" s="340">
        <f t="shared" si="119"/>
        <v>0</v>
      </c>
      <c r="B380" s="341"/>
      <c r="C380" s="330"/>
      <c r="D380" s="395"/>
      <c r="E380" s="308"/>
      <c r="F380" s="309"/>
      <c r="G380" s="309"/>
      <c r="H380" s="309"/>
      <c r="I380" s="309"/>
      <c r="J380" s="350">
        <f t="shared" si="115"/>
        <v>0</v>
      </c>
      <c r="K380" s="330"/>
      <c r="L380" s="330"/>
      <c r="M380" s="310"/>
      <c r="N380" s="311"/>
      <c r="O380" s="311"/>
      <c r="P380" s="311"/>
      <c r="Q380" s="311"/>
      <c r="R380" s="311"/>
      <c r="S380" s="312"/>
      <c r="T380" s="313"/>
      <c r="U380" s="294">
        <f t="shared" si="120"/>
        <v>0</v>
      </c>
      <c r="V380" s="330"/>
      <c r="W380" s="355">
        <f t="shared" si="121"/>
        <v>0</v>
      </c>
      <c r="X380" s="356">
        <f t="shared" si="122"/>
        <v>0</v>
      </c>
      <c r="Y380" s="356">
        <f t="shared" si="123"/>
        <v>0</v>
      </c>
      <c r="Z380" s="356">
        <f t="shared" si="124"/>
        <v>0</v>
      </c>
      <c r="AA380" s="356">
        <f t="shared" si="125"/>
        <v>0</v>
      </c>
      <c r="AB380" s="356">
        <f t="shared" si="126"/>
        <v>0</v>
      </c>
      <c r="AC380" s="356">
        <f t="shared" si="127"/>
        <v>0</v>
      </c>
      <c r="AD380" s="357">
        <f t="shared" si="128"/>
        <v>0</v>
      </c>
      <c r="AE380" s="342"/>
      <c r="AF380" s="362">
        <f t="shared" si="129"/>
        <v>0</v>
      </c>
      <c r="AG380" s="330"/>
      <c r="AH380" s="597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</row>
    <row r="381" spans="1:54" s="302" customFormat="1" hidden="1" x14ac:dyDescent="0.2">
      <c r="A381" s="340">
        <f t="shared" si="119"/>
        <v>0</v>
      </c>
      <c r="B381" s="341"/>
      <c r="C381" s="330"/>
      <c r="D381" s="395"/>
      <c r="E381" s="308"/>
      <c r="F381" s="309"/>
      <c r="G381" s="309"/>
      <c r="H381" s="309"/>
      <c r="I381" s="309"/>
      <c r="J381" s="350">
        <f t="shared" si="115"/>
        <v>0</v>
      </c>
      <c r="K381" s="330"/>
      <c r="L381" s="330"/>
      <c r="M381" s="310"/>
      <c r="N381" s="311"/>
      <c r="O381" s="311"/>
      <c r="P381" s="311"/>
      <c r="Q381" s="311"/>
      <c r="R381" s="311"/>
      <c r="S381" s="312"/>
      <c r="T381" s="313"/>
      <c r="U381" s="294">
        <f t="shared" si="120"/>
        <v>0</v>
      </c>
      <c r="V381" s="330"/>
      <c r="W381" s="355">
        <f t="shared" si="121"/>
        <v>0</v>
      </c>
      <c r="X381" s="356">
        <f t="shared" si="122"/>
        <v>0</v>
      </c>
      <c r="Y381" s="356">
        <f t="shared" si="123"/>
        <v>0</v>
      </c>
      <c r="Z381" s="356">
        <f t="shared" si="124"/>
        <v>0</v>
      </c>
      <c r="AA381" s="356">
        <f t="shared" si="125"/>
        <v>0</v>
      </c>
      <c r="AB381" s="356">
        <f t="shared" si="126"/>
        <v>0</v>
      </c>
      <c r="AC381" s="356">
        <f t="shared" si="127"/>
        <v>0</v>
      </c>
      <c r="AD381" s="357">
        <f t="shared" si="128"/>
        <v>0</v>
      </c>
      <c r="AE381" s="342"/>
      <c r="AF381" s="362">
        <f t="shared" si="129"/>
        <v>0</v>
      </c>
      <c r="AG381" s="330"/>
      <c r="AH381" s="597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</row>
    <row r="382" spans="1:54" s="302" customFormat="1" hidden="1" x14ac:dyDescent="0.2">
      <c r="A382" s="340">
        <f t="shared" si="119"/>
        <v>0</v>
      </c>
      <c r="B382" s="341"/>
      <c r="C382" s="330"/>
      <c r="D382" s="395"/>
      <c r="E382" s="308"/>
      <c r="F382" s="309"/>
      <c r="G382" s="309"/>
      <c r="H382" s="309"/>
      <c r="I382" s="309"/>
      <c r="J382" s="350">
        <f t="shared" si="115"/>
        <v>0</v>
      </c>
      <c r="K382" s="330"/>
      <c r="L382" s="330"/>
      <c r="M382" s="310"/>
      <c r="N382" s="311"/>
      <c r="O382" s="311"/>
      <c r="P382" s="311"/>
      <c r="Q382" s="311"/>
      <c r="R382" s="311"/>
      <c r="S382" s="312"/>
      <c r="T382" s="313"/>
      <c r="U382" s="294">
        <f t="shared" si="120"/>
        <v>0</v>
      </c>
      <c r="V382" s="330"/>
      <c r="W382" s="355">
        <f t="shared" si="121"/>
        <v>0</v>
      </c>
      <c r="X382" s="356">
        <f t="shared" si="122"/>
        <v>0</v>
      </c>
      <c r="Y382" s="356">
        <f t="shared" si="123"/>
        <v>0</v>
      </c>
      <c r="Z382" s="356">
        <f t="shared" si="124"/>
        <v>0</v>
      </c>
      <c r="AA382" s="356">
        <f t="shared" si="125"/>
        <v>0</v>
      </c>
      <c r="AB382" s="356">
        <f t="shared" si="126"/>
        <v>0</v>
      </c>
      <c r="AC382" s="356">
        <f t="shared" si="127"/>
        <v>0</v>
      </c>
      <c r="AD382" s="357">
        <f t="shared" si="128"/>
        <v>0</v>
      </c>
      <c r="AE382" s="342"/>
      <c r="AF382" s="362">
        <f t="shared" si="129"/>
        <v>0</v>
      </c>
      <c r="AG382" s="330"/>
      <c r="AH382" s="597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</row>
    <row r="383" spans="1:54" s="302" customFormat="1" hidden="1" x14ac:dyDescent="0.2">
      <c r="A383" s="340">
        <f t="shared" si="119"/>
        <v>0</v>
      </c>
      <c r="B383" s="341"/>
      <c r="C383" s="330"/>
      <c r="D383" s="395"/>
      <c r="E383" s="308"/>
      <c r="F383" s="309"/>
      <c r="G383" s="309"/>
      <c r="H383" s="309"/>
      <c r="I383" s="309"/>
      <c r="J383" s="350">
        <f t="shared" si="115"/>
        <v>0</v>
      </c>
      <c r="K383" s="330"/>
      <c r="L383" s="330"/>
      <c r="M383" s="310"/>
      <c r="N383" s="311"/>
      <c r="O383" s="311"/>
      <c r="P383" s="311"/>
      <c r="Q383" s="311"/>
      <c r="R383" s="311"/>
      <c r="S383" s="312"/>
      <c r="T383" s="313"/>
      <c r="U383" s="294">
        <f t="shared" si="120"/>
        <v>0</v>
      </c>
      <c r="V383" s="330"/>
      <c r="W383" s="355">
        <f t="shared" si="121"/>
        <v>0</v>
      </c>
      <c r="X383" s="356">
        <f t="shared" si="122"/>
        <v>0</v>
      </c>
      <c r="Y383" s="356">
        <f t="shared" si="123"/>
        <v>0</v>
      </c>
      <c r="Z383" s="356">
        <f t="shared" si="124"/>
        <v>0</v>
      </c>
      <c r="AA383" s="356">
        <f t="shared" si="125"/>
        <v>0</v>
      </c>
      <c r="AB383" s="356">
        <f t="shared" si="126"/>
        <v>0</v>
      </c>
      <c r="AC383" s="356">
        <f t="shared" si="127"/>
        <v>0</v>
      </c>
      <c r="AD383" s="357">
        <f t="shared" si="128"/>
        <v>0</v>
      </c>
      <c r="AE383" s="342"/>
      <c r="AF383" s="362">
        <f t="shared" si="129"/>
        <v>0</v>
      </c>
      <c r="AG383" s="330"/>
      <c r="AH383" s="597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</row>
    <row r="384" spans="1:54" s="302" customFormat="1" hidden="1" x14ac:dyDescent="0.2">
      <c r="A384" s="340">
        <f t="shared" si="119"/>
        <v>0</v>
      </c>
      <c r="B384" s="341"/>
      <c r="C384" s="330"/>
      <c r="D384" s="395"/>
      <c r="E384" s="308"/>
      <c r="F384" s="309"/>
      <c r="G384" s="309"/>
      <c r="H384" s="309"/>
      <c r="I384" s="309"/>
      <c r="J384" s="350">
        <f t="shared" ref="J384:J447" si="130">IF(ISBLANK(H384),G384*I384,G384*I384*H384)</f>
        <v>0</v>
      </c>
      <c r="K384" s="330"/>
      <c r="L384" s="330"/>
      <c r="M384" s="310"/>
      <c r="N384" s="311"/>
      <c r="O384" s="311"/>
      <c r="P384" s="311"/>
      <c r="Q384" s="311"/>
      <c r="R384" s="311"/>
      <c r="S384" s="312"/>
      <c r="T384" s="313"/>
      <c r="U384" s="294">
        <f t="shared" si="120"/>
        <v>0</v>
      </c>
      <c r="V384" s="330"/>
      <c r="W384" s="355">
        <f t="shared" si="121"/>
        <v>0</v>
      </c>
      <c r="X384" s="356">
        <f t="shared" si="122"/>
        <v>0</v>
      </c>
      <c r="Y384" s="356">
        <f t="shared" si="123"/>
        <v>0</v>
      </c>
      <c r="Z384" s="356">
        <f t="shared" si="124"/>
        <v>0</v>
      </c>
      <c r="AA384" s="356">
        <f t="shared" si="125"/>
        <v>0</v>
      </c>
      <c r="AB384" s="356">
        <f t="shared" si="126"/>
        <v>0</v>
      </c>
      <c r="AC384" s="356">
        <f t="shared" si="127"/>
        <v>0</v>
      </c>
      <c r="AD384" s="357">
        <f t="shared" si="128"/>
        <v>0</v>
      </c>
      <c r="AE384" s="342"/>
      <c r="AF384" s="362">
        <f t="shared" si="129"/>
        <v>0</v>
      </c>
      <c r="AG384" s="330"/>
      <c r="AH384" s="597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</row>
    <row r="385" spans="1:54" s="302" customFormat="1" hidden="1" x14ac:dyDescent="0.2">
      <c r="A385" s="340">
        <f t="shared" si="119"/>
        <v>0</v>
      </c>
      <c r="B385" s="341"/>
      <c r="C385" s="330"/>
      <c r="D385" s="395"/>
      <c r="E385" s="308"/>
      <c r="F385" s="309"/>
      <c r="G385" s="309"/>
      <c r="H385" s="309"/>
      <c r="I385" s="309"/>
      <c r="J385" s="350">
        <f t="shared" si="130"/>
        <v>0</v>
      </c>
      <c r="K385" s="330"/>
      <c r="L385" s="330"/>
      <c r="M385" s="310"/>
      <c r="N385" s="311"/>
      <c r="O385" s="311"/>
      <c r="P385" s="311"/>
      <c r="Q385" s="311"/>
      <c r="R385" s="311"/>
      <c r="S385" s="312"/>
      <c r="T385" s="313"/>
      <c r="U385" s="294">
        <f t="shared" si="120"/>
        <v>0</v>
      </c>
      <c r="V385" s="330"/>
      <c r="W385" s="355">
        <f t="shared" si="121"/>
        <v>0</v>
      </c>
      <c r="X385" s="356">
        <f t="shared" si="122"/>
        <v>0</v>
      </c>
      <c r="Y385" s="356">
        <f t="shared" si="123"/>
        <v>0</v>
      </c>
      <c r="Z385" s="356">
        <f t="shared" si="124"/>
        <v>0</v>
      </c>
      <c r="AA385" s="356">
        <f t="shared" si="125"/>
        <v>0</v>
      </c>
      <c r="AB385" s="356">
        <f t="shared" si="126"/>
        <v>0</v>
      </c>
      <c r="AC385" s="356">
        <f t="shared" si="127"/>
        <v>0</v>
      </c>
      <c r="AD385" s="357">
        <f t="shared" si="128"/>
        <v>0</v>
      </c>
      <c r="AE385" s="342"/>
      <c r="AF385" s="362">
        <f t="shared" si="129"/>
        <v>0</v>
      </c>
      <c r="AG385" s="330"/>
      <c r="AH385" s="597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</row>
    <row r="386" spans="1:54" s="302" customFormat="1" hidden="1" x14ac:dyDescent="0.2">
      <c r="A386" s="340">
        <f t="shared" si="119"/>
        <v>0</v>
      </c>
      <c r="B386" s="341"/>
      <c r="C386" s="330"/>
      <c r="D386" s="395"/>
      <c r="E386" s="308"/>
      <c r="F386" s="309"/>
      <c r="G386" s="309"/>
      <c r="H386" s="309"/>
      <c r="I386" s="309"/>
      <c r="J386" s="350">
        <f t="shared" si="130"/>
        <v>0</v>
      </c>
      <c r="K386" s="330"/>
      <c r="L386" s="330"/>
      <c r="M386" s="310"/>
      <c r="N386" s="311"/>
      <c r="O386" s="311"/>
      <c r="P386" s="311"/>
      <c r="Q386" s="311"/>
      <c r="R386" s="311"/>
      <c r="S386" s="312"/>
      <c r="T386" s="313"/>
      <c r="U386" s="294">
        <f t="shared" si="120"/>
        <v>0</v>
      </c>
      <c r="V386" s="330"/>
      <c r="W386" s="355">
        <f t="shared" si="121"/>
        <v>0</v>
      </c>
      <c r="X386" s="356">
        <f t="shared" si="122"/>
        <v>0</v>
      </c>
      <c r="Y386" s="356">
        <f t="shared" si="123"/>
        <v>0</v>
      </c>
      <c r="Z386" s="356">
        <f t="shared" si="124"/>
        <v>0</v>
      </c>
      <c r="AA386" s="356">
        <f t="shared" si="125"/>
        <v>0</v>
      </c>
      <c r="AB386" s="356">
        <f t="shared" si="126"/>
        <v>0</v>
      </c>
      <c r="AC386" s="356">
        <f t="shared" si="127"/>
        <v>0</v>
      </c>
      <c r="AD386" s="357">
        <f t="shared" si="128"/>
        <v>0</v>
      </c>
      <c r="AE386" s="342"/>
      <c r="AF386" s="362">
        <f t="shared" si="129"/>
        <v>0</v>
      </c>
      <c r="AG386" s="330"/>
      <c r="AH386" s="597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</row>
    <row r="387" spans="1:54" s="302" customFormat="1" hidden="1" x14ac:dyDescent="0.2">
      <c r="A387" s="340">
        <f t="shared" si="119"/>
        <v>0</v>
      </c>
      <c r="B387" s="341"/>
      <c r="C387" s="330"/>
      <c r="D387" s="395"/>
      <c r="E387" s="308"/>
      <c r="F387" s="309"/>
      <c r="G387" s="309"/>
      <c r="H387" s="309"/>
      <c r="I387" s="309"/>
      <c r="J387" s="350">
        <f t="shared" si="130"/>
        <v>0</v>
      </c>
      <c r="K387" s="330"/>
      <c r="L387" s="330"/>
      <c r="M387" s="310"/>
      <c r="N387" s="311"/>
      <c r="O387" s="311"/>
      <c r="P387" s="311"/>
      <c r="Q387" s="311"/>
      <c r="R387" s="311"/>
      <c r="S387" s="312"/>
      <c r="T387" s="313"/>
      <c r="U387" s="294">
        <f t="shared" si="120"/>
        <v>0</v>
      </c>
      <c r="V387" s="330"/>
      <c r="W387" s="355">
        <f t="shared" si="121"/>
        <v>0</v>
      </c>
      <c r="X387" s="356">
        <f t="shared" si="122"/>
        <v>0</v>
      </c>
      <c r="Y387" s="356">
        <f t="shared" si="123"/>
        <v>0</v>
      </c>
      <c r="Z387" s="356">
        <f t="shared" si="124"/>
        <v>0</v>
      </c>
      <c r="AA387" s="356">
        <f t="shared" si="125"/>
        <v>0</v>
      </c>
      <c r="AB387" s="356">
        <f t="shared" si="126"/>
        <v>0</v>
      </c>
      <c r="AC387" s="356">
        <f t="shared" si="127"/>
        <v>0</v>
      </c>
      <c r="AD387" s="357">
        <f t="shared" si="128"/>
        <v>0</v>
      </c>
      <c r="AE387" s="342"/>
      <c r="AF387" s="362">
        <f t="shared" si="129"/>
        <v>0</v>
      </c>
      <c r="AG387" s="330"/>
      <c r="AH387" s="597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</row>
    <row r="388" spans="1:54" s="302" customFormat="1" hidden="1" x14ac:dyDescent="0.2">
      <c r="A388" s="340">
        <f t="shared" si="119"/>
        <v>0</v>
      </c>
      <c r="B388" s="341"/>
      <c r="C388" s="330"/>
      <c r="D388" s="395"/>
      <c r="E388" s="308"/>
      <c r="F388" s="309"/>
      <c r="G388" s="309"/>
      <c r="H388" s="309"/>
      <c r="I388" s="309"/>
      <c r="J388" s="350">
        <f t="shared" si="130"/>
        <v>0</v>
      </c>
      <c r="K388" s="330"/>
      <c r="L388" s="330"/>
      <c r="M388" s="310"/>
      <c r="N388" s="311"/>
      <c r="O388" s="311"/>
      <c r="P388" s="311"/>
      <c r="Q388" s="311"/>
      <c r="R388" s="311"/>
      <c r="S388" s="312"/>
      <c r="T388" s="313"/>
      <c r="U388" s="294">
        <f t="shared" si="120"/>
        <v>0</v>
      </c>
      <c r="V388" s="330"/>
      <c r="W388" s="355">
        <f t="shared" si="121"/>
        <v>0</v>
      </c>
      <c r="X388" s="356">
        <f t="shared" si="122"/>
        <v>0</v>
      </c>
      <c r="Y388" s="356">
        <f t="shared" si="123"/>
        <v>0</v>
      </c>
      <c r="Z388" s="356">
        <f t="shared" si="124"/>
        <v>0</v>
      </c>
      <c r="AA388" s="356">
        <f t="shared" si="125"/>
        <v>0</v>
      </c>
      <c r="AB388" s="356">
        <f t="shared" si="126"/>
        <v>0</v>
      </c>
      <c r="AC388" s="356">
        <f t="shared" si="127"/>
        <v>0</v>
      </c>
      <c r="AD388" s="357">
        <f t="shared" si="128"/>
        <v>0</v>
      </c>
      <c r="AE388" s="342"/>
      <c r="AF388" s="362">
        <f t="shared" si="129"/>
        <v>0</v>
      </c>
      <c r="AG388" s="330"/>
      <c r="AH388" s="597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</row>
    <row r="389" spans="1:54" s="302" customFormat="1" hidden="1" x14ac:dyDescent="0.2">
      <c r="A389" s="340">
        <f t="shared" si="119"/>
        <v>0</v>
      </c>
      <c r="B389" s="341"/>
      <c r="C389" s="330"/>
      <c r="D389" s="395"/>
      <c r="E389" s="308"/>
      <c r="F389" s="309"/>
      <c r="G389" s="309"/>
      <c r="H389" s="309"/>
      <c r="I389" s="309"/>
      <c r="J389" s="350">
        <f t="shared" si="130"/>
        <v>0</v>
      </c>
      <c r="K389" s="330"/>
      <c r="L389" s="330"/>
      <c r="M389" s="310"/>
      <c r="N389" s="311"/>
      <c r="O389" s="311"/>
      <c r="P389" s="311"/>
      <c r="Q389" s="311"/>
      <c r="R389" s="311"/>
      <c r="S389" s="312"/>
      <c r="T389" s="313"/>
      <c r="U389" s="294">
        <f t="shared" si="120"/>
        <v>0</v>
      </c>
      <c r="V389" s="330"/>
      <c r="W389" s="355">
        <f t="shared" si="121"/>
        <v>0</v>
      </c>
      <c r="X389" s="356">
        <f t="shared" si="122"/>
        <v>0</v>
      </c>
      <c r="Y389" s="356">
        <f t="shared" si="123"/>
        <v>0</v>
      </c>
      <c r="Z389" s="356">
        <f t="shared" si="124"/>
        <v>0</v>
      </c>
      <c r="AA389" s="356">
        <f t="shared" si="125"/>
        <v>0</v>
      </c>
      <c r="AB389" s="356">
        <f t="shared" si="126"/>
        <v>0</v>
      </c>
      <c r="AC389" s="356">
        <f t="shared" si="127"/>
        <v>0</v>
      </c>
      <c r="AD389" s="357">
        <f t="shared" si="128"/>
        <v>0</v>
      </c>
      <c r="AE389" s="342"/>
      <c r="AF389" s="362">
        <f t="shared" si="129"/>
        <v>0</v>
      </c>
      <c r="AG389" s="330"/>
      <c r="AH389" s="597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</row>
    <row r="390" spans="1:54" s="302" customFormat="1" hidden="1" x14ac:dyDescent="0.2">
      <c r="A390" s="340">
        <f t="shared" si="119"/>
        <v>0</v>
      </c>
      <c r="B390" s="341"/>
      <c r="C390" s="330"/>
      <c r="D390" s="395"/>
      <c r="E390" s="308"/>
      <c r="F390" s="309"/>
      <c r="G390" s="309"/>
      <c r="H390" s="309"/>
      <c r="I390" s="309"/>
      <c r="J390" s="350">
        <f t="shared" si="130"/>
        <v>0</v>
      </c>
      <c r="K390" s="330"/>
      <c r="L390" s="330"/>
      <c r="M390" s="310"/>
      <c r="N390" s="311"/>
      <c r="O390" s="311"/>
      <c r="P390" s="311"/>
      <c r="Q390" s="311"/>
      <c r="R390" s="311"/>
      <c r="S390" s="312"/>
      <c r="T390" s="313"/>
      <c r="U390" s="294">
        <f t="shared" si="120"/>
        <v>0</v>
      </c>
      <c r="V390" s="330"/>
      <c r="W390" s="355">
        <f t="shared" si="121"/>
        <v>0</v>
      </c>
      <c r="X390" s="356">
        <f t="shared" si="122"/>
        <v>0</v>
      </c>
      <c r="Y390" s="356">
        <f t="shared" si="123"/>
        <v>0</v>
      </c>
      <c r="Z390" s="356">
        <f t="shared" si="124"/>
        <v>0</v>
      </c>
      <c r="AA390" s="356">
        <f t="shared" si="125"/>
        <v>0</v>
      </c>
      <c r="AB390" s="356">
        <f t="shared" si="126"/>
        <v>0</v>
      </c>
      <c r="AC390" s="356">
        <f t="shared" si="127"/>
        <v>0</v>
      </c>
      <c r="AD390" s="357">
        <f t="shared" si="128"/>
        <v>0</v>
      </c>
      <c r="AE390" s="342"/>
      <c r="AF390" s="362">
        <f t="shared" si="129"/>
        <v>0</v>
      </c>
      <c r="AG390" s="330"/>
      <c r="AH390" s="597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</row>
    <row r="391" spans="1:54" s="302" customFormat="1" hidden="1" x14ac:dyDescent="0.2">
      <c r="A391" s="340">
        <f t="shared" si="119"/>
        <v>0</v>
      </c>
      <c r="B391" s="341"/>
      <c r="C391" s="330"/>
      <c r="D391" s="395"/>
      <c r="E391" s="308"/>
      <c r="F391" s="309"/>
      <c r="G391" s="309"/>
      <c r="H391" s="309"/>
      <c r="I391" s="309"/>
      <c r="J391" s="350">
        <f t="shared" si="130"/>
        <v>0</v>
      </c>
      <c r="K391" s="330"/>
      <c r="L391" s="330"/>
      <c r="M391" s="310"/>
      <c r="N391" s="311"/>
      <c r="O391" s="311"/>
      <c r="P391" s="311"/>
      <c r="Q391" s="311"/>
      <c r="R391" s="311"/>
      <c r="S391" s="312"/>
      <c r="T391" s="313"/>
      <c r="U391" s="294">
        <f t="shared" si="120"/>
        <v>0</v>
      </c>
      <c r="V391" s="330"/>
      <c r="W391" s="355">
        <f t="shared" si="121"/>
        <v>0</v>
      </c>
      <c r="X391" s="356">
        <f t="shared" si="122"/>
        <v>0</v>
      </c>
      <c r="Y391" s="356">
        <f t="shared" si="123"/>
        <v>0</v>
      </c>
      <c r="Z391" s="356">
        <f t="shared" si="124"/>
        <v>0</v>
      </c>
      <c r="AA391" s="356">
        <f t="shared" si="125"/>
        <v>0</v>
      </c>
      <c r="AB391" s="356">
        <f t="shared" si="126"/>
        <v>0</v>
      </c>
      <c r="AC391" s="356">
        <f t="shared" si="127"/>
        <v>0</v>
      </c>
      <c r="AD391" s="357">
        <f t="shared" si="128"/>
        <v>0</v>
      </c>
      <c r="AE391" s="342"/>
      <c r="AF391" s="362">
        <f t="shared" si="129"/>
        <v>0</v>
      </c>
      <c r="AG391" s="330"/>
      <c r="AH391" s="597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</row>
    <row r="392" spans="1:54" s="302" customFormat="1" hidden="1" x14ac:dyDescent="0.2">
      <c r="A392" s="340">
        <f t="shared" si="119"/>
        <v>0</v>
      </c>
      <c r="B392" s="341"/>
      <c r="C392" s="330"/>
      <c r="D392" s="395"/>
      <c r="E392" s="308"/>
      <c r="F392" s="309"/>
      <c r="G392" s="309"/>
      <c r="H392" s="309"/>
      <c r="I392" s="309"/>
      <c r="J392" s="350">
        <f t="shared" si="130"/>
        <v>0</v>
      </c>
      <c r="K392" s="330"/>
      <c r="L392" s="330"/>
      <c r="M392" s="310"/>
      <c r="N392" s="311"/>
      <c r="O392" s="311"/>
      <c r="P392" s="311"/>
      <c r="Q392" s="311"/>
      <c r="R392" s="311"/>
      <c r="S392" s="312"/>
      <c r="T392" s="313"/>
      <c r="U392" s="294">
        <f t="shared" si="120"/>
        <v>0</v>
      </c>
      <c r="V392" s="330"/>
      <c r="W392" s="355">
        <f t="shared" si="121"/>
        <v>0</v>
      </c>
      <c r="X392" s="356">
        <f t="shared" si="122"/>
        <v>0</v>
      </c>
      <c r="Y392" s="356">
        <f t="shared" si="123"/>
        <v>0</v>
      </c>
      <c r="Z392" s="356">
        <f t="shared" si="124"/>
        <v>0</v>
      </c>
      <c r="AA392" s="356">
        <f t="shared" si="125"/>
        <v>0</v>
      </c>
      <c r="AB392" s="356">
        <f t="shared" si="126"/>
        <v>0</v>
      </c>
      <c r="AC392" s="356">
        <f t="shared" si="127"/>
        <v>0</v>
      </c>
      <c r="AD392" s="357">
        <f t="shared" si="128"/>
        <v>0</v>
      </c>
      <c r="AE392" s="342"/>
      <c r="AF392" s="362">
        <f t="shared" si="129"/>
        <v>0</v>
      </c>
      <c r="AG392" s="330"/>
      <c r="AH392" s="597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</row>
    <row r="393" spans="1:54" s="302" customFormat="1" hidden="1" x14ac:dyDescent="0.2">
      <c r="A393" s="340">
        <f t="shared" si="119"/>
        <v>0</v>
      </c>
      <c r="B393" s="341"/>
      <c r="C393" s="330"/>
      <c r="D393" s="395"/>
      <c r="E393" s="308"/>
      <c r="F393" s="309"/>
      <c r="G393" s="309"/>
      <c r="H393" s="309"/>
      <c r="I393" s="309"/>
      <c r="J393" s="350">
        <f t="shared" si="130"/>
        <v>0</v>
      </c>
      <c r="K393" s="330"/>
      <c r="L393" s="330"/>
      <c r="M393" s="310"/>
      <c r="N393" s="311"/>
      <c r="O393" s="311"/>
      <c r="P393" s="311"/>
      <c r="Q393" s="311"/>
      <c r="R393" s="311"/>
      <c r="S393" s="312"/>
      <c r="T393" s="313"/>
      <c r="U393" s="294">
        <f t="shared" si="120"/>
        <v>0</v>
      </c>
      <c r="V393" s="330"/>
      <c r="W393" s="355">
        <f t="shared" si="121"/>
        <v>0</v>
      </c>
      <c r="X393" s="356">
        <f t="shared" si="122"/>
        <v>0</v>
      </c>
      <c r="Y393" s="356">
        <f t="shared" si="123"/>
        <v>0</v>
      </c>
      <c r="Z393" s="356">
        <f t="shared" si="124"/>
        <v>0</v>
      </c>
      <c r="AA393" s="356">
        <f t="shared" si="125"/>
        <v>0</v>
      </c>
      <c r="AB393" s="356">
        <f t="shared" si="126"/>
        <v>0</v>
      </c>
      <c r="AC393" s="356">
        <f t="shared" si="127"/>
        <v>0</v>
      </c>
      <c r="AD393" s="357">
        <f t="shared" si="128"/>
        <v>0</v>
      </c>
      <c r="AE393" s="342"/>
      <c r="AF393" s="362">
        <f t="shared" si="129"/>
        <v>0</v>
      </c>
      <c r="AG393" s="330"/>
      <c r="AH393" s="597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</row>
    <row r="394" spans="1:54" s="302" customFormat="1" hidden="1" x14ac:dyDescent="0.2">
      <c r="A394" s="340">
        <f t="shared" ref="A394:A457" si="131">IF(AND(J394&lt;&gt;0,U394&lt;&gt;1),1,0)</f>
        <v>0</v>
      </c>
      <c r="B394" s="341"/>
      <c r="C394" s="330"/>
      <c r="D394" s="395"/>
      <c r="E394" s="308"/>
      <c r="F394" s="309"/>
      <c r="G394" s="309"/>
      <c r="H394" s="309"/>
      <c r="I394" s="309"/>
      <c r="J394" s="350">
        <f t="shared" si="130"/>
        <v>0</v>
      </c>
      <c r="K394" s="330"/>
      <c r="L394" s="330"/>
      <c r="M394" s="310"/>
      <c r="N394" s="311"/>
      <c r="O394" s="311"/>
      <c r="P394" s="311"/>
      <c r="Q394" s="311"/>
      <c r="R394" s="311"/>
      <c r="S394" s="312"/>
      <c r="T394" s="313"/>
      <c r="U394" s="294">
        <f t="shared" ref="U394:U457" si="132">SUM(M394:T394)</f>
        <v>0</v>
      </c>
      <c r="V394" s="330"/>
      <c r="W394" s="355">
        <f t="shared" ref="W394:W457" si="133">$J394*M394</f>
        <v>0</v>
      </c>
      <c r="X394" s="356">
        <f t="shared" ref="X394:X457" si="134">$J394*N394</f>
        <v>0</v>
      </c>
      <c r="Y394" s="356">
        <f t="shared" ref="Y394:Y457" si="135">$J394*O394</f>
        <v>0</v>
      </c>
      <c r="Z394" s="356">
        <f t="shared" ref="Z394:Z457" si="136">$J394*P394</f>
        <v>0</v>
      </c>
      <c r="AA394" s="356">
        <f t="shared" ref="AA394:AA457" si="137">$J394*Q394</f>
        <v>0</v>
      </c>
      <c r="AB394" s="356">
        <f t="shared" ref="AB394:AB457" si="138">$J394*R394</f>
        <v>0</v>
      </c>
      <c r="AC394" s="356">
        <f t="shared" ref="AC394:AC457" si="139">$J394*S394</f>
        <v>0</v>
      </c>
      <c r="AD394" s="357">
        <f t="shared" ref="AD394:AD457" si="140">SUM(W394:AC394)</f>
        <v>0</v>
      </c>
      <c r="AE394" s="342"/>
      <c r="AF394" s="362">
        <f t="shared" ref="AF394:AF457" si="141">$J394*T394</f>
        <v>0</v>
      </c>
      <c r="AG394" s="330"/>
      <c r="AH394" s="597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</row>
    <row r="395" spans="1:54" s="302" customFormat="1" hidden="1" x14ac:dyDescent="0.2">
      <c r="A395" s="340">
        <f t="shared" si="131"/>
        <v>0</v>
      </c>
      <c r="B395" s="341"/>
      <c r="C395" s="330"/>
      <c r="D395" s="395"/>
      <c r="E395" s="308"/>
      <c r="F395" s="309"/>
      <c r="G395" s="309"/>
      <c r="H395" s="309"/>
      <c r="I395" s="309"/>
      <c r="J395" s="350">
        <f t="shared" si="130"/>
        <v>0</v>
      </c>
      <c r="K395" s="330"/>
      <c r="L395" s="330"/>
      <c r="M395" s="310"/>
      <c r="N395" s="311"/>
      <c r="O395" s="311"/>
      <c r="P395" s="311"/>
      <c r="Q395" s="311"/>
      <c r="R395" s="311"/>
      <c r="S395" s="312"/>
      <c r="T395" s="313"/>
      <c r="U395" s="294">
        <f t="shared" si="132"/>
        <v>0</v>
      </c>
      <c r="V395" s="330"/>
      <c r="W395" s="355">
        <f t="shared" si="133"/>
        <v>0</v>
      </c>
      <c r="X395" s="356">
        <f t="shared" si="134"/>
        <v>0</v>
      </c>
      <c r="Y395" s="356">
        <f t="shared" si="135"/>
        <v>0</v>
      </c>
      <c r="Z395" s="356">
        <f t="shared" si="136"/>
        <v>0</v>
      </c>
      <c r="AA395" s="356">
        <f t="shared" si="137"/>
        <v>0</v>
      </c>
      <c r="AB395" s="356">
        <f t="shared" si="138"/>
        <v>0</v>
      </c>
      <c r="AC395" s="356">
        <f t="shared" si="139"/>
        <v>0</v>
      </c>
      <c r="AD395" s="357">
        <f t="shared" si="140"/>
        <v>0</v>
      </c>
      <c r="AE395" s="342"/>
      <c r="AF395" s="362">
        <f t="shared" si="141"/>
        <v>0</v>
      </c>
      <c r="AG395" s="330"/>
      <c r="AH395" s="597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</row>
    <row r="396" spans="1:54" s="302" customFormat="1" hidden="1" x14ac:dyDescent="0.2">
      <c r="A396" s="340">
        <f t="shared" si="131"/>
        <v>0</v>
      </c>
      <c r="B396" s="341"/>
      <c r="C396" s="330"/>
      <c r="D396" s="395"/>
      <c r="E396" s="308"/>
      <c r="F396" s="309"/>
      <c r="G396" s="309"/>
      <c r="H396" s="309"/>
      <c r="I396" s="309"/>
      <c r="J396" s="350">
        <f t="shared" si="130"/>
        <v>0</v>
      </c>
      <c r="K396" s="330"/>
      <c r="L396" s="330"/>
      <c r="M396" s="310"/>
      <c r="N396" s="311"/>
      <c r="O396" s="311"/>
      <c r="P396" s="311"/>
      <c r="Q396" s="311"/>
      <c r="R396" s="311"/>
      <c r="S396" s="312"/>
      <c r="T396" s="313"/>
      <c r="U396" s="294">
        <f t="shared" si="132"/>
        <v>0</v>
      </c>
      <c r="V396" s="330"/>
      <c r="W396" s="355">
        <f t="shared" si="133"/>
        <v>0</v>
      </c>
      <c r="X396" s="356">
        <f t="shared" si="134"/>
        <v>0</v>
      </c>
      <c r="Y396" s="356">
        <f t="shared" si="135"/>
        <v>0</v>
      </c>
      <c r="Z396" s="356">
        <f t="shared" si="136"/>
        <v>0</v>
      </c>
      <c r="AA396" s="356">
        <f t="shared" si="137"/>
        <v>0</v>
      </c>
      <c r="AB396" s="356">
        <f t="shared" si="138"/>
        <v>0</v>
      </c>
      <c r="AC396" s="356">
        <f t="shared" si="139"/>
        <v>0</v>
      </c>
      <c r="AD396" s="357">
        <f t="shared" si="140"/>
        <v>0</v>
      </c>
      <c r="AE396" s="342"/>
      <c r="AF396" s="362">
        <f t="shared" si="141"/>
        <v>0</v>
      </c>
      <c r="AG396" s="330"/>
      <c r="AH396" s="597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</row>
    <row r="397" spans="1:54" s="302" customFormat="1" hidden="1" x14ac:dyDescent="0.2">
      <c r="A397" s="340">
        <f t="shared" si="131"/>
        <v>0</v>
      </c>
      <c r="B397" s="341"/>
      <c r="C397" s="330"/>
      <c r="D397" s="395"/>
      <c r="E397" s="308"/>
      <c r="F397" s="309"/>
      <c r="G397" s="309"/>
      <c r="H397" s="309"/>
      <c r="I397" s="309"/>
      <c r="J397" s="350">
        <f t="shared" si="130"/>
        <v>0</v>
      </c>
      <c r="K397" s="330"/>
      <c r="L397" s="330"/>
      <c r="M397" s="310"/>
      <c r="N397" s="311"/>
      <c r="O397" s="311"/>
      <c r="P397" s="311"/>
      <c r="Q397" s="311"/>
      <c r="R397" s="311"/>
      <c r="S397" s="312"/>
      <c r="T397" s="313"/>
      <c r="U397" s="294">
        <f t="shared" si="132"/>
        <v>0</v>
      </c>
      <c r="V397" s="330"/>
      <c r="W397" s="355">
        <f t="shared" si="133"/>
        <v>0</v>
      </c>
      <c r="X397" s="356">
        <f t="shared" si="134"/>
        <v>0</v>
      </c>
      <c r="Y397" s="356">
        <f t="shared" si="135"/>
        <v>0</v>
      </c>
      <c r="Z397" s="356">
        <f t="shared" si="136"/>
        <v>0</v>
      </c>
      <c r="AA397" s="356">
        <f t="shared" si="137"/>
        <v>0</v>
      </c>
      <c r="AB397" s="356">
        <f t="shared" si="138"/>
        <v>0</v>
      </c>
      <c r="AC397" s="356">
        <f t="shared" si="139"/>
        <v>0</v>
      </c>
      <c r="AD397" s="357">
        <f t="shared" si="140"/>
        <v>0</v>
      </c>
      <c r="AE397" s="342"/>
      <c r="AF397" s="362">
        <f t="shared" si="141"/>
        <v>0</v>
      </c>
      <c r="AG397" s="330"/>
      <c r="AH397" s="597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</row>
    <row r="398" spans="1:54" s="302" customFormat="1" hidden="1" x14ac:dyDescent="0.2">
      <c r="A398" s="340">
        <f t="shared" si="131"/>
        <v>0</v>
      </c>
      <c r="B398" s="341"/>
      <c r="C398" s="330"/>
      <c r="D398" s="395"/>
      <c r="E398" s="308"/>
      <c r="F398" s="309"/>
      <c r="G398" s="309"/>
      <c r="H398" s="309"/>
      <c r="I398" s="309"/>
      <c r="J398" s="350">
        <f t="shared" si="130"/>
        <v>0</v>
      </c>
      <c r="K398" s="330"/>
      <c r="L398" s="330"/>
      <c r="M398" s="310"/>
      <c r="N398" s="311"/>
      <c r="O398" s="311"/>
      <c r="P398" s="311"/>
      <c r="Q398" s="311"/>
      <c r="R398" s="311"/>
      <c r="S398" s="312"/>
      <c r="T398" s="313"/>
      <c r="U398" s="294">
        <f t="shared" si="132"/>
        <v>0</v>
      </c>
      <c r="V398" s="330"/>
      <c r="W398" s="355">
        <f t="shared" si="133"/>
        <v>0</v>
      </c>
      <c r="X398" s="356">
        <f t="shared" si="134"/>
        <v>0</v>
      </c>
      <c r="Y398" s="356">
        <f t="shared" si="135"/>
        <v>0</v>
      </c>
      <c r="Z398" s="356">
        <f t="shared" si="136"/>
        <v>0</v>
      </c>
      <c r="AA398" s="356">
        <f t="shared" si="137"/>
        <v>0</v>
      </c>
      <c r="AB398" s="356">
        <f t="shared" si="138"/>
        <v>0</v>
      </c>
      <c r="AC398" s="356">
        <f t="shared" si="139"/>
        <v>0</v>
      </c>
      <c r="AD398" s="357">
        <f t="shared" si="140"/>
        <v>0</v>
      </c>
      <c r="AE398" s="342"/>
      <c r="AF398" s="362">
        <f t="shared" si="141"/>
        <v>0</v>
      </c>
      <c r="AG398" s="330"/>
      <c r="AH398" s="597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</row>
    <row r="399" spans="1:54" s="302" customFormat="1" hidden="1" x14ac:dyDescent="0.2">
      <c r="A399" s="340">
        <f t="shared" si="131"/>
        <v>0</v>
      </c>
      <c r="B399" s="341"/>
      <c r="C399" s="330"/>
      <c r="D399" s="395"/>
      <c r="E399" s="308"/>
      <c r="F399" s="309"/>
      <c r="G399" s="309"/>
      <c r="H399" s="309"/>
      <c r="I399" s="309"/>
      <c r="J399" s="350">
        <f t="shared" si="130"/>
        <v>0</v>
      </c>
      <c r="K399" s="330"/>
      <c r="L399" s="330"/>
      <c r="M399" s="310"/>
      <c r="N399" s="311"/>
      <c r="O399" s="311"/>
      <c r="P399" s="311"/>
      <c r="Q399" s="311"/>
      <c r="R399" s="311"/>
      <c r="S399" s="312"/>
      <c r="T399" s="313"/>
      <c r="U399" s="294">
        <f t="shared" si="132"/>
        <v>0</v>
      </c>
      <c r="V399" s="330"/>
      <c r="W399" s="355">
        <f t="shared" si="133"/>
        <v>0</v>
      </c>
      <c r="X399" s="356">
        <f t="shared" si="134"/>
        <v>0</v>
      </c>
      <c r="Y399" s="356">
        <f t="shared" si="135"/>
        <v>0</v>
      </c>
      <c r="Z399" s="356">
        <f t="shared" si="136"/>
        <v>0</v>
      </c>
      <c r="AA399" s="356">
        <f t="shared" si="137"/>
        <v>0</v>
      </c>
      <c r="AB399" s="356">
        <f t="shared" si="138"/>
        <v>0</v>
      </c>
      <c r="AC399" s="356">
        <f t="shared" si="139"/>
        <v>0</v>
      </c>
      <c r="AD399" s="357">
        <f t="shared" si="140"/>
        <v>0</v>
      </c>
      <c r="AE399" s="342"/>
      <c r="AF399" s="362">
        <f t="shared" si="141"/>
        <v>0</v>
      </c>
      <c r="AG399" s="330"/>
      <c r="AH399" s="597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</row>
    <row r="400" spans="1:54" s="302" customFormat="1" hidden="1" x14ac:dyDescent="0.2">
      <c r="A400" s="340">
        <f t="shared" si="131"/>
        <v>0</v>
      </c>
      <c r="B400" s="341"/>
      <c r="C400" s="330"/>
      <c r="D400" s="395"/>
      <c r="E400" s="308"/>
      <c r="F400" s="309"/>
      <c r="G400" s="309"/>
      <c r="H400" s="309"/>
      <c r="I400" s="309"/>
      <c r="J400" s="350">
        <f t="shared" si="130"/>
        <v>0</v>
      </c>
      <c r="K400" s="330"/>
      <c r="L400" s="330"/>
      <c r="M400" s="310"/>
      <c r="N400" s="311"/>
      <c r="O400" s="311"/>
      <c r="P400" s="311"/>
      <c r="Q400" s="311"/>
      <c r="R400" s="311"/>
      <c r="S400" s="312"/>
      <c r="T400" s="313"/>
      <c r="U400" s="294">
        <f t="shared" si="132"/>
        <v>0</v>
      </c>
      <c r="V400" s="330"/>
      <c r="W400" s="355">
        <f t="shared" si="133"/>
        <v>0</v>
      </c>
      <c r="X400" s="356">
        <f t="shared" si="134"/>
        <v>0</v>
      </c>
      <c r="Y400" s="356">
        <f t="shared" si="135"/>
        <v>0</v>
      </c>
      <c r="Z400" s="356">
        <f t="shared" si="136"/>
        <v>0</v>
      </c>
      <c r="AA400" s="356">
        <f t="shared" si="137"/>
        <v>0</v>
      </c>
      <c r="AB400" s="356">
        <f t="shared" si="138"/>
        <v>0</v>
      </c>
      <c r="AC400" s="356">
        <f t="shared" si="139"/>
        <v>0</v>
      </c>
      <c r="AD400" s="357">
        <f t="shared" si="140"/>
        <v>0</v>
      </c>
      <c r="AE400" s="342"/>
      <c r="AF400" s="362">
        <f t="shared" si="141"/>
        <v>0</v>
      </c>
      <c r="AG400" s="330"/>
      <c r="AH400" s="597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</row>
    <row r="401" spans="1:54" s="302" customFormat="1" hidden="1" x14ac:dyDescent="0.2">
      <c r="A401" s="340">
        <f t="shared" si="131"/>
        <v>0</v>
      </c>
      <c r="B401" s="341"/>
      <c r="C401" s="330"/>
      <c r="D401" s="395"/>
      <c r="E401" s="308"/>
      <c r="F401" s="309"/>
      <c r="G401" s="309"/>
      <c r="H401" s="309"/>
      <c r="I401" s="309"/>
      <c r="J401" s="350">
        <f t="shared" si="130"/>
        <v>0</v>
      </c>
      <c r="K401" s="330"/>
      <c r="L401" s="330"/>
      <c r="M401" s="310"/>
      <c r="N401" s="311"/>
      <c r="O401" s="311"/>
      <c r="P401" s="311"/>
      <c r="Q401" s="311"/>
      <c r="R401" s="311"/>
      <c r="S401" s="312"/>
      <c r="T401" s="313"/>
      <c r="U401" s="294">
        <f t="shared" si="132"/>
        <v>0</v>
      </c>
      <c r="V401" s="330"/>
      <c r="W401" s="355">
        <f t="shared" si="133"/>
        <v>0</v>
      </c>
      <c r="X401" s="356">
        <f t="shared" si="134"/>
        <v>0</v>
      </c>
      <c r="Y401" s="356">
        <f t="shared" si="135"/>
        <v>0</v>
      </c>
      <c r="Z401" s="356">
        <f t="shared" si="136"/>
        <v>0</v>
      </c>
      <c r="AA401" s="356">
        <f t="shared" si="137"/>
        <v>0</v>
      </c>
      <c r="AB401" s="356">
        <f t="shared" si="138"/>
        <v>0</v>
      </c>
      <c r="AC401" s="356">
        <f t="shared" si="139"/>
        <v>0</v>
      </c>
      <c r="AD401" s="357">
        <f t="shared" si="140"/>
        <v>0</v>
      </c>
      <c r="AE401" s="342"/>
      <c r="AF401" s="362">
        <f t="shared" si="141"/>
        <v>0</v>
      </c>
      <c r="AG401" s="330"/>
      <c r="AH401" s="597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</row>
    <row r="402" spans="1:54" s="302" customFormat="1" hidden="1" x14ac:dyDescent="0.2">
      <c r="A402" s="340">
        <f t="shared" si="131"/>
        <v>0</v>
      </c>
      <c r="B402" s="341"/>
      <c r="C402" s="330"/>
      <c r="D402" s="395"/>
      <c r="E402" s="308"/>
      <c r="F402" s="309"/>
      <c r="G402" s="309"/>
      <c r="H402" s="309"/>
      <c r="I402" s="309"/>
      <c r="J402" s="350">
        <f t="shared" si="130"/>
        <v>0</v>
      </c>
      <c r="K402" s="330"/>
      <c r="L402" s="330"/>
      <c r="M402" s="310"/>
      <c r="N402" s="311"/>
      <c r="O402" s="311"/>
      <c r="P402" s="311"/>
      <c r="Q402" s="311"/>
      <c r="R402" s="311"/>
      <c r="S402" s="312"/>
      <c r="T402" s="313"/>
      <c r="U402" s="294">
        <f t="shared" si="132"/>
        <v>0</v>
      </c>
      <c r="V402" s="330"/>
      <c r="W402" s="355">
        <f t="shared" si="133"/>
        <v>0</v>
      </c>
      <c r="X402" s="356">
        <f t="shared" si="134"/>
        <v>0</v>
      </c>
      <c r="Y402" s="356">
        <f t="shared" si="135"/>
        <v>0</v>
      </c>
      <c r="Z402" s="356">
        <f t="shared" si="136"/>
        <v>0</v>
      </c>
      <c r="AA402" s="356">
        <f t="shared" si="137"/>
        <v>0</v>
      </c>
      <c r="AB402" s="356">
        <f t="shared" si="138"/>
        <v>0</v>
      </c>
      <c r="AC402" s="356">
        <f t="shared" si="139"/>
        <v>0</v>
      </c>
      <c r="AD402" s="357">
        <f t="shared" si="140"/>
        <v>0</v>
      </c>
      <c r="AE402" s="342"/>
      <c r="AF402" s="362">
        <f t="shared" si="141"/>
        <v>0</v>
      </c>
      <c r="AG402" s="330"/>
      <c r="AH402" s="597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</row>
    <row r="403" spans="1:54" s="302" customFormat="1" hidden="1" x14ac:dyDescent="0.2">
      <c r="A403" s="340">
        <f t="shared" si="131"/>
        <v>0</v>
      </c>
      <c r="B403" s="341"/>
      <c r="C403" s="330"/>
      <c r="D403" s="395"/>
      <c r="E403" s="308"/>
      <c r="F403" s="309"/>
      <c r="G403" s="309"/>
      <c r="H403" s="309"/>
      <c r="I403" s="309"/>
      <c r="J403" s="350">
        <f t="shared" si="130"/>
        <v>0</v>
      </c>
      <c r="K403" s="330"/>
      <c r="L403" s="330"/>
      <c r="M403" s="310"/>
      <c r="N403" s="311"/>
      <c r="O403" s="311"/>
      <c r="P403" s="311"/>
      <c r="Q403" s="311"/>
      <c r="R403" s="311"/>
      <c r="S403" s="312"/>
      <c r="T403" s="313"/>
      <c r="U403" s="294">
        <f t="shared" si="132"/>
        <v>0</v>
      </c>
      <c r="V403" s="330"/>
      <c r="W403" s="355">
        <f t="shared" si="133"/>
        <v>0</v>
      </c>
      <c r="X403" s="356">
        <f t="shared" si="134"/>
        <v>0</v>
      </c>
      <c r="Y403" s="356">
        <f t="shared" si="135"/>
        <v>0</v>
      </c>
      <c r="Z403" s="356">
        <f t="shared" si="136"/>
        <v>0</v>
      </c>
      <c r="AA403" s="356">
        <f t="shared" si="137"/>
        <v>0</v>
      </c>
      <c r="AB403" s="356">
        <f t="shared" si="138"/>
        <v>0</v>
      </c>
      <c r="AC403" s="356">
        <f t="shared" si="139"/>
        <v>0</v>
      </c>
      <c r="AD403" s="357">
        <f t="shared" si="140"/>
        <v>0</v>
      </c>
      <c r="AE403" s="342"/>
      <c r="AF403" s="362">
        <f t="shared" si="141"/>
        <v>0</v>
      </c>
      <c r="AG403" s="330"/>
      <c r="AH403" s="597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</row>
    <row r="404" spans="1:54" s="302" customFormat="1" hidden="1" x14ac:dyDescent="0.2">
      <c r="A404" s="340">
        <f t="shared" si="131"/>
        <v>0</v>
      </c>
      <c r="B404" s="341"/>
      <c r="C404" s="330"/>
      <c r="D404" s="395"/>
      <c r="E404" s="308"/>
      <c r="F404" s="309"/>
      <c r="G404" s="309"/>
      <c r="H404" s="309"/>
      <c r="I404" s="309"/>
      <c r="J404" s="350">
        <f t="shared" si="130"/>
        <v>0</v>
      </c>
      <c r="K404" s="330"/>
      <c r="L404" s="330"/>
      <c r="M404" s="310"/>
      <c r="N404" s="311"/>
      <c r="O404" s="311"/>
      <c r="P404" s="311"/>
      <c r="Q404" s="311"/>
      <c r="R404" s="311"/>
      <c r="S404" s="312"/>
      <c r="T404" s="313"/>
      <c r="U404" s="294">
        <f t="shared" si="132"/>
        <v>0</v>
      </c>
      <c r="V404" s="330"/>
      <c r="W404" s="355">
        <f t="shared" si="133"/>
        <v>0</v>
      </c>
      <c r="X404" s="356">
        <f t="shared" si="134"/>
        <v>0</v>
      </c>
      <c r="Y404" s="356">
        <f t="shared" si="135"/>
        <v>0</v>
      </c>
      <c r="Z404" s="356">
        <f t="shared" si="136"/>
        <v>0</v>
      </c>
      <c r="AA404" s="356">
        <f t="shared" si="137"/>
        <v>0</v>
      </c>
      <c r="AB404" s="356">
        <f t="shared" si="138"/>
        <v>0</v>
      </c>
      <c r="AC404" s="356">
        <f t="shared" si="139"/>
        <v>0</v>
      </c>
      <c r="AD404" s="357">
        <f t="shared" si="140"/>
        <v>0</v>
      </c>
      <c r="AE404" s="342"/>
      <c r="AF404" s="362">
        <f t="shared" si="141"/>
        <v>0</v>
      </c>
      <c r="AG404" s="330"/>
      <c r="AH404" s="597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</row>
    <row r="405" spans="1:54" s="302" customFormat="1" hidden="1" x14ac:dyDescent="0.2">
      <c r="A405" s="340">
        <f t="shared" si="131"/>
        <v>0</v>
      </c>
      <c r="B405" s="341"/>
      <c r="C405" s="330"/>
      <c r="D405" s="395"/>
      <c r="E405" s="308"/>
      <c r="F405" s="309"/>
      <c r="G405" s="309"/>
      <c r="H405" s="309"/>
      <c r="I405" s="309"/>
      <c r="J405" s="350">
        <f t="shared" si="130"/>
        <v>0</v>
      </c>
      <c r="K405" s="330"/>
      <c r="L405" s="330"/>
      <c r="M405" s="310"/>
      <c r="N405" s="311"/>
      <c r="O405" s="311"/>
      <c r="P405" s="311"/>
      <c r="Q405" s="311"/>
      <c r="R405" s="311"/>
      <c r="S405" s="312"/>
      <c r="T405" s="313"/>
      <c r="U405" s="294">
        <f t="shared" si="132"/>
        <v>0</v>
      </c>
      <c r="V405" s="330"/>
      <c r="W405" s="355">
        <f t="shared" si="133"/>
        <v>0</v>
      </c>
      <c r="X405" s="356">
        <f t="shared" si="134"/>
        <v>0</v>
      </c>
      <c r="Y405" s="356">
        <f t="shared" si="135"/>
        <v>0</v>
      </c>
      <c r="Z405" s="356">
        <f t="shared" si="136"/>
        <v>0</v>
      </c>
      <c r="AA405" s="356">
        <f t="shared" si="137"/>
        <v>0</v>
      </c>
      <c r="AB405" s="356">
        <f t="shared" si="138"/>
        <v>0</v>
      </c>
      <c r="AC405" s="356">
        <f t="shared" si="139"/>
        <v>0</v>
      </c>
      <c r="AD405" s="357">
        <f t="shared" si="140"/>
        <v>0</v>
      </c>
      <c r="AE405" s="342"/>
      <c r="AF405" s="362">
        <f t="shared" si="141"/>
        <v>0</v>
      </c>
      <c r="AG405" s="330"/>
      <c r="AH405" s="597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</row>
    <row r="406" spans="1:54" s="302" customFormat="1" hidden="1" x14ac:dyDescent="0.2">
      <c r="A406" s="340">
        <f t="shared" si="131"/>
        <v>0</v>
      </c>
      <c r="B406" s="341"/>
      <c r="C406" s="330"/>
      <c r="D406" s="395"/>
      <c r="E406" s="308"/>
      <c r="F406" s="309"/>
      <c r="G406" s="309"/>
      <c r="H406" s="309"/>
      <c r="I406" s="309"/>
      <c r="J406" s="350">
        <f t="shared" si="130"/>
        <v>0</v>
      </c>
      <c r="K406" s="330"/>
      <c r="L406" s="330"/>
      <c r="M406" s="310"/>
      <c r="N406" s="311"/>
      <c r="O406" s="311"/>
      <c r="P406" s="311"/>
      <c r="Q406" s="311"/>
      <c r="R406" s="311"/>
      <c r="S406" s="312"/>
      <c r="T406" s="313"/>
      <c r="U406" s="294">
        <f t="shared" si="132"/>
        <v>0</v>
      </c>
      <c r="V406" s="330"/>
      <c r="W406" s="355">
        <f t="shared" si="133"/>
        <v>0</v>
      </c>
      <c r="X406" s="356">
        <f t="shared" si="134"/>
        <v>0</v>
      </c>
      <c r="Y406" s="356">
        <f t="shared" si="135"/>
        <v>0</v>
      </c>
      <c r="Z406" s="356">
        <f t="shared" si="136"/>
        <v>0</v>
      </c>
      <c r="AA406" s="356">
        <f t="shared" si="137"/>
        <v>0</v>
      </c>
      <c r="AB406" s="356">
        <f t="shared" si="138"/>
        <v>0</v>
      </c>
      <c r="AC406" s="356">
        <f t="shared" si="139"/>
        <v>0</v>
      </c>
      <c r="AD406" s="357">
        <f t="shared" si="140"/>
        <v>0</v>
      </c>
      <c r="AE406" s="342"/>
      <c r="AF406" s="362">
        <f t="shared" si="141"/>
        <v>0</v>
      </c>
      <c r="AG406" s="330"/>
      <c r="AH406" s="597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</row>
    <row r="407" spans="1:54" s="302" customFormat="1" hidden="1" x14ac:dyDescent="0.2">
      <c r="A407" s="340">
        <f t="shared" si="131"/>
        <v>0</v>
      </c>
      <c r="B407" s="341"/>
      <c r="C407" s="330"/>
      <c r="D407" s="395"/>
      <c r="E407" s="308"/>
      <c r="F407" s="309"/>
      <c r="G407" s="309"/>
      <c r="H407" s="309"/>
      <c r="I407" s="309"/>
      <c r="J407" s="350">
        <f t="shared" si="130"/>
        <v>0</v>
      </c>
      <c r="K407" s="330"/>
      <c r="L407" s="330"/>
      <c r="M407" s="310"/>
      <c r="N407" s="311"/>
      <c r="O407" s="311"/>
      <c r="P407" s="311"/>
      <c r="Q407" s="311"/>
      <c r="R407" s="311"/>
      <c r="S407" s="312"/>
      <c r="T407" s="313"/>
      <c r="U407" s="294">
        <f t="shared" si="132"/>
        <v>0</v>
      </c>
      <c r="V407" s="330"/>
      <c r="W407" s="355">
        <f t="shared" si="133"/>
        <v>0</v>
      </c>
      <c r="X407" s="356">
        <f t="shared" si="134"/>
        <v>0</v>
      </c>
      <c r="Y407" s="356">
        <f t="shared" si="135"/>
        <v>0</v>
      </c>
      <c r="Z407" s="356">
        <f t="shared" si="136"/>
        <v>0</v>
      </c>
      <c r="AA407" s="356">
        <f t="shared" si="137"/>
        <v>0</v>
      </c>
      <c r="AB407" s="356">
        <f t="shared" si="138"/>
        <v>0</v>
      </c>
      <c r="AC407" s="356">
        <f t="shared" si="139"/>
        <v>0</v>
      </c>
      <c r="AD407" s="357">
        <f t="shared" si="140"/>
        <v>0</v>
      </c>
      <c r="AE407" s="342"/>
      <c r="AF407" s="362">
        <f t="shared" si="141"/>
        <v>0</v>
      </c>
      <c r="AG407" s="330"/>
      <c r="AH407" s="597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</row>
    <row r="408" spans="1:54" s="302" customFormat="1" hidden="1" x14ac:dyDescent="0.2">
      <c r="A408" s="340">
        <f t="shared" si="131"/>
        <v>0</v>
      </c>
      <c r="B408" s="341"/>
      <c r="C408" s="330"/>
      <c r="D408" s="395"/>
      <c r="E408" s="308"/>
      <c r="F408" s="309"/>
      <c r="G408" s="309"/>
      <c r="H408" s="309"/>
      <c r="I408" s="309"/>
      <c r="J408" s="350">
        <f t="shared" si="130"/>
        <v>0</v>
      </c>
      <c r="K408" s="330"/>
      <c r="L408" s="330"/>
      <c r="M408" s="310"/>
      <c r="N408" s="311"/>
      <c r="O408" s="311"/>
      <c r="P408" s="311"/>
      <c r="Q408" s="311"/>
      <c r="R408" s="311"/>
      <c r="S408" s="312"/>
      <c r="T408" s="313"/>
      <c r="U408" s="294">
        <f t="shared" si="132"/>
        <v>0</v>
      </c>
      <c r="V408" s="330"/>
      <c r="W408" s="355">
        <f t="shared" si="133"/>
        <v>0</v>
      </c>
      <c r="X408" s="356">
        <f t="shared" si="134"/>
        <v>0</v>
      </c>
      <c r="Y408" s="356">
        <f t="shared" si="135"/>
        <v>0</v>
      </c>
      <c r="Z408" s="356">
        <f t="shared" si="136"/>
        <v>0</v>
      </c>
      <c r="AA408" s="356">
        <f t="shared" si="137"/>
        <v>0</v>
      </c>
      <c r="AB408" s="356">
        <f t="shared" si="138"/>
        <v>0</v>
      </c>
      <c r="AC408" s="356">
        <f t="shared" si="139"/>
        <v>0</v>
      </c>
      <c r="AD408" s="357">
        <f t="shared" si="140"/>
        <v>0</v>
      </c>
      <c r="AE408" s="342"/>
      <c r="AF408" s="362">
        <f t="shared" si="141"/>
        <v>0</v>
      </c>
      <c r="AG408" s="330"/>
      <c r="AH408" s="597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</row>
    <row r="409" spans="1:54" s="302" customFormat="1" hidden="1" x14ac:dyDescent="0.2">
      <c r="A409" s="340">
        <f t="shared" si="131"/>
        <v>0</v>
      </c>
      <c r="B409" s="341"/>
      <c r="C409" s="330"/>
      <c r="D409" s="395"/>
      <c r="E409" s="308"/>
      <c r="F409" s="309"/>
      <c r="G409" s="309"/>
      <c r="H409" s="309"/>
      <c r="I409" s="309"/>
      <c r="J409" s="350">
        <f t="shared" si="130"/>
        <v>0</v>
      </c>
      <c r="K409" s="330"/>
      <c r="L409" s="330"/>
      <c r="M409" s="310"/>
      <c r="N409" s="311"/>
      <c r="O409" s="311"/>
      <c r="P409" s="311"/>
      <c r="Q409" s="311"/>
      <c r="R409" s="311"/>
      <c r="S409" s="312"/>
      <c r="T409" s="313"/>
      <c r="U409" s="294">
        <f t="shared" si="132"/>
        <v>0</v>
      </c>
      <c r="V409" s="330"/>
      <c r="W409" s="355">
        <f t="shared" si="133"/>
        <v>0</v>
      </c>
      <c r="X409" s="356">
        <f t="shared" si="134"/>
        <v>0</v>
      </c>
      <c r="Y409" s="356">
        <f t="shared" si="135"/>
        <v>0</v>
      </c>
      <c r="Z409" s="356">
        <f t="shared" si="136"/>
        <v>0</v>
      </c>
      <c r="AA409" s="356">
        <f t="shared" si="137"/>
        <v>0</v>
      </c>
      <c r="AB409" s="356">
        <f t="shared" si="138"/>
        <v>0</v>
      </c>
      <c r="AC409" s="356">
        <f t="shared" si="139"/>
        <v>0</v>
      </c>
      <c r="AD409" s="357">
        <f t="shared" si="140"/>
        <v>0</v>
      </c>
      <c r="AE409" s="342"/>
      <c r="AF409" s="362">
        <f t="shared" si="141"/>
        <v>0</v>
      </c>
      <c r="AG409" s="330"/>
      <c r="AH409" s="597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</row>
    <row r="410" spans="1:54" s="302" customFormat="1" hidden="1" x14ac:dyDescent="0.2">
      <c r="A410" s="340">
        <f t="shared" si="131"/>
        <v>0</v>
      </c>
      <c r="B410" s="341"/>
      <c r="C410" s="330"/>
      <c r="D410" s="395"/>
      <c r="E410" s="308"/>
      <c r="F410" s="309"/>
      <c r="G410" s="309"/>
      <c r="H410" s="309"/>
      <c r="I410" s="309"/>
      <c r="J410" s="350">
        <f t="shared" si="130"/>
        <v>0</v>
      </c>
      <c r="K410" s="330"/>
      <c r="L410" s="330"/>
      <c r="M410" s="310"/>
      <c r="N410" s="311"/>
      <c r="O410" s="311"/>
      <c r="P410" s="311"/>
      <c r="Q410" s="311"/>
      <c r="R410" s="311"/>
      <c r="S410" s="312"/>
      <c r="T410" s="313"/>
      <c r="U410" s="294">
        <f t="shared" si="132"/>
        <v>0</v>
      </c>
      <c r="V410" s="330"/>
      <c r="W410" s="355">
        <f t="shared" si="133"/>
        <v>0</v>
      </c>
      <c r="X410" s="356">
        <f t="shared" si="134"/>
        <v>0</v>
      </c>
      <c r="Y410" s="356">
        <f t="shared" si="135"/>
        <v>0</v>
      </c>
      <c r="Z410" s="356">
        <f t="shared" si="136"/>
        <v>0</v>
      </c>
      <c r="AA410" s="356">
        <f t="shared" si="137"/>
        <v>0</v>
      </c>
      <c r="AB410" s="356">
        <f t="shared" si="138"/>
        <v>0</v>
      </c>
      <c r="AC410" s="356">
        <f t="shared" si="139"/>
        <v>0</v>
      </c>
      <c r="AD410" s="357">
        <f t="shared" si="140"/>
        <v>0</v>
      </c>
      <c r="AE410" s="342"/>
      <c r="AF410" s="362">
        <f t="shared" si="141"/>
        <v>0</v>
      </c>
      <c r="AG410" s="330"/>
      <c r="AH410" s="597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</row>
    <row r="411" spans="1:54" s="302" customFormat="1" hidden="1" x14ac:dyDescent="0.2">
      <c r="A411" s="340">
        <f t="shared" si="131"/>
        <v>0</v>
      </c>
      <c r="B411" s="341"/>
      <c r="C411" s="330"/>
      <c r="D411" s="395"/>
      <c r="E411" s="308"/>
      <c r="F411" s="309"/>
      <c r="G411" s="309"/>
      <c r="H411" s="309"/>
      <c r="I411" s="309"/>
      <c r="J411" s="350">
        <f t="shared" si="130"/>
        <v>0</v>
      </c>
      <c r="K411" s="330"/>
      <c r="L411" s="330"/>
      <c r="M411" s="310"/>
      <c r="N411" s="311"/>
      <c r="O411" s="311"/>
      <c r="P411" s="311"/>
      <c r="Q411" s="311"/>
      <c r="R411" s="311"/>
      <c r="S411" s="312"/>
      <c r="T411" s="313"/>
      <c r="U411" s="294">
        <f t="shared" si="132"/>
        <v>0</v>
      </c>
      <c r="V411" s="330"/>
      <c r="W411" s="355">
        <f t="shared" si="133"/>
        <v>0</v>
      </c>
      <c r="X411" s="356">
        <f t="shared" si="134"/>
        <v>0</v>
      </c>
      <c r="Y411" s="356">
        <f t="shared" si="135"/>
        <v>0</v>
      </c>
      <c r="Z411" s="356">
        <f t="shared" si="136"/>
        <v>0</v>
      </c>
      <c r="AA411" s="356">
        <f t="shared" si="137"/>
        <v>0</v>
      </c>
      <c r="AB411" s="356">
        <f t="shared" si="138"/>
        <v>0</v>
      </c>
      <c r="AC411" s="356">
        <f t="shared" si="139"/>
        <v>0</v>
      </c>
      <c r="AD411" s="357">
        <f t="shared" si="140"/>
        <v>0</v>
      </c>
      <c r="AE411" s="342"/>
      <c r="AF411" s="362">
        <f t="shared" si="141"/>
        <v>0</v>
      </c>
      <c r="AG411" s="330"/>
      <c r="AH411" s="597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</row>
    <row r="412" spans="1:54" s="302" customFormat="1" hidden="1" x14ac:dyDescent="0.2">
      <c r="A412" s="340">
        <f t="shared" si="131"/>
        <v>0</v>
      </c>
      <c r="B412" s="341"/>
      <c r="C412" s="330"/>
      <c r="D412" s="395"/>
      <c r="E412" s="308"/>
      <c r="F412" s="309"/>
      <c r="G412" s="309"/>
      <c r="H412" s="309"/>
      <c r="I412" s="309"/>
      <c r="J412" s="350">
        <f t="shared" si="130"/>
        <v>0</v>
      </c>
      <c r="K412" s="330"/>
      <c r="L412" s="330"/>
      <c r="M412" s="310"/>
      <c r="N412" s="311"/>
      <c r="O412" s="311"/>
      <c r="P412" s="311"/>
      <c r="Q412" s="311"/>
      <c r="R412" s="311"/>
      <c r="S412" s="312"/>
      <c r="T412" s="313"/>
      <c r="U412" s="294">
        <f t="shared" si="132"/>
        <v>0</v>
      </c>
      <c r="V412" s="330"/>
      <c r="W412" s="355">
        <f t="shared" si="133"/>
        <v>0</v>
      </c>
      <c r="X412" s="356">
        <f t="shared" si="134"/>
        <v>0</v>
      </c>
      <c r="Y412" s="356">
        <f t="shared" si="135"/>
        <v>0</v>
      </c>
      <c r="Z412" s="356">
        <f t="shared" si="136"/>
        <v>0</v>
      </c>
      <c r="AA412" s="356">
        <f t="shared" si="137"/>
        <v>0</v>
      </c>
      <c r="AB412" s="356">
        <f t="shared" si="138"/>
        <v>0</v>
      </c>
      <c r="AC412" s="356">
        <f t="shared" si="139"/>
        <v>0</v>
      </c>
      <c r="AD412" s="357">
        <f t="shared" si="140"/>
        <v>0</v>
      </c>
      <c r="AE412" s="342"/>
      <c r="AF412" s="362">
        <f t="shared" si="141"/>
        <v>0</v>
      </c>
      <c r="AG412" s="330"/>
      <c r="AH412" s="597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</row>
    <row r="413" spans="1:54" s="302" customFormat="1" hidden="1" x14ac:dyDescent="0.2">
      <c r="A413" s="340">
        <f t="shared" si="131"/>
        <v>0</v>
      </c>
      <c r="B413" s="341"/>
      <c r="C413" s="330"/>
      <c r="D413" s="395"/>
      <c r="E413" s="308"/>
      <c r="F413" s="309"/>
      <c r="G413" s="309"/>
      <c r="H413" s="309"/>
      <c r="I413" s="309"/>
      <c r="J413" s="350">
        <f t="shared" si="130"/>
        <v>0</v>
      </c>
      <c r="K413" s="330"/>
      <c r="L413" s="330"/>
      <c r="M413" s="310"/>
      <c r="N413" s="311"/>
      <c r="O413" s="311"/>
      <c r="P413" s="311"/>
      <c r="Q413" s="311"/>
      <c r="R413" s="311"/>
      <c r="S413" s="312"/>
      <c r="T413" s="313"/>
      <c r="U413" s="294">
        <f t="shared" si="132"/>
        <v>0</v>
      </c>
      <c r="V413" s="330"/>
      <c r="W413" s="355">
        <f t="shared" si="133"/>
        <v>0</v>
      </c>
      <c r="X413" s="356">
        <f t="shared" si="134"/>
        <v>0</v>
      </c>
      <c r="Y413" s="356">
        <f t="shared" si="135"/>
        <v>0</v>
      </c>
      <c r="Z413" s="356">
        <f t="shared" si="136"/>
        <v>0</v>
      </c>
      <c r="AA413" s="356">
        <f t="shared" si="137"/>
        <v>0</v>
      </c>
      <c r="AB413" s="356">
        <f t="shared" si="138"/>
        <v>0</v>
      </c>
      <c r="AC413" s="356">
        <f t="shared" si="139"/>
        <v>0</v>
      </c>
      <c r="AD413" s="357">
        <f t="shared" si="140"/>
        <v>0</v>
      </c>
      <c r="AE413" s="342"/>
      <c r="AF413" s="362">
        <f t="shared" si="141"/>
        <v>0</v>
      </c>
      <c r="AG413" s="330"/>
      <c r="AH413" s="597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</row>
    <row r="414" spans="1:54" s="302" customFormat="1" hidden="1" x14ac:dyDescent="0.2">
      <c r="A414" s="340">
        <f t="shared" si="131"/>
        <v>0</v>
      </c>
      <c r="B414" s="341"/>
      <c r="C414" s="330"/>
      <c r="D414" s="395"/>
      <c r="E414" s="308"/>
      <c r="F414" s="309"/>
      <c r="G414" s="309"/>
      <c r="H414" s="309"/>
      <c r="I414" s="309"/>
      <c r="J414" s="350">
        <f t="shared" si="130"/>
        <v>0</v>
      </c>
      <c r="K414" s="330"/>
      <c r="L414" s="330"/>
      <c r="M414" s="310"/>
      <c r="N414" s="311"/>
      <c r="O414" s="311"/>
      <c r="P414" s="311"/>
      <c r="Q414" s="311"/>
      <c r="R414" s="311"/>
      <c r="S414" s="312"/>
      <c r="T414" s="313"/>
      <c r="U414" s="294">
        <f t="shared" si="132"/>
        <v>0</v>
      </c>
      <c r="V414" s="330"/>
      <c r="W414" s="355">
        <f t="shared" si="133"/>
        <v>0</v>
      </c>
      <c r="X414" s="356">
        <f t="shared" si="134"/>
        <v>0</v>
      </c>
      <c r="Y414" s="356">
        <f t="shared" si="135"/>
        <v>0</v>
      </c>
      <c r="Z414" s="356">
        <f t="shared" si="136"/>
        <v>0</v>
      </c>
      <c r="AA414" s="356">
        <f t="shared" si="137"/>
        <v>0</v>
      </c>
      <c r="AB414" s="356">
        <f t="shared" si="138"/>
        <v>0</v>
      </c>
      <c r="AC414" s="356">
        <f t="shared" si="139"/>
        <v>0</v>
      </c>
      <c r="AD414" s="357">
        <f t="shared" si="140"/>
        <v>0</v>
      </c>
      <c r="AE414" s="342"/>
      <c r="AF414" s="362">
        <f t="shared" si="141"/>
        <v>0</v>
      </c>
      <c r="AG414" s="330"/>
      <c r="AH414" s="597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</row>
    <row r="415" spans="1:54" s="302" customFormat="1" hidden="1" x14ac:dyDescent="0.2">
      <c r="A415" s="340">
        <f t="shared" si="131"/>
        <v>0</v>
      </c>
      <c r="B415" s="341"/>
      <c r="C415" s="330"/>
      <c r="D415" s="395"/>
      <c r="E415" s="308"/>
      <c r="F415" s="309"/>
      <c r="G415" s="309"/>
      <c r="H415" s="309"/>
      <c r="I415" s="309"/>
      <c r="J415" s="350">
        <f t="shared" si="130"/>
        <v>0</v>
      </c>
      <c r="K415" s="330"/>
      <c r="L415" s="330"/>
      <c r="M415" s="310"/>
      <c r="N415" s="311"/>
      <c r="O415" s="311"/>
      <c r="P415" s="311"/>
      <c r="Q415" s="311"/>
      <c r="R415" s="311"/>
      <c r="S415" s="312"/>
      <c r="T415" s="313"/>
      <c r="U415" s="294">
        <f t="shared" si="132"/>
        <v>0</v>
      </c>
      <c r="V415" s="330"/>
      <c r="W415" s="355">
        <f t="shared" si="133"/>
        <v>0</v>
      </c>
      <c r="X415" s="356">
        <f t="shared" si="134"/>
        <v>0</v>
      </c>
      <c r="Y415" s="356">
        <f t="shared" si="135"/>
        <v>0</v>
      </c>
      <c r="Z415" s="356">
        <f t="shared" si="136"/>
        <v>0</v>
      </c>
      <c r="AA415" s="356">
        <f t="shared" si="137"/>
        <v>0</v>
      </c>
      <c r="AB415" s="356">
        <f t="shared" si="138"/>
        <v>0</v>
      </c>
      <c r="AC415" s="356">
        <f t="shared" si="139"/>
        <v>0</v>
      </c>
      <c r="AD415" s="357">
        <f t="shared" si="140"/>
        <v>0</v>
      </c>
      <c r="AE415" s="342"/>
      <c r="AF415" s="362">
        <f t="shared" si="141"/>
        <v>0</v>
      </c>
      <c r="AG415" s="330"/>
      <c r="AH415" s="597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</row>
    <row r="416" spans="1:54" s="302" customFormat="1" hidden="1" x14ac:dyDescent="0.2">
      <c r="A416" s="340">
        <f t="shared" si="131"/>
        <v>0</v>
      </c>
      <c r="B416" s="341"/>
      <c r="C416" s="330"/>
      <c r="D416" s="395"/>
      <c r="E416" s="308"/>
      <c r="F416" s="309"/>
      <c r="G416" s="309"/>
      <c r="H416" s="309"/>
      <c r="I416" s="309"/>
      <c r="J416" s="350">
        <f t="shared" si="130"/>
        <v>0</v>
      </c>
      <c r="K416" s="330"/>
      <c r="L416" s="330"/>
      <c r="M416" s="310"/>
      <c r="N416" s="311"/>
      <c r="O416" s="311"/>
      <c r="P416" s="311"/>
      <c r="Q416" s="311"/>
      <c r="R416" s="311"/>
      <c r="S416" s="312"/>
      <c r="T416" s="313"/>
      <c r="U416" s="294">
        <f t="shared" si="132"/>
        <v>0</v>
      </c>
      <c r="V416" s="330"/>
      <c r="W416" s="355">
        <f t="shared" si="133"/>
        <v>0</v>
      </c>
      <c r="X416" s="356">
        <f t="shared" si="134"/>
        <v>0</v>
      </c>
      <c r="Y416" s="356">
        <f t="shared" si="135"/>
        <v>0</v>
      </c>
      <c r="Z416" s="356">
        <f t="shared" si="136"/>
        <v>0</v>
      </c>
      <c r="AA416" s="356">
        <f t="shared" si="137"/>
        <v>0</v>
      </c>
      <c r="AB416" s="356">
        <f t="shared" si="138"/>
        <v>0</v>
      </c>
      <c r="AC416" s="356">
        <f t="shared" si="139"/>
        <v>0</v>
      </c>
      <c r="AD416" s="357">
        <f t="shared" si="140"/>
        <v>0</v>
      </c>
      <c r="AE416" s="342"/>
      <c r="AF416" s="362">
        <f t="shared" si="141"/>
        <v>0</v>
      </c>
      <c r="AG416" s="330"/>
      <c r="AH416" s="597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</row>
    <row r="417" spans="1:54" s="302" customFormat="1" hidden="1" x14ac:dyDescent="0.2">
      <c r="A417" s="340">
        <f t="shared" si="131"/>
        <v>0</v>
      </c>
      <c r="B417" s="341"/>
      <c r="C417" s="330"/>
      <c r="D417" s="395"/>
      <c r="E417" s="308"/>
      <c r="F417" s="309"/>
      <c r="G417" s="309"/>
      <c r="H417" s="309"/>
      <c r="I417" s="309"/>
      <c r="J417" s="350">
        <f t="shared" si="130"/>
        <v>0</v>
      </c>
      <c r="K417" s="330"/>
      <c r="L417" s="330"/>
      <c r="M417" s="310"/>
      <c r="N417" s="311"/>
      <c r="O417" s="311"/>
      <c r="P417" s="311"/>
      <c r="Q417" s="311"/>
      <c r="R417" s="311"/>
      <c r="S417" s="312"/>
      <c r="T417" s="313"/>
      <c r="U417" s="294">
        <f t="shared" si="132"/>
        <v>0</v>
      </c>
      <c r="V417" s="330"/>
      <c r="W417" s="355">
        <f t="shared" si="133"/>
        <v>0</v>
      </c>
      <c r="X417" s="356">
        <f t="shared" si="134"/>
        <v>0</v>
      </c>
      <c r="Y417" s="356">
        <f t="shared" si="135"/>
        <v>0</v>
      </c>
      <c r="Z417" s="356">
        <f t="shared" si="136"/>
        <v>0</v>
      </c>
      <c r="AA417" s="356">
        <f t="shared" si="137"/>
        <v>0</v>
      </c>
      <c r="AB417" s="356">
        <f t="shared" si="138"/>
        <v>0</v>
      </c>
      <c r="AC417" s="356">
        <f t="shared" si="139"/>
        <v>0</v>
      </c>
      <c r="AD417" s="357">
        <f t="shared" si="140"/>
        <v>0</v>
      </c>
      <c r="AE417" s="342"/>
      <c r="AF417" s="362">
        <f t="shared" si="141"/>
        <v>0</v>
      </c>
      <c r="AG417" s="330"/>
      <c r="AH417" s="597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</row>
    <row r="418" spans="1:54" s="302" customFormat="1" hidden="1" x14ac:dyDescent="0.2">
      <c r="A418" s="340">
        <f t="shared" si="131"/>
        <v>0</v>
      </c>
      <c r="B418" s="341"/>
      <c r="C418" s="330"/>
      <c r="D418" s="395"/>
      <c r="E418" s="308"/>
      <c r="F418" s="309"/>
      <c r="G418" s="309"/>
      <c r="H418" s="309"/>
      <c r="I418" s="309"/>
      <c r="J418" s="350">
        <f t="shared" si="130"/>
        <v>0</v>
      </c>
      <c r="K418" s="330"/>
      <c r="L418" s="330"/>
      <c r="M418" s="310"/>
      <c r="N418" s="311"/>
      <c r="O418" s="311"/>
      <c r="P418" s="311"/>
      <c r="Q418" s="311"/>
      <c r="R418" s="311"/>
      <c r="S418" s="312"/>
      <c r="T418" s="313"/>
      <c r="U418" s="294">
        <f t="shared" si="132"/>
        <v>0</v>
      </c>
      <c r="V418" s="330"/>
      <c r="W418" s="355">
        <f t="shared" si="133"/>
        <v>0</v>
      </c>
      <c r="X418" s="356">
        <f t="shared" si="134"/>
        <v>0</v>
      </c>
      <c r="Y418" s="356">
        <f t="shared" si="135"/>
        <v>0</v>
      </c>
      <c r="Z418" s="356">
        <f t="shared" si="136"/>
        <v>0</v>
      </c>
      <c r="AA418" s="356">
        <f t="shared" si="137"/>
        <v>0</v>
      </c>
      <c r="AB418" s="356">
        <f t="shared" si="138"/>
        <v>0</v>
      </c>
      <c r="AC418" s="356">
        <f t="shared" si="139"/>
        <v>0</v>
      </c>
      <c r="AD418" s="357">
        <f t="shared" si="140"/>
        <v>0</v>
      </c>
      <c r="AE418" s="342"/>
      <c r="AF418" s="362">
        <f t="shared" si="141"/>
        <v>0</v>
      </c>
      <c r="AG418" s="330"/>
      <c r="AH418" s="597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</row>
    <row r="419" spans="1:54" s="302" customFormat="1" hidden="1" x14ac:dyDescent="0.2">
      <c r="A419" s="340">
        <f t="shared" si="131"/>
        <v>0</v>
      </c>
      <c r="B419" s="341"/>
      <c r="C419" s="330"/>
      <c r="D419" s="395"/>
      <c r="E419" s="308"/>
      <c r="F419" s="309"/>
      <c r="G419" s="309"/>
      <c r="H419" s="309"/>
      <c r="I419" s="309"/>
      <c r="J419" s="350">
        <f t="shared" si="130"/>
        <v>0</v>
      </c>
      <c r="K419" s="330"/>
      <c r="L419" s="330"/>
      <c r="M419" s="310"/>
      <c r="N419" s="311"/>
      <c r="O419" s="311"/>
      <c r="P419" s="311"/>
      <c r="Q419" s="311"/>
      <c r="R419" s="311"/>
      <c r="S419" s="312"/>
      <c r="T419" s="313"/>
      <c r="U419" s="294">
        <f t="shared" si="132"/>
        <v>0</v>
      </c>
      <c r="V419" s="330"/>
      <c r="W419" s="355">
        <f t="shared" si="133"/>
        <v>0</v>
      </c>
      <c r="X419" s="356">
        <f t="shared" si="134"/>
        <v>0</v>
      </c>
      <c r="Y419" s="356">
        <f t="shared" si="135"/>
        <v>0</v>
      </c>
      <c r="Z419" s="356">
        <f t="shared" si="136"/>
        <v>0</v>
      </c>
      <c r="AA419" s="356">
        <f t="shared" si="137"/>
        <v>0</v>
      </c>
      <c r="AB419" s="356">
        <f t="shared" si="138"/>
        <v>0</v>
      </c>
      <c r="AC419" s="356">
        <f t="shared" si="139"/>
        <v>0</v>
      </c>
      <c r="AD419" s="357">
        <f t="shared" si="140"/>
        <v>0</v>
      </c>
      <c r="AE419" s="342"/>
      <c r="AF419" s="362">
        <f t="shared" si="141"/>
        <v>0</v>
      </c>
      <c r="AG419" s="330"/>
      <c r="AH419" s="597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</row>
    <row r="420" spans="1:54" s="302" customFormat="1" hidden="1" x14ac:dyDescent="0.2">
      <c r="A420" s="340">
        <f t="shared" si="131"/>
        <v>0</v>
      </c>
      <c r="B420" s="341"/>
      <c r="C420" s="330"/>
      <c r="D420" s="395"/>
      <c r="E420" s="308"/>
      <c r="F420" s="309"/>
      <c r="G420" s="309"/>
      <c r="H420" s="309"/>
      <c r="I420" s="309"/>
      <c r="J420" s="350">
        <f t="shared" si="130"/>
        <v>0</v>
      </c>
      <c r="K420" s="330"/>
      <c r="L420" s="330"/>
      <c r="M420" s="310"/>
      <c r="N420" s="311"/>
      <c r="O420" s="311"/>
      <c r="P420" s="311"/>
      <c r="Q420" s="311"/>
      <c r="R420" s="311"/>
      <c r="S420" s="312"/>
      <c r="T420" s="313"/>
      <c r="U420" s="294">
        <f t="shared" si="132"/>
        <v>0</v>
      </c>
      <c r="V420" s="330"/>
      <c r="W420" s="355">
        <f t="shared" si="133"/>
        <v>0</v>
      </c>
      <c r="X420" s="356">
        <f t="shared" si="134"/>
        <v>0</v>
      </c>
      <c r="Y420" s="356">
        <f t="shared" si="135"/>
        <v>0</v>
      </c>
      <c r="Z420" s="356">
        <f t="shared" si="136"/>
        <v>0</v>
      </c>
      <c r="AA420" s="356">
        <f t="shared" si="137"/>
        <v>0</v>
      </c>
      <c r="AB420" s="356">
        <f t="shared" si="138"/>
        <v>0</v>
      </c>
      <c r="AC420" s="356">
        <f t="shared" si="139"/>
        <v>0</v>
      </c>
      <c r="AD420" s="357">
        <f t="shared" si="140"/>
        <v>0</v>
      </c>
      <c r="AE420" s="342"/>
      <c r="AF420" s="362">
        <f t="shared" si="141"/>
        <v>0</v>
      </c>
      <c r="AG420" s="330"/>
      <c r="AH420" s="597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</row>
    <row r="421" spans="1:54" s="302" customFormat="1" hidden="1" x14ac:dyDescent="0.2">
      <c r="A421" s="340">
        <f t="shared" si="131"/>
        <v>0</v>
      </c>
      <c r="B421" s="341"/>
      <c r="C421" s="330"/>
      <c r="D421" s="395"/>
      <c r="E421" s="308"/>
      <c r="F421" s="309"/>
      <c r="G421" s="309"/>
      <c r="H421" s="309"/>
      <c r="I421" s="309"/>
      <c r="J421" s="350">
        <f t="shared" si="130"/>
        <v>0</v>
      </c>
      <c r="K421" s="330"/>
      <c r="L421" s="330"/>
      <c r="M421" s="310"/>
      <c r="N421" s="311"/>
      <c r="O421" s="311"/>
      <c r="P421" s="311"/>
      <c r="Q421" s="311"/>
      <c r="R421" s="311"/>
      <c r="S421" s="312"/>
      <c r="T421" s="313"/>
      <c r="U421" s="294">
        <f t="shared" si="132"/>
        <v>0</v>
      </c>
      <c r="V421" s="330"/>
      <c r="W421" s="355">
        <f t="shared" si="133"/>
        <v>0</v>
      </c>
      <c r="X421" s="356">
        <f t="shared" si="134"/>
        <v>0</v>
      </c>
      <c r="Y421" s="356">
        <f t="shared" si="135"/>
        <v>0</v>
      </c>
      <c r="Z421" s="356">
        <f t="shared" si="136"/>
        <v>0</v>
      </c>
      <c r="AA421" s="356">
        <f t="shared" si="137"/>
        <v>0</v>
      </c>
      <c r="AB421" s="356">
        <f t="shared" si="138"/>
        <v>0</v>
      </c>
      <c r="AC421" s="356">
        <f t="shared" si="139"/>
        <v>0</v>
      </c>
      <c r="AD421" s="357">
        <f t="shared" si="140"/>
        <v>0</v>
      </c>
      <c r="AE421" s="342"/>
      <c r="AF421" s="362">
        <f t="shared" si="141"/>
        <v>0</v>
      </c>
      <c r="AG421" s="330"/>
      <c r="AH421" s="597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</row>
    <row r="422" spans="1:54" s="302" customFormat="1" hidden="1" x14ac:dyDescent="0.2">
      <c r="A422" s="340">
        <f t="shared" si="131"/>
        <v>0</v>
      </c>
      <c r="B422" s="341"/>
      <c r="C422" s="330"/>
      <c r="D422" s="395"/>
      <c r="E422" s="308"/>
      <c r="F422" s="309"/>
      <c r="G422" s="309"/>
      <c r="H422" s="309"/>
      <c r="I422" s="309"/>
      <c r="J422" s="350">
        <f t="shared" si="130"/>
        <v>0</v>
      </c>
      <c r="K422" s="330"/>
      <c r="L422" s="330"/>
      <c r="M422" s="310"/>
      <c r="N422" s="311"/>
      <c r="O422" s="311"/>
      <c r="P422" s="311"/>
      <c r="Q422" s="311"/>
      <c r="R422" s="311"/>
      <c r="S422" s="312"/>
      <c r="T422" s="313"/>
      <c r="U422" s="294">
        <f t="shared" si="132"/>
        <v>0</v>
      </c>
      <c r="V422" s="330"/>
      <c r="W422" s="355">
        <f t="shared" si="133"/>
        <v>0</v>
      </c>
      <c r="X422" s="356">
        <f t="shared" si="134"/>
        <v>0</v>
      </c>
      <c r="Y422" s="356">
        <f t="shared" si="135"/>
        <v>0</v>
      </c>
      <c r="Z422" s="356">
        <f t="shared" si="136"/>
        <v>0</v>
      </c>
      <c r="AA422" s="356">
        <f t="shared" si="137"/>
        <v>0</v>
      </c>
      <c r="AB422" s="356">
        <f t="shared" si="138"/>
        <v>0</v>
      </c>
      <c r="AC422" s="356">
        <f t="shared" si="139"/>
        <v>0</v>
      </c>
      <c r="AD422" s="357">
        <f t="shared" si="140"/>
        <v>0</v>
      </c>
      <c r="AE422" s="342"/>
      <c r="AF422" s="362">
        <f t="shared" si="141"/>
        <v>0</v>
      </c>
      <c r="AG422" s="330"/>
      <c r="AH422" s="597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</row>
    <row r="423" spans="1:54" s="302" customFormat="1" hidden="1" x14ac:dyDescent="0.2">
      <c r="A423" s="340">
        <f t="shared" si="131"/>
        <v>0</v>
      </c>
      <c r="B423" s="341"/>
      <c r="C423" s="330"/>
      <c r="D423" s="395"/>
      <c r="E423" s="308"/>
      <c r="F423" s="309"/>
      <c r="G423" s="309"/>
      <c r="H423" s="309"/>
      <c r="I423" s="309"/>
      <c r="J423" s="350">
        <f t="shared" si="130"/>
        <v>0</v>
      </c>
      <c r="K423" s="330"/>
      <c r="L423" s="330"/>
      <c r="M423" s="310"/>
      <c r="N423" s="311"/>
      <c r="O423" s="311"/>
      <c r="P423" s="311"/>
      <c r="Q423" s="311"/>
      <c r="R423" s="311"/>
      <c r="S423" s="312"/>
      <c r="T423" s="313"/>
      <c r="U423" s="294">
        <f t="shared" si="132"/>
        <v>0</v>
      </c>
      <c r="V423" s="330"/>
      <c r="W423" s="355">
        <f t="shared" si="133"/>
        <v>0</v>
      </c>
      <c r="X423" s="356">
        <f t="shared" si="134"/>
        <v>0</v>
      </c>
      <c r="Y423" s="356">
        <f t="shared" si="135"/>
        <v>0</v>
      </c>
      <c r="Z423" s="356">
        <f t="shared" si="136"/>
        <v>0</v>
      </c>
      <c r="AA423" s="356">
        <f t="shared" si="137"/>
        <v>0</v>
      </c>
      <c r="AB423" s="356">
        <f t="shared" si="138"/>
        <v>0</v>
      </c>
      <c r="AC423" s="356">
        <f t="shared" si="139"/>
        <v>0</v>
      </c>
      <c r="AD423" s="357">
        <f t="shared" si="140"/>
        <v>0</v>
      </c>
      <c r="AE423" s="342"/>
      <c r="AF423" s="362">
        <f t="shared" si="141"/>
        <v>0</v>
      </c>
      <c r="AG423" s="330"/>
      <c r="AH423" s="597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</row>
    <row r="424" spans="1:54" s="302" customFormat="1" hidden="1" x14ac:dyDescent="0.2">
      <c r="A424" s="340">
        <f t="shared" si="131"/>
        <v>0</v>
      </c>
      <c r="B424" s="341"/>
      <c r="C424" s="330"/>
      <c r="D424" s="395"/>
      <c r="E424" s="308"/>
      <c r="F424" s="309"/>
      <c r="G424" s="309"/>
      <c r="H424" s="309"/>
      <c r="I424" s="309"/>
      <c r="J424" s="350">
        <f t="shared" si="130"/>
        <v>0</v>
      </c>
      <c r="K424" s="330"/>
      <c r="L424" s="330"/>
      <c r="M424" s="310"/>
      <c r="N424" s="311"/>
      <c r="O424" s="311"/>
      <c r="P424" s="311"/>
      <c r="Q424" s="311"/>
      <c r="R424" s="311"/>
      <c r="S424" s="312"/>
      <c r="T424" s="313"/>
      <c r="U424" s="294">
        <f t="shared" si="132"/>
        <v>0</v>
      </c>
      <c r="V424" s="330"/>
      <c r="W424" s="355">
        <f t="shared" si="133"/>
        <v>0</v>
      </c>
      <c r="X424" s="356">
        <f t="shared" si="134"/>
        <v>0</v>
      </c>
      <c r="Y424" s="356">
        <f t="shared" si="135"/>
        <v>0</v>
      </c>
      <c r="Z424" s="356">
        <f t="shared" si="136"/>
        <v>0</v>
      </c>
      <c r="AA424" s="356">
        <f t="shared" si="137"/>
        <v>0</v>
      </c>
      <c r="AB424" s="356">
        <f t="shared" si="138"/>
        <v>0</v>
      </c>
      <c r="AC424" s="356">
        <f t="shared" si="139"/>
        <v>0</v>
      </c>
      <c r="AD424" s="357">
        <f t="shared" si="140"/>
        <v>0</v>
      </c>
      <c r="AE424" s="342"/>
      <c r="AF424" s="362">
        <f t="shared" si="141"/>
        <v>0</v>
      </c>
      <c r="AG424" s="330"/>
      <c r="AH424" s="597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</row>
    <row r="425" spans="1:54" s="302" customFormat="1" hidden="1" x14ac:dyDescent="0.2">
      <c r="A425" s="340">
        <f t="shared" si="131"/>
        <v>0</v>
      </c>
      <c r="B425" s="341"/>
      <c r="C425" s="330"/>
      <c r="D425" s="395"/>
      <c r="E425" s="308"/>
      <c r="F425" s="309"/>
      <c r="G425" s="309"/>
      <c r="H425" s="309"/>
      <c r="I425" s="309"/>
      <c r="J425" s="350">
        <f t="shared" si="130"/>
        <v>0</v>
      </c>
      <c r="K425" s="330"/>
      <c r="L425" s="330"/>
      <c r="M425" s="310"/>
      <c r="N425" s="311"/>
      <c r="O425" s="311"/>
      <c r="P425" s="311"/>
      <c r="Q425" s="311"/>
      <c r="R425" s="311"/>
      <c r="S425" s="312"/>
      <c r="T425" s="313"/>
      <c r="U425" s="294">
        <f t="shared" si="132"/>
        <v>0</v>
      </c>
      <c r="V425" s="330"/>
      <c r="W425" s="355">
        <f t="shared" si="133"/>
        <v>0</v>
      </c>
      <c r="X425" s="356">
        <f t="shared" si="134"/>
        <v>0</v>
      </c>
      <c r="Y425" s="356">
        <f t="shared" si="135"/>
        <v>0</v>
      </c>
      <c r="Z425" s="356">
        <f t="shared" si="136"/>
        <v>0</v>
      </c>
      <c r="AA425" s="356">
        <f t="shared" si="137"/>
        <v>0</v>
      </c>
      <c r="AB425" s="356">
        <f t="shared" si="138"/>
        <v>0</v>
      </c>
      <c r="AC425" s="356">
        <f t="shared" si="139"/>
        <v>0</v>
      </c>
      <c r="AD425" s="357">
        <f t="shared" si="140"/>
        <v>0</v>
      </c>
      <c r="AE425" s="342"/>
      <c r="AF425" s="362">
        <f t="shared" si="141"/>
        <v>0</v>
      </c>
      <c r="AG425" s="330"/>
      <c r="AH425" s="597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</row>
    <row r="426" spans="1:54" s="302" customFormat="1" hidden="1" x14ac:dyDescent="0.2">
      <c r="A426" s="340">
        <f t="shared" si="131"/>
        <v>0</v>
      </c>
      <c r="B426" s="341"/>
      <c r="C426" s="330"/>
      <c r="D426" s="395"/>
      <c r="E426" s="308"/>
      <c r="F426" s="309"/>
      <c r="G426" s="309"/>
      <c r="H426" s="309"/>
      <c r="I426" s="309"/>
      <c r="J426" s="350">
        <f t="shared" si="130"/>
        <v>0</v>
      </c>
      <c r="K426" s="330"/>
      <c r="L426" s="330"/>
      <c r="M426" s="310"/>
      <c r="N426" s="311"/>
      <c r="O426" s="311"/>
      <c r="P426" s="311"/>
      <c r="Q426" s="311"/>
      <c r="R426" s="311"/>
      <c r="S426" s="312"/>
      <c r="T426" s="313"/>
      <c r="U426" s="294">
        <f t="shared" si="132"/>
        <v>0</v>
      </c>
      <c r="V426" s="330"/>
      <c r="W426" s="355">
        <f t="shared" si="133"/>
        <v>0</v>
      </c>
      <c r="X426" s="356">
        <f t="shared" si="134"/>
        <v>0</v>
      </c>
      <c r="Y426" s="356">
        <f t="shared" si="135"/>
        <v>0</v>
      </c>
      <c r="Z426" s="356">
        <f t="shared" si="136"/>
        <v>0</v>
      </c>
      <c r="AA426" s="356">
        <f t="shared" si="137"/>
        <v>0</v>
      </c>
      <c r="AB426" s="356">
        <f t="shared" si="138"/>
        <v>0</v>
      </c>
      <c r="AC426" s="356">
        <f t="shared" si="139"/>
        <v>0</v>
      </c>
      <c r="AD426" s="357">
        <f t="shared" si="140"/>
        <v>0</v>
      </c>
      <c r="AE426" s="342"/>
      <c r="AF426" s="362">
        <f t="shared" si="141"/>
        <v>0</v>
      </c>
      <c r="AG426" s="330"/>
      <c r="AH426" s="597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</row>
    <row r="427" spans="1:54" s="302" customFormat="1" hidden="1" x14ac:dyDescent="0.2">
      <c r="A427" s="340">
        <f t="shared" si="131"/>
        <v>0</v>
      </c>
      <c r="B427" s="341"/>
      <c r="C427" s="330"/>
      <c r="D427" s="395"/>
      <c r="E427" s="308"/>
      <c r="F427" s="309"/>
      <c r="G427" s="309"/>
      <c r="H427" s="309"/>
      <c r="I427" s="309"/>
      <c r="J427" s="350">
        <f t="shared" si="130"/>
        <v>0</v>
      </c>
      <c r="K427" s="330"/>
      <c r="L427" s="330"/>
      <c r="M427" s="310"/>
      <c r="N427" s="311"/>
      <c r="O427" s="311"/>
      <c r="P427" s="311"/>
      <c r="Q427" s="311"/>
      <c r="R427" s="311"/>
      <c r="S427" s="312"/>
      <c r="T427" s="313"/>
      <c r="U427" s="294">
        <f t="shared" si="132"/>
        <v>0</v>
      </c>
      <c r="V427" s="330"/>
      <c r="W427" s="355">
        <f t="shared" si="133"/>
        <v>0</v>
      </c>
      <c r="X427" s="356">
        <f t="shared" si="134"/>
        <v>0</v>
      </c>
      <c r="Y427" s="356">
        <f t="shared" si="135"/>
        <v>0</v>
      </c>
      <c r="Z427" s="356">
        <f t="shared" si="136"/>
        <v>0</v>
      </c>
      <c r="AA427" s="356">
        <f t="shared" si="137"/>
        <v>0</v>
      </c>
      <c r="AB427" s="356">
        <f t="shared" si="138"/>
        <v>0</v>
      </c>
      <c r="AC427" s="356">
        <f t="shared" si="139"/>
        <v>0</v>
      </c>
      <c r="AD427" s="357">
        <f t="shared" si="140"/>
        <v>0</v>
      </c>
      <c r="AE427" s="342"/>
      <c r="AF427" s="362">
        <f t="shared" si="141"/>
        <v>0</v>
      </c>
      <c r="AG427" s="330"/>
      <c r="AH427" s="597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</row>
    <row r="428" spans="1:54" s="302" customFormat="1" hidden="1" x14ac:dyDescent="0.2">
      <c r="A428" s="340">
        <f t="shared" si="131"/>
        <v>0</v>
      </c>
      <c r="B428" s="341"/>
      <c r="C428" s="330"/>
      <c r="D428" s="395"/>
      <c r="E428" s="308"/>
      <c r="F428" s="309"/>
      <c r="G428" s="309"/>
      <c r="H428" s="309"/>
      <c r="I428" s="309"/>
      <c r="J428" s="350">
        <f t="shared" si="130"/>
        <v>0</v>
      </c>
      <c r="K428" s="330"/>
      <c r="L428" s="330"/>
      <c r="M428" s="310"/>
      <c r="N428" s="311"/>
      <c r="O428" s="311"/>
      <c r="P428" s="311"/>
      <c r="Q428" s="311"/>
      <c r="R428" s="311"/>
      <c r="S428" s="312"/>
      <c r="T428" s="313"/>
      <c r="U428" s="294">
        <f t="shared" si="132"/>
        <v>0</v>
      </c>
      <c r="V428" s="330"/>
      <c r="W428" s="355">
        <f t="shared" si="133"/>
        <v>0</v>
      </c>
      <c r="X428" s="356">
        <f t="shared" si="134"/>
        <v>0</v>
      </c>
      <c r="Y428" s="356">
        <f t="shared" si="135"/>
        <v>0</v>
      </c>
      <c r="Z428" s="356">
        <f t="shared" si="136"/>
        <v>0</v>
      </c>
      <c r="AA428" s="356">
        <f t="shared" si="137"/>
        <v>0</v>
      </c>
      <c r="AB428" s="356">
        <f t="shared" si="138"/>
        <v>0</v>
      </c>
      <c r="AC428" s="356">
        <f t="shared" si="139"/>
        <v>0</v>
      </c>
      <c r="AD428" s="357">
        <f t="shared" si="140"/>
        <v>0</v>
      </c>
      <c r="AE428" s="342"/>
      <c r="AF428" s="362">
        <f t="shared" si="141"/>
        <v>0</v>
      </c>
      <c r="AG428" s="330"/>
      <c r="AH428" s="597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</row>
    <row r="429" spans="1:54" s="302" customFormat="1" hidden="1" x14ac:dyDescent="0.2">
      <c r="A429" s="340">
        <f t="shared" si="131"/>
        <v>0</v>
      </c>
      <c r="B429" s="341"/>
      <c r="C429" s="330"/>
      <c r="D429" s="395"/>
      <c r="E429" s="308"/>
      <c r="F429" s="309"/>
      <c r="G429" s="309"/>
      <c r="H429" s="309"/>
      <c r="I429" s="309"/>
      <c r="J429" s="350">
        <f t="shared" si="130"/>
        <v>0</v>
      </c>
      <c r="K429" s="330"/>
      <c r="L429" s="330"/>
      <c r="M429" s="310"/>
      <c r="N429" s="311"/>
      <c r="O429" s="311"/>
      <c r="P429" s="311"/>
      <c r="Q429" s="311"/>
      <c r="R429" s="311"/>
      <c r="S429" s="312"/>
      <c r="T429" s="313"/>
      <c r="U429" s="294">
        <f t="shared" si="132"/>
        <v>0</v>
      </c>
      <c r="V429" s="330"/>
      <c r="W429" s="355">
        <f t="shared" si="133"/>
        <v>0</v>
      </c>
      <c r="X429" s="356">
        <f t="shared" si="134"/>
        <v>0</v>
      </c>
      <c r="Y429" s="356">
        <f t="shared" si="135"/>
        <v>0</v>
      </c>
      <c r="Z429" s="356">
        <f t="shared" si="136"/>
        <v>0</v>
      </c>
      <c r="AA429" s="356">
        <f t="shared" si="137"/>
        <v>0</v>
      </c>
      <c r="AB429" s="356">
        <f t="shared" si="138"/>
        <v>0</v>
      </c>
      <c r="AC429" s="356">
        <f t="shared" si="139"/>
        <v>0</v>
      </c>
      <c r="AD429" s="357">
        <f t="shared" si="140"/>
        <v>0</v>
      </c>
      <c r="AE429" s="342"/>
      <c r="AF429" s="362">
        <f t="shared" si="141"/>
        <v>0</v>
      </c>
      <c r="AG429" s="330"/>
      <c r="AH429" s="597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</row>
    <row r="430" spans="1:54" s="302" customFormat="1" hidden="1" x14ac:dyDescent="0.2">
      <c r="A430" s="340">
        <f t="shared" si="131"/>
        <v>0</v>
      </c>
      <c r="B430" s="341"/>
      <c r="C430" s="330"/>
      <c r="D430" s="395"/>
      <c r="E430" s="308"/>
      <c r="F430" s="309"/>
      <c r="G430" s="309"/>
      <c r="H430" s="309"/>
      <c r="I430" s="309"/>
      <c r="J430" s="350">
        <f t="shared" si="130"/>
        <v>0</v>
      </c>
      <c r="K430" s="330"/>
      <c r="L430" s="330"/>
      <c r="M430" s="310"/>
      <c r="N430" s="311"/>
      <c r="O430" s="311"/>
      <c r="P430" s="311"/>
      <c r="Q430" s="311"/>
      <c r="R430" s="311"/>
      <c r="S430" s="312"/>
      <c r="T430" s="313"/>
      <c r="U430" s="294">
        <f t="shared" si="132"/>
        <v>0</v>
      </c>
      <c r="V430" s="330"/>
      <c r="W430" s="355">
        <f t="shared" si="133"/>
        <v>0</v>
      </c>
      <c r="X430" s="356">
        <f t="shared" si="134"/>
        <v>0</v>
      </c>
      <c r="Y430" s="356">
        <f t="shared" si="135"/>
        <v>0</v>
      </c>
      <c r="Z430" s="356">
        <f t="shared" si="136"/>
        <v>0</v>
      </c>
      <c r="AA430" s="356">
        <f t="shared" si="137"/>
        <v>0</v>
      </c>
      <c r="AB430" s="356">
        <f t="shared" si="138"/>
        <v>0</v>
      </c>
      <c r="AC430" s="356">
        <f t="shared" si="139"/>
        <v>0</v>
      </c>
      <c r="AD430" s="357">
        <f t="shared" si="140"/>
        <v>0</v>
      </c>
      <c r="AE430" s="342"/>
      <c r="AF430" s="362">
        <f t="shared" si="141"/>
        <v>0</v>
      </c>
      <c r="AG430" s="330"/>
      <c r="AH430" s="597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</row>
    <row r="431" spans="1:54" s="302" customFormat="1" hidden="1" x14ac:dyDescent="0.2">
      <c r="A431" s="340">
        <f t="shared" si="131"/>
        <v>0</v>
      </c>
      <c r="B431" s="341"/>
      <c r="C431" s="330"/>
      <c r="D431" s="395"/>
      <c r="E431" s="308"/>
      <c r="F431" s="309"/>
      <c r="G431" s="309"/>
      <c r="H431" s="309"/>
      <c r="I431" s="309"/>
      <c r="J431" s="350">
        <f t="shared" si="130"/>
        <v>0</v>
      </c>
      <c r="K431" s="330"/>
      <c r="L431" s="330"/>
      <c r="M431" s="310"/>
      <c r="N431" s="311"/>
      <c r="O431" s="311"/>
      <c r="P431" s="311"/>
      <c r="Q431" s="311"/>
      <c r="R431" s="311"/>
      <c r="S431" s="312"/>
      <c r="T431" s="313"/>
      <c r="U431" s="294">
        <f t="shared" si="132"/>
        <v>0</v>
      </c>
      <c r="V431" s="330"/>
      <c r="W431" s="355">
        <f t="shared" si="133"/>
        <v>0</v>
      </c>
      <c r="X431" s="356">
        <f t="shared" si="134"/>
        <v>0</v>
      </c>
      <c r="Y431" s="356">
        <f t="shared" si="135"/>
        <v>0</v>
      </c>
      <c r="Z431" s="356">
        <f t="shared" si="136"/>
        <v>0</v>
      </c>
      <c r="AA431" s="356">
        <f t="shared" si="137"/>
        <v>0</v>
      </c>
      <c r="AB431" s="356">
        <f t="shared" si="138"/>
        <v>0</v>
      </c>
      <c r="AC431" s="356">
        <f t="shared" si="139"/>
        <v>0</v>
      </c>
      <c r="AD431" s="357">
        <f t="shared" si="140"/>
        <v>0</v>
      </c>
      <c r="AE431" s="342"/>
      <c r="AF431" s="362">
        <f t="shared" si="141"/>
        <v>0</v>
      </c>
      <c r="AG431" s="330"/>
      <c r="AH431" s="597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</row>
    <row r="432" spans="1:54" s="302" customFormat="1" hidden="1" x14ac:dyDescent="0.2">
      <c r="A432" s="340">
        <f t="shared" si="131"/>
        <v>0</v>
      </c>
      <c r="B432" s="341"/>
      <c r="C432" s="330"/>
      <c r="D432" s="395"/>
      <c r="E432" s="308"/>
      <c r="F432" s="309"/>
      <c r="G432" s="309"/>
      <c r="H432" s="309"/>
      <c r="I432" s="309"/>
      <c r="J432" s="350">
        <f t="shared" si="130"/>
        <v>0</v>
      </c>
      <c r="K432" s="330"/>
      <c r="L432" s="330"/>
      <c r="M432" s="310"/>
      <c r="N432" s="311"/>
      <c r="O432" s="311"/>
      <c r="P432" s="311"/>
      <c r="Q432" s="311"/>
      <c r="R432" s="311"/>
      <c r="S432" s="312"/>
      <c r="T432" s="313"/>
      <c r="U432" s="294">
        <f t="shared" si="132"/>
        <v>0</v>
      </c>
      <c r="V432" s="330"/>
      <c r="W432" s="355">
        <f t="shared" si="133"/>
        <v>0</v>
      </c>
      <c r="X432" s="356">
        <f t="shared" si="134"/>
        <v>0</v>
      </c>
      <c r="Y432" s="356">
        <f t="shared" si="135"/>
        <v>0</v>
      </c>
      <c r="Z432" s="356">
        <f t="shared" si="136"/>
        <v>0</v>
      </c>
      <c r="AA432" s="356">
        <f t="shared" si="137"/>
        <v>0</v>
      </c>
      <c r="AB432" s="356">
        <f t="shared" si="138"/>
        <v>0</v>
      </c>
      <c r="AC432" s="356">
        <f t="shared" si="139"/>
        <v>0</v>
      </c>
      <c r="AD432" s="357">
        <f t="shared" si="140"/>
        <v>0</v>
      </c>
      <c r="AE432" s="342"/>
      <c r="AF432" s="362">
        <f t="shared" si="141"/>
        <v>0</v>
      </c>
      <c r="AG432" s="330"/>
      <c r="AH432" s="597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</row>
    <row r="433" spans="1:54" s="302" customFormat="1" hidden="1" x14ac:dyDescent="0.2">
      <c r="A433" s="340">
        <f t="shared" si="131"/>
        <v>0</v>
      </c>
      <c r="B433" s="341"/>
      <c r="C433" s="330"/>
      <c r="D433" s="395"/>
      <c r="E433" s="308"/>
      <c r="F433" s="309"/>
      <c r="G433" s="309"/>
      <c r="H433" s="309"/>
      <c r="I433" s="309"/>
      <c r="J433" s="350">
        <f t="shared" si="130"/>
        <v>0</v>
      </c>
      <c r="K433" s="330"/>
      <c r="L433" s="330"/>
      <c r="M433" s="310"/>
      <c r="N433" s="311"/>
      <c r="O433" s="311"/>
      <c r="P433" s="311"/>
      <c r="Q433" s="311"/>
      <c r="R433" s="311"/>
      <c r="S433" s="312"/>
      <c r="T433" s="313"/>
      <c r="U433" s="294">
        <f t="shared" si="132"/>
        <v>0</v>
      </c>
      <c r="V433" s="330"/>
      <c r="W433" s="355">
        <f t="shared" si="133"/>
        <v>0</v>
      </c>
      <c r="X433" s="356">
        <f t="shared" si="134"/>
        <v>0</v>
      </c>
      <c r="Y433" s="356">
        <f t="shared" si="135"/>
        <v>0</v>
      </c>
      <c r="Z433" s="356">
        <f t="shared" si="136"/>
        <v>0</v>
      </c>
      <c r="AA433" s="356">
        <f t="shared" si="137"/>
        <v>0</v>
      </c>
      <c r="AB433" s="356">
        <f t="shared" si="138"/>
        <v>0</v>
      </c>
      <c r="AC433" s="356">
        <f t="shared" si="139"/>
        <v>0</v>
      </c>
      <c r="AD433" s="357">
        <f t="shared" si="140"/>
        <v>0</v>
      </c>
      <c r="AE433" s="342"/>
      <c r="AF433" s="362">
        <f t="shared" si="141"/>
        <v>0</v>
      </c>
      <c r="AG433" s="330"/>
      <c r="AH433" s="597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</row>
    <row r="434" spans="1:54" s="302" customFormat="1" hidden="1" x14ac:dyDescent="0.2">
      <c r="A434" s="340">
        <f t="shared" si="131"/>
        <v>0</v>
      </c>
      <c r="B434" s="341"/>
      <c r="C434" s="330"/>
      <c r="D434" s="395"/>
      <c r="E434" s="308"/>
      <c r="F434" s="309"/>
      <c r="G434" s="309"/>
      <c r="H434" s="309"/>
      <c r="I434" s="309"/>
      <c r="J434" s="350">
        <f t="shared" si="130"/>
        <v>0</v>
      </c>
      <c r="K434" s="330"/>
      <c r="L434" s="330"/>
      <c r="M434" s="310"/>
      <c r="N434" s="311"/>
      <c r="O434" s="311"/>
      <c r="P434" s="311"/>
      <c r="Q434" s="311"/>
      <c r="R434" s="311"/>
      <c r="S434" s="312"/>
      <c r="T434" s="313"/>
      <c r="U434" s="294">
        <f t="shared" si="132"/>
        <v>0</v>
      </c>
      <c r="V434" s="330"/>
      <c r="W434" s="355">
        <f t="shared" si="133"/>
        <v>0</v>
      </c>
      <c r="X434" s="356">
        <f t="shared" si="134"/>
        <v>0</v>
      </c>
      <c r="Y434" s="356">
        <f t="shared" si="135"/>
        <v>0</v>
      </c>
      <c r="Z434" s="356">
        <f t="shared" si="136"/>
        <v>0</v>
      </c>
      <c r="AA434" s="356">
        <f t="shared" si="137"/>
        <v>0</v>
      </c>
      <c r="AB434" s="356">
        <f t="shared" si="138"/>
        <v>0</v>
      </c>
      <c r="AC434" s="356">
        <f t="shared" si="139"/>
        <v>0</v>
      </c>
      <c r="AD434" s="357">
        <f t="shared" si="140"/>
        <v>0</v>
      </c>
      <c r="AE434" s="342"/>
      <c r="AF434" s="362">
        <f t="shared" si="141"/>
        <v>0</v>
      </c>
      <c r="AG434" s="330"/>
      <c r="AH434" s="597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</row>
    <row r="435" spans="1:54" s="302" customFormat="1" hidden="1" x14ac:dyDescent="0.2">
      <c r="A435" s="340">
        <f t="shared" si="131"/>
        <v>0</v>
      </c>
      <c r="B435" s="341"/>
      <c r="C435" s="330"/>
      <c r="D435" s="395"/>
      <c r="E435" s="308"/>
      <c r="F435" s="309"/>
      <c r="G435" s="309"/>
      <c r="H435" s="309"/>
      <c r="I435" s="309"/>
      <c r="J435" s="350">
        <f t="shared" si="130"/>
        <v>0</v>
      </c>
      <c r="K435" s="330"/>
      <c r="L435" s="330"/>
      <c r="M435" s="310"/>
      <c r="N435" s="311"/>
      <c r="O435" s="311"/>
      <c r="P435" s="311"/>
      <c r="Q435" s="311"/>
      <c r="R435" s="311"/>
      <c r="S435" s="312"/>
      <c r="T435" s="313"/>
      <c r="U435" s="294">
        <f t="shared" si="132"/>
        <v>0</v>
      </c>
      <c r="V435" s="330"/>
      <c r="W435" s="355">
        <f t="shared" si="133"/>
        <v>0</v>
      </c>
      <c r="X435" s="356">
        <f t="shared" si="134"/>
        <v>0</v>
      </c>
      <c r="Y435" s="356">
        <f t="shared" si="135"/>
        <v>0</v>
      </c>
      <c r="Z435" s="356">
        <f t="shared" si="136"/>
        <v>0</v>
      </c>
      <c r="AA435" s="356">
        <f t="shared" si="137"/>
        <v>0</v>
      </c>
      <c r="AB435" s="356">
        <f t="shared" si="138"/>
        <v>0</v>
      </c>
      <c r="AC435" s="356">
        <f t="shared" si="139"/>
        <v>0</v>
      </c>
      <c r="AD435" s="357">
        <f t="shared" si="140"/>
        <v>0</v>
      </c>
      <c r="AE435" s="342"/>
      <c r="AF435" s="362">
        <f t="shared" si="141"/>
        <v>0</v>
      </c>
      <c r="AG435" s="330"/>
      <c r="AH435" s="597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</row>
    <row r="436" spans="1:54" s="302" customFormat="1" hidden="1" x14ac:dyDescent="0.2">
      <c r="A436" s="340">
        <f t="shared" si="131"/>
        <v>0</v>
      </c>
      <c r="B436" s="341"/>
      <c r="C436" s="330"/>
      <c r="D436" s="395"/>
      <c r="E436" s="308"/>
      <c r="F436" s="309"/>
      <c r="G436" s="309"/>
      <c r="H436" s="309"/>
      <c r="I436" s="309"/>
      <c r="J436" s="350">
        <f t="shared" si="130"/>
        <v>0</v>
      </c>
      <c r="K436" s="330"/>
      <c r="L436" s="330"/>
      <c r="M436" s="310"/>
      <c r="N436" s="311"/>
      <c r="O436" s="311"/>
      <c r="P436" s="311"/>
      <c r="Q436" s="311"/>
      <c r="R436" s="311"/>
      <c r="S436" s="312"/>
      <c r="T436" s="313"/>
      <c r="U436" s="294">
        <f t="shared" si="132"/>
        <v>0</v>
      </c>
      <c r="V436" s="330"/>
      <c r="W436" s="355">
        <f t="shared" si="133"/>
        <v>0</v>
      </c>
      <c r="X436" s="356">
        <f t="shared" si="134"/>
        <v>0</v>
      </c>
      <c r="Y436" s="356">
        <f t="shared" si="135"/>
        <v>0</v>
      </c>
      <c r="Z436" s="356">
        <f t="shared" si="136"/>
        <v>0</v>
      </c>
      <c r="AA436" s="356">
        <f t="shared" si="137"/>
        <v>0</v>
      </c>
      <c r="AB436" s="356">
        <f t="shared" si="138"/>
        <v>0</v>
      </c>
      <c r="AC436" s="356">
        <f t="shared" si="139"/>
        <v>0</v>
      </c>
      <c r="AD436" s="357">
        <f t="shared" si="140"/>
        <v>0</v>
      </c>
      <c r="AE436" s="342"/>
      <c r="AF436" s="362">
        <f t="shared" si="141"/>
        <v>0</v>
      </c>
      <c r="AG436" s="330"/>
      <c r="AH436" s="597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</row>
    <row r="437" spans="1:54" s="302" customFormat="1" hidden="1" x14ac:dyDescent="0.2">
      <c r="A437" s="340">
        <f t="shared" si="131"/>
        <v>0</v>
      </c>
      <c r="B437" s="341"/>
      <c r="C437" s="330"/>
      <c r="D437" s="395"/>
      <c r="E437" s="308"/>
      <c r="F437" s="309"/>
      <c r="G437" s="309"/>
      <c r="H437" s="309"/>
      <c r="I437" s="309"/>
      <c r="J437" s="350">
        <f t="shared" si="130"/>
        <v>0</v>
      </c>
      <c r="K437" s="330"/>
      <c r="L437" s="330"/>
      <c r="M437" s="310"/>
      <c r="N437" s="311"/>
      <c r="O437" s="311"/>
      <c r="P437" s="311"/>
      <c r="Q437" s="311"/>
      <c r="R437" s="311"/>
      <c r="S437" s="312"/>
      <c r="T437" s="313"/>
      <c r="U437" s="294">
        <f t="shared" si="132"/>
        <v>0</v>
      </c>
      <c r="V437" s="330"/>
      <c r="W437" s="355">
        <f t="shared" si="133"/>
        <v>0</v>
      </c>
      <c r="X437" s="356">
        <f t="shared" si="134"/>
        <v>0</v>
      </c>
      <c r="Y437" s="356">
        <f t="shared" si="135"/>
        <v>0</v>
      </c>
      <c r="Z437" s="356">
        <f t="shared" si="136"/>
        <v>0</v>
      </c>
      <c r="AA437" s="356">
        <f t="shared" si="137"/>
        <v>0</v>
      </c>
      <c r="AB437" s="356">
        <f t="shared" si="138"/>
        <v>0</v>
      </c>
      <c r="AC437" s="356">
        <f t="shared" si="139"/>
        <v>0</v>
      </c>
      <c r="AD437" s="357">
        <f t="shared" si="140"/>
        <v>0</v>
      </c>
      <c r="AE437" s="342"/>
      <c r="AF437" s="362">
        <f t="shared" si="141"/>
        <v>0</v>
      </c>
      <c r="AG437" s="330"/>
      <c r="AH437" s="597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</row>
    <row r="438" spans="1:54" s="302" customFormat="1" hidden="1" x14ac:dyDescent="0.2">
      <c r="A438" s="340">
        <f t="shared" si="131"/>
        <v>0</v>
      </c>
      <c r="B438" s="341"/>
      <c r="C438" s="330"/>
      <c r="D438" s="395"/>
      <c r="E438" s="308"/>
      <c r="F438" s="309"/>
      <c r="G438" s="309"/>
      <c r="H438" s="309"/>
      <c r="I438" s="309"/>
      <c r="J438" s="350">
        <f t="shared" si="130"/>
        <v>0</v>
      </c>
      <c r="K438" s="330"/>
      <c r="L438" s="330"/>
      <c r="M438" s="310"/>
      <c r="N438" s="311"/>
      <c r="O438" s="311"/>
      <c r="P438" s="311"/>
      <c r="Q438" s="311"/>
      <c r="R438" s="311"/>
      <c r="S438" s="312"/>
      <c r="T438" s="313"/>
      <c r="U438" s="294">
        <f t="shared" si="132"/>
        <v>0</v>
      </c>
      <c r="V438" s="330"/>
      <c r="W438" s="355">
        <f t="shared" si="133"/>
        <v>0</v>
      </c>
      <c r="X438" s="356">
        <f t="shared" si="134"/>
        <v>0</v>
      </c>
      <c r="Y438" s="356">
        <f t="shared" si="135"/>
        <v>0</v>
      </c>
      <c r="Z438" s="356">
        <f t="shared" si="136"/>
        <v>0</v>
      </c>
      <c r="AA438" s="356">
        <f t="shared" si="137"/>
        <v>0</v>
      </c>
      <c r="AB438" s="356">
        <f t="shared" si="138"/>
        <v>0</v>
      </c>
      <c r="AC438" s="356">
        <f t="shared" si="139"/>
        <v>0</v>
      </c>
      <c r="AD438" s="357">
        <f t="shared" si="140"/>
        <v>0</v>
      </c>
      <c r="AE438" s="342"/>
      <c r="AF438" s="362">
        <f t="shared" si="141"/>
        <v>0</v>
      </c>
      <c r="AG438" s="330"/>
      <c r="AH438" s="597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</row>
    <row r="439" spans="1:54" s="302" customFormat="1" hidden="1" x14ac:dyDescent="0.2">
      <c r="A439" s="340">
        <f t="shared" si="131"/>
        <v>0</v>
      </c>
      <c r="B439" s="341"/>
      <c r="C439" s="330"/>
      <c r="D439" s="395"/>
      <c r="E439" s="308"/>
      <c r="F439" s="309"/>
      <c r="G439" s="309"/>
      <c r="H439" s="309"/>
      <c r="I439" s="309"/>
      <c r="J439" s="350">
        <f t="shared" si="130"/>
        <v>0</v>
      </c>
      <c r="K439" s="330"/>
      <c r="L439" s="330"/>
      <c r="M439" s="310"/>
      <c r="N439" s="311"/>
      <c r="O439" s="311"/>
      <c r="P439" s="311"/>
      <c r="Q439" s="311"/>
      <c r="R439" s="311"/>
      <c r="S439" s="312"/>
      <c r="T439" s="313"/>
      <c r="U439" s="294">
        <f t="shared" si="132"/>
        <v>0</v>
      </c>
      <c r="V439" s="330"/>
      <c r="W439" s="355">
        <f t="shared" si="133"/>
        <v>0</v>
      </c>
      <c r="X439" s="356">
        <f t="shared" si="134"/>
        <v>0</v>
      </c>
      <c r="Y439" s="356">
        <f t="shared" si="135"/>
        <v>0</v>
      </c>
      <c r="Z439" s="356">
        <f t="shared" si="136"/>
        <v>0</v>
      </c>
      <c r="AA439" s="356">
        <f t="shared" si="137"/>
        <v>0</v>
      </c>
      <c r="AB439" s="356">
        <f t="shared" si="138"/>
        <v>0</v>
      </c>
      <c r="AC439" s="356">
        <f t="shared" si="139"/>
        <v>0</v>
      </c>
      <c r="AD439" s="357">
        <f t="shared" si="140"/>
        <v>0</v>
      </c>
      <c r="AE439" s="342"/>
      <c r="AF439" s="362">
        <f t="shared" si="141"/>
        <v>0</v>
      </c>
      <c r="AG439" s="330"/>
      <c r="AH439" s="597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</row>
    <row r="440" spans="1:54" s="302" customFormat="1" hidden="1" x14ac:dyDescent="0.2">
      <c r="A440" s="340">
        <f t="shared" si="131"/>
        <v>0</v>
      </c>
      <c r="B440" s="341"/>
      <c r="C440" s="330"/>
      <c r="D440" s="395"/>
      <c r="E440" s="308"/>
      <c r="F440" s="309"/>
      <c r="G440" s="309"/>
      <c r="H440" s="309"/>
      <c r="I440" s="309"/>
      <c r="J440" s="350">
        <f t="shared" si="130"/>
        <v>0</v>
      </c>
      <c r="K440" s="330"/>
      <c r="L440" s="330"/>
      <c r="M440" s="310"/>
      <c r="N440" s="311"/>
      <c r="O440" s="311"/>
      <c r="P440" s="311"/>
      <c r="Q440" s="311"/>
      <c r="R440" s="311"/>
      <c r="S440" s="312"/>
      <c r="T440" s="313"/>
      <c r="U440" s="294">
        <f t="shared" si="132"/>
        <v>0</v>
      </c>
      <c r="V440" s="330"/>
      <c r="W440" s="355">
        <f t="shared" si="133"/>
        <v>0</v>
      </c>
      <c r="X440" s="356">
        <f t="shared" si="134"/>
        <v>0</v>
      </c>
      <c r="Y440" s="356">
        <f t="shared" si="135"/>
        <v>0</v>
      </c>
      <c r="Z440" s="356">
        <f t="shared" si="136"/>
        <v>0</v>
      </c>
      <c r="AA440" s="356">
        <f t="shared" si="137"/>
        <v>0</v>
      </c>
      <c r="AB440" s="356">
        <f t="shared" si="138"/>
        <v>0</v>
      </c>
      <c r="AC440" s="356">
        <f t="shared" si="139"/>
        <v>0</v>
      </c>
      <c r="AD440" s="357">
        <f t="shared" si="140"/>
        <v>0</v>
      </c>
      <c r="AE440" s="342"/>
      <c r="AF440" s="362">
        <f t="shared" si="141"/>
        <v>0</v>
      </c>
      <c r="AG440" s="330"/>
      <c r="AH440" s="597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</row>
    <row r="441" spans="1:54" s="302" customFormat="1" hidden="1" x14ac:dyDescent="0.2">
      <c r="A441" s="340">
        <f t="shared" si="131"/>
        <v>0</v>
      </c>
      <c r="B441" s="341"/>
      <c r="C441" s="330"/>
      <c r="D441" s="395"/>
      <c r="E441" s="308"/>
      <c r="F441" s="309"/>
      <c r="G441" s="309"/>
      <c r="H441" s="309"/>
      <c r="I441" s="309"/>
      <c r="J441" s="350">
        <f t="shared" si="130"/>
        <v>0</v>
      </c>
      <c r="K441" s="330"/>
      <c r="L441" s="330"/>
      <c r="M441" s="310"/>
      <c r="N441" s="311"/>
      <c r="O441" s="311"/>
      <c r="P441" s="311"/>
      <c r="Q441" s="311"/>
      <c r="R441" s="311"/>
      <c r="S441" s="312"/>
      <c r="T441" s="313"/>
      <c r="U441" s="294">
        <f t="shared" si="132"/>
        <v>0</v>
      </c>
      <c r="V441" s="330"/>
      <c r="W441" s="355">
        <f t="shared" si="133"/>
        <v>0</v>
      </c>
      <c r="X441" s="356">
        <f t="shared" si="134"/>
        <v>0</v>
      </c>
      <c r="Y441" s="356">
        <f t="shared" si="135"/>
        <v>0</v>
      </c>
      <c r="Z441" s="356">
        <f t="shared" si="136"/>
        <v>0</v>
      </c>
      <c r="AA441" s="356">
        <f t="shared" si="137"/>
        <v>0</v>
      </c>
      <c r="AB441" s="356">
        <f t="shared" si="138"/>
        <v>0</v>
      </c>
      <c r="AC441" s="356">
        <f t="shared" si="139"/>
        <v>0</v>
      </c>
      <c r="AD441" s="357">
        <f t="shared" si="140"/>
        <v>0</v>
      </c>
      <c r="AE441" s="342"/>
      <c r="AF441" s="362">
        <f t="shared" si="141"/>
        <v>0</v>
      </c>
      <c r="AG441" s="330"/>
      <c r="AH441" s="597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</row>
    <row r="442" spans="1:54" s="302" customFormat="1" hidden="1" x14ac:dyDescent="0.2">
      <c r="A442" s="340">
        <f t="shared" si="131"/>
        <v>0</v>
      </c>
      <c r="B442" s="341"/>
      <c r="C442" s="330"/>
      <c r="D442" s="395"/>
      <c r="E442" s="308"/>
      <c r="F442" s="309"/>
      <c r="G442" s="309"/>
      <c r="H442" s="309"/>
      <c r="I442" s="309"/>
      <c r="J442" s="350">
        <f t="shared" si="130"/>
        <v>0</v>
      </c>
      <c r="K442" s="330"/>
      <c r="L442" s="330"/>
      <c r="M442" s="310"/>
      <c r="N442" s="311"/>
      <c r="O442" s="311"/>
      <c r="P442" s="311"/>
      <c r="Q442" s="311"/>
      <c r="R442" s="311"/>
      <c r="S442" s="312"/>
      <c r="T442" s="313"/>
      <c r="U442" s="294">
        <f t="shared" si="132"/>
        <v>0</v>
      </c>
      <c r="V442" s="330"/>
      <c r="W442" s="355">
        <f t="shared" si="133"/>
        <v>0</v>
      </c>
      <c r="X442" s="356">
        <f t="shared" si="134"/>
        <v>0</v>
      </c>
      <c r="Y442" s="356">
        <f t="shared" si="135"/>
        <v>0</v>
      </c>
      <c r="Z442" s="356">
        <f t="shared" si="136"/>
        <v>0</v>
      </c>
      <c r="AA442" s="356">
        <f t="shared" si="137"/>
        <v>0</v>
      </c>
      <c r="AB442" s="356">
        <f t="shared" si="138"/>
        <v>0</v>
      </c>
      <c r="AC442" s="356">
        <f t="shared" si="139"/>
        <v>0</v>
      </c>
      <c r="AD442" s="357">
        <f t="shared" si="140"/>
        <v>0</v>
      </c>
      <c r="AE442" s="342"/>
      <c r="AF442" s="362">
        <f t="shared" si="141"/>
        <v>0</v>
      </c>
      <c r="AG442" s="330"/>
      <c r="AH442" s="597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</row>
    <row r="443" spans="1:54" s="302" customFormat="1" hidden="1" x14ac:dyDescent="0.2">
      <c r="A443" s="340">
        <f t="shared" si="131"/>
        <v>0</v>
      </c>
      <c r="B443" s="341"/>
      <c r="C443" s="330"/>
      <c r="D443" s="395"/>
      <c r="E443" s="308"/>
      <c r="F443" s="309"/>
      <c r="G443" s="309"/>
      <c r="H443" s="309"/>
      <c r="I443" s="309"/>
      <c r="J443" s="350">
        <f t="shared" si="130"/>
        <v>0</v>
      </c>
      <c r="K443" s="330"/>
      <c r="L443" s="330"/>
      <c r="M443" s="310"/>
      <c r="N443" s="311"/>
      <c r="O443" s="311"/>
      <c r="P443" s="311"/>
      <c r="Q443" s="311"/>
      <c r="R443" s="311"/>
      <c r="S443" s="312"/>
      <c r="T443" s="313"/>
      <c r="U443" s="294">
        <f t="shared" si="132"/>
        <v>0</v>
      </c>
      <c r="V443" s="330"/>
      <c r="W443" s="355">
        <f t="shared" si="133"/>
        <v>0</v>
      </c>
      <c r="X443" s="356">
        <f t="shared" si="134"/>
        <v>0</v>
      </c>
      <c r="Y443" s="356">
        <f t="shared" si="135"/>
        <v>0</v>
      </c>
      <c r="Z443" s="356">
        <f t="shared" si="136"/>
        <v>0</v>
      </c>
      <c r="AA443" s="356">
        <f t="shared" si="137"/>
        <v>0</v>
      </c>
      <c r="AB443" s="356">
        <f t="shared" si="138"/>
        <v>0</v>
      </c>
      <c r="AC443" s="356">
        <f t="shared" si="139"/>
        <v>0</v>
      </c>
      <c r="AD443" s="357">
        <f t="shared" si="140"/>
        <v>0</v>
      </c>
      <c r="AE443" s="342"/>
      <c r="AF443" s="362">
        <f t="shared" si="141"/>
        <v>0</v>
      </c>
      <c r="AG443" s="330"/>
      <c r="AH443" s="597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</row>
    <row r="444" spans="1:54" s="302" customFormat="1" hidden="1" x14ac:dyDescent="0.2">
      <c r="A444" s="340">
        <f t="shared" si="131"/>
        <v>0</v>
      </c>
      <c r="B444" s="341"/>
      <c r="C444" s="330"/>
      <c r="D444" s="395"/>
      <c r="E444" s="308"/>
      <c r="F444" s="309"/>
      <c r="G444" s="309"/>
      <c r="H444" s="309"/>
      <c r="I444" s="309"/>
      <c r="J444" s="350">
        <f t="shared" si="130"/>
        <v>0</v>
      </c>
      <c r="K444" s="330"/>
      <c r="L444" s="330"/>
      <c r="M444" s="310"/>
      <c r="N444" s="311"/>
      <c r="O444" s="311"/>
      <c r="P444" s="311"/>
      <c r="Q444" s="311"/>
      <c r="R444" s="311"/>
      <c r="S444" s="312"/>
      <c r="T444" s="313"/>
      <c r="U444" s="294">
        <f t="shared" si="132"/>
        <v>0</v>
      </c>
      <c r="V444" s="330"/>
      <c r="W444" s="355">
        <f t="shared" si="133"/>
        <v>0</v>
      </c>
      <c r="X444" s="356">
        <f t="shared" si="134"/>
        <v>0</v>
      </c>
      <c r="Y444" s="356">
        <f t="shared" si="135"/>
        <v>0</v>
      </c>
      <c r="Z444" s="356">
        <f t="shared" si="136"/>
        <v>0</v>
      </c>
      <c r="AA444" s="356">
        <f t="shared" si="137"/>
        <v>0</v>
      </c>
      <c r="AB444" s="356">
        <f t="shared" si="138"/>
        <v>0</v>
      </c>
      <c r="AC444" s="356">
        <f t="shared" si="139"/>
        <v>0</v>
      </c>
      <c r="AD444" s="357">
        <f t="shared" si="140"/>
        <v>0</v>
      </c>
      <c r="AE444" s="342"/>
      <c r="AF444" s="362">
        <f t="shared" si="141"/>
        <v>0</v>
      </c>
      <c r="AG444" s="330"/>
      <c r="AH444" s="597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</row>
    <row r="445" spans="1:54" s="302" customFormat="1" hidden="1" x14ac:dyDescent="0.2">
      <c r="A445" s="340">
        <f t="shared" si="131"/>
        <v>0</v>
      </c>
      <c r="B445" s="341"/>
      <c r="C445" s="330"/>
      <c r="D445" s="395"/>
      <c r="E445" s="308"/>
      <c r="F445" s="309"/>
      <c r="G445" s="309"/>
      <c r="H445" s="309"/>
      <c r="I445" s="309"/>
      <c r="J445" s="350">
        <f t="shared" si="130"/>
        <v>0</v>
      </c>
      <c r="K445" s="330"/>
      <c r="L445" s="330"/>
      <c r="M445" s="310"/>
      <c r="N445" s="311"/>
      <c r="O445" s="311"/>
      <c r="P445" s="311"/>
      <c r="Q445" s="311"/>
      <c r="R445" s="311"/>
      <c r="S445" s="312"/>
      <c r="T445" s="313"/>
      <c r="U445" s="294">
        <f t="shared" si="132"/>
        <v>0</v>
      </c>
      <c r="V445" s="330"/>
      <c r="W445" s="355">
        <f t="shared" si="133"/>
        <v>0</v>
      </c>
      <c r="X445" s="356">
        <f t="shared" si="134"/>
        <v>0</v>
      </c>
      <c r="Y445" s="356">
        <f t="shared" si="135"/>
        <v>0</v>
      </c>
      <c r="Z445" s="356">
        <f t="shared" si="136"/>
        <v>0</v>
      </c>
      <c r="AA445" s="356">
        <f t="shared" si="137"/>
        <v>0</v>
      </c>
      <c r="AB445" s="356">
        <f t="shared" si="138"/>
        <v>0</v>
      </c>
      <c r="AC445" s="356">
        <f t="shared" si="139"/>
        <v>0</v>
      </c>
      <c r="AD445" s="357">
        <f t="shared" si="140"/>
        <v>0</v>
      </c>
      <c r="AE445" s="342"/>
      <c r="AF445" s="362">
        <f t="shared" si="141"/>
        <v>0</v>
      </c>
      <c r="AG445" s="330"/>
      <c r="AH445" s="597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</row>
    <row r="446" spans="1:54" s="302" customFormat="1" hidden="1" x14ac:dyDescent="0.2">
      <c r="A446" s="340">
        <f t="shared" si="131"/>
        <v>0</v>
      </c>
      <c r="B446" s="341"/>
      <c r="C446" s="330"/>
      <c r="D446" s="395"/>
      <c r="E446" s="308"/>
      <c r="F446" s="309"/>
      <c r="G446" s="309"/>
      <c r="H446" s="309"/>
      <c r="I446" s="309"/>
      <c r="J446" s="350">
        <f t="shared" si="130"/>
        <v>0</v>
      </c>
      <c r="K446" s="330"/>
      <c r="L446" s="330"/>
      <c r="M446" s="310"/>
      <c r="N446" s="311"/>
      <c r="O446" s="311"/>
      <c r="P446" s="311"/>
      <c r="Q446" s="311"/>
      <c r="R446" s="311"/>
      <c r="S446" s="312"/>
      <c r="T446" s="313"/>
      <c r="U446" s="294">
        <f t="shared" si="132"/>
        <v>0</v>
      </c>
      <c r="V446" s="330"/>
      <c r="W446" s="355">
        <f t="shared" si="133"/>
        <v>0</v>
      </c>
      <c r="X446" s="356">
        <f t="shared" si="134"/>
        <v>0</v>
      </c>
      <c r="Y446" s="356">
        <f t="shared" si="135"/>
        <v>0</v>
      </c>
      <c r="Z446" s="356">
        <f t="shared" si="136"/>
        <v>0</v>
      </c>
      <c r="AA446" s="356">
        <f t="shared" si="137"/>
        <v>0</v>
      </c>
      <c r="AB446" s="356">
        <f t="shared" si="138"/>
        <v>0</v>
      </c>
      <c r="AC446" s="356">
        <f t="shared" si="139"/>
        <v>0</v>
      </c>
      <c r="AD446" s="357">
        <f t="shared" si="140"/>
        <v>0</v>
      </c>
      <c r="AE446" s="342"/>
      <c r="AF446" s="362">
        <f t="shared" si="141"/>
        <v>0</v>
      </c>
      <c r="AG446" s="330"/>
      <c r="AH446" s="597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</row>
    <row r="447" spans="1:54" s="302" customFormat="1" hidden="1" x14ac:dyDescent="0.2">
      <c r="A447" s="340">
        <f t="shared" si="131"/>
        <v>0</v>
      </c>
      <c r="B447" s="341"/>
      <c r="C447" s="330"/>
      <c r="D447" s="395"/>
      <c r="E447" s="308"/>
      <c r="F447" s="309"/>
      <c r="G447" s="309"/>
      <c r="H447" s="309"/>
      <c r="I447" s="309"/>
      <c r="J447" s="350">
        <f t="shared" si="130"/>
        <v>0</v>
      </c>
      <c r="K447" s="330"/>
      <c r="L447" s="330"/>
      <c r="M447" s="310"/>
      <c r="N447" s="311"/>
      <c r="O447" s="311"/>
      <c r="P447" s="311"/>
      <c r="Q447" s="311"/>
      <c r="R447" s="311"/>
      <c r="S447" s="312"/>
      <c r="T447" s="313"/>
      <c r="U447" s="294">
        <f t="shared" si="132"/>
        <v>0</v>
      </c>
      <c r="V447" s="330"/>
      <c r="W447" s="355">
        <f t="shared" si="133"/>
        <v>0</v>
      </c>
      <c r="X447" s="356">
        <f t="shared" si="134"/>
        <v>0</v>
      </c>
      <c r="Y447" s="356">
        <f t="shared" si="135"/>
        <v>0</v>
      </c>
      <c r="Z447" s="356">
        <f t="shared" si="136"/>
        <v>0</v>
      </c>
      <c r="AA447" s="356">
        <f t="shared" si="137"/>
        <v>0</v>
      </c>
      <c r="AB447" s="356">
        <f t="shared" si="138"/>
        <v>0</v>
      </c>
      <c r="AC447" s="356">
        <f t="shared" si="139"/>
        <v>0</v>
      </c>
      <c r="AD447" s="357">
        <f t="shared" si="140"/>
        <v>0</v>
      </c>
      <c r="AE447" s="342"/>
      <c r="AF447" s="362">
        <f t="shared" si="141"/>
        <v>0</v>
      </c>
      <c r="AG447" s="330"/>
      <c r="AH447" s="597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</row>
    <row r="448" spans="1:54" s="302" customFormat="1" hidden="1" x14ac:dyDescent="0.2">
      <c r="A448" s="340">
        <f t="shared" si="131"/>
        <v>0</v>
      </c>
      <c r="B448" s="341"/>
      <c r="C448" s="330"/>
      <c r="D448" s="395"/>
      <c r="E448" s="308"/>
      <c r="F448" s="309"/>
      <c r="G448" s="309"/>
      <c r="H448" s="309"/>
      <c r="I448" s="309"/>
      <c r="J448" s="350">
        <f t="shared" ref="J448:J468" si="142">IF(ISBLANK(H448),G448*I448,G448*I448*H448)</f>
        <v>0</v>
      </c>
      <c r="K448" s="330"/>
      <c r="L448" s="330"/>
      <c r="M448" s="310"/>
      <c r="N448" s="311"/>
      <c r="O448" s="311"/>
      <c r="P448" s="311"/>
      <c r="Q448" s="311"/>
      <c r="R448" s="311"/>
      <c r="S448" s="312"/>
      <c r="T448" s="313"/>
      <c r="U448" s="294">
        <f t="shared" si="132"/>
        <v>0</v>
      </c>
      <c r="V448" s="330"/>
      <c r="W448" s="355">
        <f t="shared" si="133"/>
        <v>0</v>
      </c>
      <c r="X448" s="356">
        <f t="shared" si="134"/>
        <v>0</v>
      </c>
      <c r="Y448" s="356">
        <f t="shared" si="135"/>
        <v>0</v>
      </c>
      <c r="Z448" s="356">
        <f t="shared" si="136"/>
        <v>0</v>
      </c>
      <c r="AA448" s="356">
        <f t="shared" si="137"/>
        <v>0</v>
      </c>
      <c r="AB448" s="356">
        <f t="shared" si="138"/>
        <v>0</v>
      </c>
      <c r="AC448" s="356">
        <f t="shared" si="139"/>
        <v>0</v>
      </c>
      <c r="AD448" s="357">
        <f t="shared" si="140"/>
        <v>0</v>
      </c>
      <c r="AE448" s="342"/>
      <c r="AF448" s="362">
        <f t="shared" si="141"/>
        <v>0</v>
      </c>
      <c r="AG448" s="330"/>
      <c r="AH448" s="597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</row>
    <row r="449" spans="1:54" s="302" customFormat="1" hidden="1" x14ac:dyDescent="0.2">
      <c r="A449" s="340">
        <f t="shared" si="131"/>
        <v>0</v>
      </c>
      <c r="B449" s="341"/>
      <c r="C449" s="330"/>
      <c r="D449" s="395"/>
      <c r="E449" s="308"/>
      <c r="F449" s="309"/>
      <c r="G449" s="309"/>
      <c r="H449" s="309"/>
      <c r="I449" s="309"/>
      <c r="J449" s="350">
        <f t="shared" si="142"/>
        <v>0</v>
      </c>
      <c r="K449" s="330"/>
      <c r="L449" s="330"/>
      <c r="M449" s="310"/>
      <c r="N449" s="311"/>
      <c r="O449" s="311"/>
      <c r="P449" s="311"/>
      <c r="Q449" s="311"/>
      <c r="R449" s="311"/>
      <c r="S449" s="312"/>
      <c r="T449" s="313"/>
      <c r="U449" s="294">
        <f t="shared" si="132"/>
        <v>0</v>
      </c>
      <c r="V449" s="330"/>
      <c r="W449" s="355">
        <f t="shared" si="133"/>
        <v>0</v>
      </c>
      <c r="X449" s="356">
        <f t="shared" si="134"/>
        <v>0</v>
      </c>
      <c r="Y449" s="356">
        <f t="shared" si="135"/>
        <v>0</v>
      </c>
      <c r="Z449" s="356">
        <f t="shared" si="136"/>
        <v>0</v>
      </c>
      <c r="AA449" s="356">
        <f t="shared" si="137"/>
        <v>0</v>
      </c>
      <c r="AB449" s="356">
        <f t="shared" si="138"/>
        <v>0</v>
      </c>
      <c r="AC449" s="356">
        <f t="shared" si="139"/>
        <v>0</v>
      </c>
      <c r="AD449" s="357">
        <f t="shared" si="140"/>
        <v>0</v>
      </c>
      <c r="AE449" s="342"/>
      <c r="AF449" s="362">
        <f t="shared" si="141"/>
        <v>0</v>
      </c>
      <c r="AG449" s="330"/>
      <c r="AH449" s="597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</row>
    <row r="450" spans="1:54" s="302" customFormat="1" hidden="1" x14ac:dyDescent="0.2">
      <c r="A450" s="340">
        <f t="shared" si="131"/>
        <v>0</v>
      </c>
      <c r="B450" s="341"/>
      <c r="C450" s="330"/>
      <c r="D450" s="395"/>
      <c r="E450" s="308"/>
      <c r="F450" s="309"/>
      <c r="G450" s="309"/>
      <c r="H450" s="309"/>
      <c r="I450" s="309"/>
      <c r="J450" s="350">
        <f t="shared" si="142"/>
        <v>0</v>
      </c>
      <c r="K450" s="330"/>
      <c r="L450" s="330"/>
      <c r="M450" s="310"/>
      <c r="N450" s="311"/>
      <c r="O450" s="311"/>
      <c r="P450" s="311"/>
      <c r="Q450" s="311"/>
      <c r="R450" s="311"/>
      <c r="S450" s="312"/>
      <c r="T450" s="313"/>
      <c r="U450" s="294">
        <f t="shared" si="132"/>
        <v>0</v>
      </c>
      <c r="V450" s="330"/>
      <c r="W450" s="355">
        <f t="shared" si="133"/>
        <v>0</v>
      </c>
      <c r="X450" s="356">
        <f t="shared" si="134"/>
        <v>0</v>
      </c>
      <c r="Y450" s="356">
        <f t="shared" si="135"/>
        <v>0</v>
      </c>
      <c r="Z450" s="356">
        <f t="shared" si="136"/>
        <v>0</v>
      </c>
      <c r="AA450" s="356">
        <f t="shared" si="137"/>
        <v>0</v>
      </c>
      <c r="AB450" s="356">
        <f t="shared" si="138"/>
        <v>0</v>
      </c>
      <c r="AC450" s="356">
        <f t="shared" si="139"/>
        <v>0</v>
      </c>
      <c r="AD450" s="357">
        <f t="shared" si="140"/>
        <v>0</v>
      </c>
      <c r="AE450" s="342"/>
      <c r="AF450" s="362">
        <f t="shared" si="141"/>
        <v>0</v>
      </c>
      <c r="AG450" s="330"/>
      <c r="AH450" s="597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</row>
    <row r="451" spans="1:54" s="302" customFormat="1" hidden="1" x14ac:dyDescent="0.2">
      <c r="A451" s="340">
        <f t="shared" si="131"/>
        <v>0</v>
      </c>
      <c r="B451" s="341"/>
      <c r="C451" s="330"/>
      <c r="D451" s="395"/>
      <c r="E451" s="308"/>
      <c r="F451" s="309"/>
      <c r="G451" s="309"/>
      <c r="H451" s="309"/>
      <c r="I451" s="309"/>
      <c r="J451" s="350">
        <f t="shared" si="142"/>
        <v>0</v>
      </c>
      <c r="K451" s="330"/>
      <c r="L451" s="330"/>
      <c r="M451" s="310"/>
      <c r="N451" s="311"/>
      <c r="O451" s="311"/>
      <c r="P451" s="311"/>
      <c r="Q451" s="311"/>
      <c r="R451" s="311"/>
      <c r="S451" s="312"/>
      <c r="T451" s="313"/>
      <c r="U451" s="294">
        <f t="shared" si="132"/>
        <v>0</v>
      </c>
      <c r="V451" s="330"/>
      <c r="W451" s="355">
        <f t="shared" si="133"/>
        <v>0</v>
      </c>
      <c r="X451" s="356">
        <f t="shared" si="134"/>
        <v>0</v>
      </c>
      <c r="Y451" s="356">
        <f t="shared" si="135"/>
        <v>0</v>
      </c>
      <c r="Z451" s="356">
        <f t="shared" si="136"/>
        <v>0</v>
      </c>
      <c r="AA451" s="356">
        <f t="shared" si="137"/>
        <v>0</v>
      </c>
      <c r="AB451" s="356">
        <f t="shared" si="138"/>
        <v>0</v>
      </c>
      <c r="AC451" s="356">
        <f t="shared" si="139"/>
        <v>0</v>
      </c>
      <c r="AD451" s="357">
        <f t="shared" si="140"/>
        <v>0</v>
      </c>
      <c r="AE451" s="342"/>
      <c r="AF451" s="362">
        <f t="shared" si="141"/>
        <v>0</v>
      </c>
      <c r="AG451" s="330"/>
      <c r="AH451" s="597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</row>
    <row r="452" spans="1:54" s="302" customFormat="1" hidden="1" x14ac:dyDescent="0.2">
      <c r="A452" s="340">
        <f t="shared" si="131"/>
        <v>0</v>
      </c>
      <c r="B452" s="341"/>
      <c r="C452" s="330"/>
      <c r="D452" s="395"/>
      <c r="E452" s="308"/>
      <c r="F452" s="309"/>
      <c r="G452" s="309"/>
      <c r="H452" s="309"/>
      <c r="I452" s="309"/>
      <c r="J452" s="350">
        <f t="shared" si="142"/>
        <v>0</v>
      </c>
      <c r="K452" s="330"/>
      <c r="L452" s="330"/>
      <c r="M452" s="310"/>
      <c r="N452" s="311"/>
      <c r="O452" s="311"/>
      <c r="P452" s="311"/>
      <c r="Q452" s="311"/>
      <c r="R452" s="311"/>
      <c r="S452" s="312"/>
      <c r="T452" s="313"/>
      <c r="U452" s="294">
        <f t="shared" si="132"/>
        <v>0</v>
      </c>
      <c r="V452" s="330"/>
      <c r="W452" s="355">
        <f t="shared" si="133"/>
        <v>0</v>
      </c>
      <c r="X452" s="356">
        <f t="shared" si="134"/>
        <v>0</v>
      </c>
      <c r="Y452" s="356">
        <f t="shared" si="135"/>
        <v>0</v>
      </c>
      <c r="Z452" s="356">
        <f t="shared" si="136"/>
        <v>0</v>
      </c>
      <c r="AA452" s="356">
        <f t="shared" si="137"/>
        <v>0</v>
      </c>
      <c r="AB452" s="356">
        <f t="shared" si="138"/>
        <v>0</v>
      </c>
      <c r="AC452" s="356">
        <f t="shared" si="139"/>
        <v>0</v>
      </c>
      <c r="AD452" s="357">
        <f t="shared" si="140"/>
        <v>0</v>
      </c>
      <c r="AE452" s="342"/>
      <c r="AF452" s="362">
        <f t="shared" si="141"/>
        <v>0</v>
      </c>
      <c r="AG452" s="330"/>
      <c r="AH452" s="597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</row>
    <row r="453" spans="1:54" s="302" customFormat="1" hidden="1" x14ac:dyDescent="0.2">
      <c r="A453" s="340">
        <f t="shared" si="131"/>
        <v>0</v>
      </c>
      <c r="B453" s="341"/>
      <c r="C453" s="330"/>
      <c r="D453" s="395"/>
      <c r="E453" s="308"/>
      <c r="F453" s="309"/>
      <c r="G453" s="309"/>
      <c r="H453" s="309"/>
      <c r="I453" s="309"/>
      <c r="J453" s="350">
        <f t="shared" si="142"/>
        <v>0</v>
      </c>
      <c r="K453" s="330"/>
      <c r="L453" s="330"/>
      <c r="M453" s="310"/>
      <c r="N453" s="311"/>
      <c r="O453" s="311"/>
      <c r="P453" s="311"/>
      <c r="Q453" s="311"/>
      <c r="R453" s="311"/>
      <c r="S453" s="312"/>
      <c r="T453" s="313"/>
      <c r="U453" s="294">
        <f t="shared" si="132"/>
        <v>0</v>
      </c>
      <c r="V453" s="330"/>
      <c r="W453" s="355">
        <f t="shared" si="133"/>
        <v>0</v>
      </c>
      <c r="X453" s="356">
        <f t="shared" si="134"/>
        <v>0</v>
      </c>
      <c r="Y453" s="356">
        <f t="shared" si="135"/>
        <v>0</v>
      </c>
      <c r="Z453" s="356">
        <f t="shared" si="136"/>
        <v>0</v>
      </c>
      <c r="AA453" s="356">
        <f t="shared" si="137"/>
        <v>0</v>
      </c>
      <c r="AB453" s="356">
        <f t="shared" si="138"/>
        <v>0</v>
      </c>
      <c r="AC453" s="356">
        <f t="shared" si="139"/>
        <v>0</v>
      </c>
      <c r="AD453" s="357">
        <f t="shared" si="140"/>
        <v>0</v>
      </c>
      <c r="AE453" s="342"/>
      <c r="AF453" s="362">
        <f t="shared" si="141"/>
        <v>0</v>
      </c>
      <c r="AG453" s="330"/>
      <c r="AH453" s="597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</row>
    <row r="454" spans="1:54" s="302" customFormat="1" hidden="1" x14ac:dyDescent="0.2">
      <c r="A454" s="340">
        <f t="shared" si="131"/>
        <v>0</v>
      </c>
      <c r="B454" s="341"/>
      <c r="C454" s="330"/>
      <c r="D454" s="395"/>
      <c r="E454" s="308"/>
      <c r="F454" s="309"/>
      <c r="G454" s="309"/>
      <c r="H454" s="309"/>
      <c r="I454" s="309"/>
      <c r="J454" s="350">
        <f t="shared" si="142"/>
        <v>0</v>
      </c>
      <c r="K454" s="330"/>
      <c r="L454" s="330"/>
      <c r="M454" s="310"/>
      <c r="N454" s="311"/>
      <c r="O454" s="311"/>
      <c r="P454" s="311"/>
      <c r="Q454" s="311"/>
      <c r="R454" s="311"/>
      <c r="S454" s="312"/>
      <c r="T454" s="313"/>
      <c r="U454" s="294">
        <f t="shared" si="132"/>
        <v>0</v>
      </c>
      <c r="V454" s="330"/>
      <c r="W454" s="355">
        <f t="shared" si="133"/>
        <v>0</v>
      </c>
      <c r="X454" s="356">
        <f t="shared" si="134"/>
        <v>0</v>
      </c>
      <c r="Y454" s="356">
        <f t="shared" si="135"/>
        <v>0</v>
      </c>
      <c r="Z454" s="356">
        <f t="shared" si="136"/>
        <v>0</v>
      </c>
      <c r="AA454" s="356">
        <f t="shared" si="137"/>
        <v>0</v>
      </c>
      <c r="AB454" s="356">
        <f t="shared" si="138"/>
        <v>0</v>
      </c>
      <c r="AC454" s="356">
        <f t="shared" si="139"/>
        <v>0</v>
      </c>
      <c r="AD454" s="357">
        <f t="shared" si="140"/>
        <v>0</v>
      </c>
      <c r="AE454" s="342"/>
      <c r="AF454" s="362">
        <f t="shared" si="141"/>
        <v>0</v>
      </c>
      <c r="AG454" s="330"/>
      <c r="AH454" s="597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</row>
    <row r="455" spans="1:54" s="302" customFormat="1" hidden="1" x14ac:dyDescent="0.2">
      <c r="A455" s="340">
        <f t="shared" si="131"/>
        <v>0</v>
      </c>
      <c r="B455" s="341"/>
      <c r="C455" s="330"/>
      <c r="D455" s="395"/>
      <c r="E455" s="308"/>
      <c r="F455" s="309"/>
      <c r="G455" s="309"/>
      <c r="H455" s="309"/>
      <c r="I455" s="309"/>
      <c r="J455" s="350">
        <f t="shared" si="142"/>
        <v>0</v>
      </c>
      <c r="K455" s="330"/>
      <c r="L455" s="330"/>
      <c r="M455" s="310"/>
      <c r="N455" s="311"/>
      <c r="O455" s="311"/>
      <c r="P455" s="311"/>
      <c r="Q455" s="311"/>
      <c r="R455" s="311"/>
      <c r="S455" s="312"/>
      <c r="T455" s="313"/>
      <c r="U455" s="294">
        <f t="shared" si="132"/>
        <v>0</v>
      </c>
      <c r="V455" s="330"/>
      <c r="W455" s="355">
        <f t="shared" si="133"/>
        <v>0</v>
      </c>
      <c r="X455" s="356">
        <f t="shared" si="134"/>
        <v>0</v>
      </c>
      <c r="Y455" s="356">
        <f t="shared" si="135"/>
        <v>0</v>
      </c>
      <c r="Z455" s="356">
        <f t="shared" si="136"/>
        <v>0</v>
      </c>
      <c r="AA455" s="356">
        <f t="shared" si="137"/>
        <v>0</v>
      </c>
      <c r="AB455" s="356">
        <f t="shared" si="138"/>
        <v>0</v>
      </c>
      <c r="AC455" s="356">
        <f t="shared" si="139"/>
        <v>0</v>
      </c>
      <c r="AD455" s="357">
        <f t="shared" si="140"/>
        <v>0</v>
      </c>
      <c r="AE455" s="342"/>
      <c r="AF455" s="362">
        <f t="shared" si="141"/>
        <v>0</v>
      </c>
      <c r="AG455" s="330"/>
      <c r="AH455" s="597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</row>
    <row r="456" spans="1:54" s="302" customFormat="1" hidden="1" x14ac:dyDescent="0.2">
      <c r="A456" s="340">
        <f t="shared" si="131"/>
        <v>0</v>
      </c>
      <c r="B456" s="341"/>
      <c r="C456" s="330"/>
      <c r="D456" s="395"/>
      <c r="E456" s="308"/>
      <c r="F456" s="309"/>
      <c r="G456" s="309"/>
      <c r="H456" s="309"/>
      <c r="I456" s="309"/>
      <c r="J456" s="350">
        <f t="shared" si="142"/>
        <v>0</v>
      </c>
      <c r="K456" s="330"/>
      <c r="L456" s="330"/>
      <c r="M456" s="310"/>
      <c r="N456" s="311"/>
      <c r="O456" s="311"/>
      <c r="P456" s="311"/>
      <c r="Q456" s="311"/>
      <c r="R456" s="311"/>
      <c r="S456" s="312"/>
      <c r="T456" s="313"/>
      <c r="U456" s="294">
        <f t="shared" si="132"/>
        <v>0</v>
      </c>
      <c r="V456" s="330"/>
      <c r="W456" s="355">
        <f t="shared" si="133"/>
        <v>0</v>
      </c>
      <c r="X456" s="356">
        <f t="shared" si="134"/>
        <v>0</v>
      </c>
      <c r="Y456" s="356">
        <f t="shared" si="135"/>
        <v>0</v>
      </c>
      <c r="Z456" s="356">
        <f t="shared" si="136"/>
        <v>0</v>
      </c>
      <c r="AA456" s="356">
        <f t="shared" si="137"/>
        <v>0</v>
      </c>
      <c r="AB456" s="356">
        <f t="shared" si="138"/>
        <v>0</v>
      </c>
      <c r="AC456" s="356">
        <f t="shared" si="139"/>
        <v>0</v>
      </c>
      <c r="AD456" s="357">
        <f t="shared" si="140"/>
        <v>0</v>
      </c>
      <c r="AE456" s="342"/>
      <c r="AF456" s="362">
        <f t="shared" si="141"/>
        <v>0</v>
      </c>
      <c r="AG456" s="330"/>
      <c r="AH456" s="597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</row>
    <row r="457" spans="1:54" s="302" customFormat="1" hidden="1" x14ac:dyDescent="0.2">
      <c r="A457" s="340">
        <f t="shared" si="131"/>
        <v>0</v>
      </c>
      <c r="B457" s="341"/>
      <c r="C457" s="330"/>
      <c r="D457" s="395"/>
      <c r="E457" s="308"/>
      <c r="F457" s="309"/>
      <c r="G457" s="309"/>
      <c r="H457" s="309"/>
      <c r="I457" s="309"/>
      <c r="J457" s="350">
        <f t="shared" si="142"/>
        <v>0</v>
      </c>
      <c r="K457" s="330"/>
      <c r="L457" s="330"/>
      <c r="M457" s="310"/>
      <c r="N457" s="311"/>
      <c r="O457" s="311"/>
      <c r="P457" s="311"/>
      <c r="Q457" s="311"/>
      <c r="R457" s="311"/>
      <c r="S457" s="312"/>
      <c r="T457" s="313"/>
      <c r="U457" s="294">
        <f t="shared" si="132"/>
        <v>0</v>
      </c>
      <c r="V457" s="330"/>
      <c r="W457" s="355">
        <f t="shared" si="133"/>
        <v>0</v>
      </c>
      <c r="X457" s="356">
        <f t="shared" si="134"/>
        <v>0</v>
      </c>
      <c r="Y457" s="356">
        <f t="shared" si="135"/>
        <v>0</v>
      </c>
      <c r="Z457" s="356">
        <f t="shared" si="136"/>
        <v>0</v>
      </c>
      <c r="AA457" s="356">
        <f t="shared" si="137"/>
        <v>0</v>
      </c>
      <c r="AB457" s="356">
        <f t="shared" si="138"/>
        <v>0</v>
      </c>
      <c r="AC457" s="356">
        <f t="shared" si="139"/>
        <v>0</v>
      </c>
      <c r="AD457" s="357">
        <f t="shared" si="140"/>
        <v>0</v>
      </c>
      <c r="AE457" s="342"/>
      <c r="AF457" s="362">
        <f t="shared" si="141"/>
        <v>0</v>
      </c>
      <c r="AG457" s="330"/>
      <c r="AH457" s="597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</row>
    <row r="458" spans="1:54" s="302" customFormat="1" hidden="1" x14ac:dyDescent="0.2">
      <c r="A458" s="340">
        <f t="shared" ref="A458:A459" si="143">IF(AND(J458&lt;&gt;0,U458&lt;&gt;1),1,0)</f>
        <v>0</v>
      </c>
      <c r="B458" s="341"/>
      <c r="C458" s="330"/>
      <c r="D458" s="395"/>
      <c r="E458" s="308"/>
      <c r="F458" s="309"/>
      <c r="G458" s="309"/>
      <c r="H458" s="309"/>
      <c r="I458" s="309"/>
      <c r="J458" s="350">
        <f t="shared" si="142"/>
        <v>0</v>
      </c>
      <c r="K458" s="330"/>
      <c r="L458" s="330"/>
      <c r="M458" s="310"/>
      <c r="N458" s="311"/>
      <c r="O458" s="311"/>
      <c r="P458" s="311"/>
      <c r="Q458" s="311"/>
      <c r="R458" s="311"/>
      <c r="S458" s="312"/>
      <c r="T458" s="313"/>
      <c r="U458" s="294">
        <f t="shared" ref="U458:U459" si="144">SUM(M458:T458)</f>
        <v>0</v>
      </c>
      <c r="V458" s="330"/>
      <c r="W458" s="355">
        <f t="shared" ref="W458:W459" si="145">$J458*M458</f>
        <v>0</v>
      </c>
      <c r="X458" s="356">
        <f t="shared" ref="X458:X459" si="146">$J458*N458</f>
        <v>0</v>
      </c>
      <c r="Y458" s="356">
        <f t="shared" ref="Y458:Y459" si="147">$J458*O458</f>
        <v>0</v>
      </c>
      <c r="Z458" s="356">
        <f t="shared" ref="Z458:Z459" si="148">$J458*P458</f>
        <v>0</v>
      </c>
      <c r="AA458" s="356">
        <f t="shared" ref="AA458:AA459" si="149">$J458*Q458</f>
        <v>0</v>
      </c>
      <c r="AB458" s="356">
        <f t="shared" ref="AB458:AB459" si="150">$J458*R458</f>
        <v>0</v>
      </c>
      <c r="AC458" s="356">
        <f t="shared" ref="AC458:AC459" si="151">$J458*S458</f>
        <v>0</v>
      </c>
      <c r="AD458" s="357">
        <f t="shared" ref="AD458:AD459" si="152">SUM(W458:AC458)</f>
        <v>0</v>
      </c>
      <c r="AE458" s="342"/>
      <c r="AF458" s="362">
        <f t="shared" ref="AF458:AF459" si="153">$J458*T458</f>
        <v>0</v>
      </c>
      <c r="AG458" s="330"/>
      <c r="AH458" s="597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</row>
    <row r="459" spans="1:54" s="302" customFormat="1" hidden="1" x14ac:dyDescent="0.2">
      <c r="A459" s="340">
        <f t="shared" si="143"/>
        <v>0</v>
      </c>
      <c r="B459" s="341"/>
      <c r="C459" s="330"/>
      <c r="D459" s="395"/>
      <c r="E459" s="308"/>
      <c r="F459" s="309"/>
      <c r="G459" s="309"/>
      <c r="H459" s="309"/>
      <c r="I459" s="309"/>
      <c r="J459" s="350">
        <f t="shared" si="142"/>
        <v>0</v>
      </c>
      <c r="K459" s="330"/>
      <c r="L459" s="330"/>
      <c r="M459" s="310"/>
      <c r="N459" s="311"/>
      <c r="O459" s="311"/>
      <c r="P459" s="311"/>
      <c r="Q459" s="311"/>
      <c r="R459" s="311"/>
      <c r="S459" s="312"/>
      <c r="T459" s="313"/>
      <c r="U459" s="294">
        <f t="shared" si="144"/>
        <v>0</v>
      </c>
      <c r="V459" s="330"/>
      <c r="W459" s="355">
        <f t="shared" si="145"/>
        <v>0</v>
      </c>
      <c r="X459" s="356">
        <f t="shared" si="146"/>
        <v>0</v>
      </c>
      <c r="Y459" s="356">
        <f t="shared" si="147"/>
        <v>0</v>
      </c>
      <c r="Z459" s="356">
        <f t="shared" si="148"/>
        <v>0</v>
      </c>
      <c r="AA459" s="356">
        <f t="shared" si="149"/>
        <v>0</v>
      </c>
      <c r="AB459" s="356">
        <f t="shared" si="150"/>
        <v>0</v>
      </c>
      <c r="AC459" s="356">
        <f t="shared" si="151"/>
        <v>0</v>
      </c>
      <c r="AD459" s="357">
        <f t="shared" si="152"/>
        <v>0</v>
      </c>
      <c r="AE459" s="342"/>
      <c r="AF459" s="362">
        <f t="shared" si="153"/>
        <v>0</v>
      </c>
      <c r="AG459" s="330"/>
      <c r="AH459" s="597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</row>
    <row r="460" spans="1:54" s="302" customFormat="1" hidden="1" x14ac:dyDescent="0.2">
      <c r="A460" s="340">
        <f t="shared" si="114"/>
        <v>0</v>
      </c>
      <c r="B460" s="341"/>
      <c r="C460" s="330"/>
      <c r="D460" s="395"/>
      <c r="E460" s="308"/>
      <c r="F460" s="309"/>
      <c r="G460" s="309"/>
      <c r="H460" s="309"/>
      <c r="I460" s="309"/>
      <c r="J460" s="350">
        <f t="shared" si="142"/>
        <v>0</v>
      </c>
      <c r="K460" s="330"/>
      <c r="L460" s="330"/>
      <c r="M460" s="310"/>
      <c r="N460" s="311"/>
      <c r="O460" s="311"/>
      <c r="P460" s="311"/>
      <c r="Q460" s="311"/>
      <c r="R460" s="311"/>
      <c r="S460" s="312"/>
      <c r="T460" s="313"/>
      <c r="U460" s="294">
        <f t="shared" si="116"/>
        <v>0</v>
      </c>
      <c r="V460" s="330"/>
      <c r="W460" s="355">
        <f t="shared" si="117"/>
        <v>0</v>
      </c>
      <c r="X460" s="356">
        <f t="shared" si="107"/>
        <v>0</v>
      </c>
      <c r="Y460" s="356">
        <f t="shared" si="108"/>
        <v>0</v>
      </c>
      <c r="Z460" s="356">
        <f t="shared" si="109"/>
        <v>0</v>
      </c>
      <c r="AA460" s="356">
        <f t="shared" si="110"/>
        <v>0</v>
      </c>
      <c r="AB460" s="356">
        <f t="shared" si="111"/>
        <v>0</v>
      </c>
      <c r="AC460" s="356">
        <f t="shared" si="112"/>
        <v>0</v>
      </c>
      <c r="AD460" s="357">
        <f t="shared" si="113"/>
        <v>0</v>
      </c>
      <c r="AE460" s="342"/>
      <c r="AF460" s="362">
        <f t="shared" si="118"/>
        <v>0</v>
      </c>
      <c r="AG460" s="330"/>
      <c r="AH460" s="597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</row>
    <row r="461" spans="1:54" s="302" customFormat="1" hidden="1" x14ac:dyDescent="0.2">
      <c r="A461" s="340">
        <f t="shared" si="114"/>
        <v>0</v>
      </c>
      <c r="B461" s="341"/>
      <c r="C461" s="330"/>
      <c r="D461" s="395"/>
      <c r="E461" s="308"/>
      <c r="F461" s="309"/>
      <c r="G461" s="309"/>
      <c r="H461" s="309"/>
      <c r="I461" s="309"/>
      <c r="J461" s="350">
        <f t="shared" si="142"/>
        <v>0</v>
      </c>
      <c r="K461" s="330"/>
      <c r="L461" s="330"/>
      <c r="M461" s="310"/>
      <c r="N461" s="311"/>
      <c r="O461" s="311"/>
      <c r="P461" s="311"/>
      <c r="Q461" s="311"/>
      <c r="R461" s="311"/>
      <c r="S461" s="312"/>
      <c r="T461" s="313"/>
      <c r="U461" s="294">
        <f t="shared" si="116"/>
        <v>0</v>
      </c>
      <c r="V461" s="330"/>
      <c r="W461" s="355">
        <f t="shared" si="117"/>
        <v>0</v>
      </c>
      <c r="X461" s="356">
        <f t="shared" si="107"/>
        <v>0</v>
      </c>
      <c r="Y461" s="356">
        <f t="shared" si="108"/>
        <v>0</v>
      </c>
      <c r="Z461" s="356">
        <f t="shared" si="109"/>
        <v>0</v>
      </c>
      <c r="AA461" s="356">
        <f t="shared" si="110"/>
        <v>0</v>
      </c>
      <c r="AB461" s="356">
        <f t="shared" si="111"/>
        <v>0</v>
      </c>
      <c r="AC461" s="356">
        <f t="shared" si="112"/>
        <v>0</v>
      </c>
      <c r="AD461" s="357">
        <f t="shared" si="113"/>
        <v>0</v>
      </c>
      <c r="AE461" s="342"/>
      <c r="AF461" s="362">
        <f t="shared" si="118"/>
        <v>0</v>
      </c>
      <c r="AG461" s="330"/>
      <c r="AH461" s="597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</row>
    <row r="462" spans="1:54" s="302" customFormat="1" hidden="1" x14ac:dyDescent="0.2">
      <c r="A462" s="340">
        <f t="shared" si="114"/>
        <v>0</v>
      </c>
      <c r="B462" s="341"/>
      <c r="C462" s="330"/>
      <c r="D462" s="395"/>
      <c r="E462" s="308"/>
      <c r="F462" s="309"/>
      <c r="G462" s="309"/>
      <c r="H462" s="309"/>
      <c r="I462" s="309"/>
      <c r="J462" s="350">
        <f t="shared" si="142"/>
        <v>0</v>
      </c>
      <c r="K462" s="330"/>
      <c r="L462" s="330"/>
      <c r="M462" s="310"/>
      <c r="N462" s="311"/>
      <c r="O462" s="311"/>
      <c r="P462" s="311"/>
      <c r="Q462" s="311"/>
      <c r="R462" s="311"/>
      <c r="S462" s="312"/>
      <c r="T462" s="313"/>
      <c r="U462" s="294">
        <f t="shared" si="116"/>
        <v>0</v>
      </c>
      <c r="V462" s="330"/>
      <c r="W462" s="355">
        <f t="shared" si="117"/>
        <v>0</v>
      </c>
      <c r="X462" s="356">
        <f t="shared" si="107"/>
        <v>0</v>
      </c>
      <c r="Y462" s="356">
        <f t="shared" si="108"/>
        <v>0</v>
      </c>
      <c r="Z462" s="356">
        <f t="shared" si="109"/>
        <v>0</v>
      </c>
      <c r="AA462" s="356">
        <f t="shared" si="110"/>
        <v>0</v>
      </c>
      <c r="AB462" s="356">
        <f t="shared" si="111"/>
        <v>0</v>
      </c>
      <c r="AC462" s="356">
        <f t="shared" si="112"/>
        <v>0</v>
      </c>
      <c r="AD462" s="357">
        <f t="shared" si="113"/>
        <v>0</v>
      </c>
      <c r="AE462" s="342"/>
      <c r="AF462" s="362">
        <f t="shared" si="118"/>
        <v>0</v>
      </c>
      <c r="AG462" s="330"/>
      <c r="AH462" s="597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</row>
    <row r="463" spans="1:54" s="302" customFormat="1" hidden="1" x14ac:dyDescent="0.2">
      <c r="A463" s="340">
        <f t="shared" si="114"/>
        <v>0</v>
      </c>
      <c r="B463" s="341"/>
      <c r="C463" s="330"/>
      <c r="D463" s="395"/>
      <c r="E463" s="308"/>
      <c r="F463" s="309"/>
      <c r="G463" s="309"/>
      <c r="H463" s="309"/>
      <c r="I463" s="309"/>
      <c r="J463" s="350">
        <f t="shared" si="142"/>
        <v>0</v>
      </c>
      <c r="K463" s="330"/>
      <c r="L463" s="330"/>
      <c r="M463" s="310"/>
      <c r="N463" s="311"/>
      <c r="O463" s="311"/>
      <c r="P463" s="311"/>
      <c r="Q463" s="311"/>
      <c r="R463" s="311"/>
      <c r="S463" s="312"/>
      <c r="T463" s="313"/>
      <c r="U463" s="294">
        <f t="shared" si="116"/>
        <v>0</v>
      </c>
      <c r="V463" s="330"/>
      <c r="W463" s="355">
        <f t="shared" si="117"/>
        <v>0</v>
      </c>
      <c r="X463" s="356">
        <f t="shared" si="107"/>
        <v>0</v>
      </c>
      <c r="Y463" s="356">
        <f t="shared" si="108"/>
        <v>0</v>
      </c>
      <c r="Z463" s="356">
        <f t="shared" si="109"/>
        <v>0</v>
      </c>
      <c r="AA463" s="356">
        <f t="shared" si="110"/>
        <v>0</v>
      </c>
      <c r="AB463" s="356">
        <f t="shared" si="111"/>
        <v>0</v>
      </c>
      <c r="AC463" s="356">
        <f t="shared" si="112"/>
        <v>0</v>
      </c>
      <c r="AD463" s="357">
        <f t="shared" si="113"/>
        <v>0</v>
      </c>
      <c r="AE463" s="342"/>
      <c r="AF463" s="362">
        <f t="shared" si="118"/>
        <v>0</v>
      </c>
      <c r="AG463" s="330"/>
      <c r="AH463" s="597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</row>
    <row r="464" spans="1:54" s="302" customFormat="1" hidden="1" x14ac:dyDescent="0.2">
      <c r="A464" s="340">
        <f t="shared" si="114"/>
        <v>0</v>
      </c>
      <c r="B464" s="341"/>
      <c r="C464" s="330"/>
      <c r="D464" s="395"/>
      <c r="E464" s="308"/>
      <c r="F464" s="309"/>
      <c r="G464" s="309"/>
      <c r="H464" s="309"/>
      <c r="I464" s="309"/>
      <c r="J464" s="350">
        <f t="shared" si="142"/>
        <v>0</v>
      </c>
      <c r="K464" s="330"/>
      <c r="L464" s="330"/>
      <c r="M464" s="310"/>
      <c r="N464" s="311"/>
      <c r="O464" s="311"/>
      <c r="P464" s="311"/>
      <c r="Q464" s="311"/>
      <c r="R464" s="311"/>
      <c r="S464" s="312"/>
      <c r="T464" s="313"/>
      <c r="U464" s="294">
        <f t="shared" si="116"/>
        <v>0</v>
      </c>
      <c r="V464" s="330"/>
      <c r="W464" s="355">
        <f t="shared" si="117"/>
        <v>0</v>
      </c>
      <c r="X464" s="356">
        <f t="shared" si="107"/>
        <v>0</v>
      </c>
      <c r="Y464" s="356">
        <f t="shared" si="108"/>
        <v>0</v>
      </c>
      <c r="Z464" s="356">
        <f t="shared" si="109"/>
        <v>0</v>
      </c>
      <c r="AA464" s="356">
        <f t="shared" si="110"/>
        <v>0</v>
      </c>
      <c r="AB464" s="356">
        <f t="shared" si="111"/>
        <v>0</v>
      </c>
      <c r="AC464" s="356">
        <f t="shared" si="112"/>
        <v>0</v>
      </c>
      <c r="AD464" s="357">
        <f t="shared" si="113"/>
        <v>0</v>
      </c>
      <c r="AE464" s="342"/>
      <c r="AF464" s="362">
        <f t="shared" si="118"/>
        <v>0</v>
      </c>
      <c r="AG464" s="330"/>
      <c r="AH464" s="597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</row>
    <row r="465" spans="1:54" s="302" customFormat="1" hidden="1" x14ac:dyDescent="0.2">
      <c r="A465" s="340">
        <f t="shared" si="114"/>
        <v>0</v>
      </c>
      <c r="B465" s="341"/>
      <c r="C465" s="330"/>
      <c r="D465" s="395"/>
      <c r="E465" s="308"/>
      <c r="F465" s="309"/>
      <c r="G465" s="309"/>
      <c r="H465" s="309"/>
      <c r="I465" s="309"/>
      <c r="J465" s="350">
        <f t="shared" si="142"/>
        <v>0</v>
      </c>
      <c r="K465" s="330"/>
      <c r="L465" s="330"/>
      <c r="M465" s="310"/>
      <c r="N465" s="311"/>
      <c r="O465" s="311"/>
      <c r="P465" s="311"/>
      <c r="Q465" s="311"/>
      <c r="R465" s="311"/>
      <c r="S465" s="312"/>
      <c r="T465" s="313"/>
      <c r="U465" s="294">
        <f t="shared" si="116"/>
        <v>0</v>
      </c>
      <c r="V465" s="330"/>
      <c r="W465" s="355">
        <f t="shared" si="117"/>
        <v>0</v>
      </c>
      <c r="X465" s="356">
        <f t="shared" si="107"/>
        <v>0</v>
      </c>
      <c r="Y465" s="356">
        <f t="shared" si="108"/>
        <v>0</v>
      </c>
      <c r="Z465" s="356">
        <f t="shared" si="109"/>
        <v>0</v>
      </c>
      <c r="AA465" s="356">
        <f t="shared" si="110"/>
        <v>0</v>
      </c>
      <c r="AB465" s="356">
        <f t="shared" si="111"/>
        <v>0</v>
      </c>
      <c r="AC465" s="356">
        <f t="shared" si="112"/>
        <v>0</v>
      </c>
      <c r="AD465" s="357">
        <f t="shared" si="113"/>
        <v>0</v>
      </c>
      <c r="AE465" s="342"/>
      <c r="AF465" s="362">
        <f t="shared" si="118"/>
        <v>0</v>
      </c>
      <c r="AG465" s="330"/>
      <c r="AH465" s="597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</row>
    <row r="466" spans="1:54" s="302" customFormat="1" hidden="1" x14ac:dyDescent="0.2">
      <c r="A466" s="340">
        <f t="shared" si="114"/>
        <v>0</v>
      </c>
      <c r="B466" s="341"/>
      <c r="C466" s="330"/>
      <c r="D466" s="395"/>
      <c r="E466" s="308"/>
      <c r="F466" s="309"/>
      <c r="G466" s="309"/>
      <c r="H466" s="309"/>
      <c r="I466" s="309"/>
      <c r="J466" s="350">
        <f t="shared" si="142"/>
        <v>0</v>
      </c>
      <c r="K466" s="330"/>
      <c r="L466" s="330"/>
      <c r="M466" s="310"/>
      <c r="N466" s="311"/>
      <c r="O466" s="311"/>
      <c r="P466" s="311"/>
      <c r="Q466" s="311"/>
      <c r="R466" s="311"/>
      <c r="S466" s="312"/>
      <c r="T466" s="313"/>
      <c r="U466" s="294">
        <f t="shared" si="116"/>
        <v>0</v>
      </c>
      <c r="V466" s="330"/>
      <c r="W466" s="355">
        <f t="shared" si="117"/>
        <v>0</v>
      </c>
      <c r="X466" s="356">
        <f t="shared" si="107"/>
        <v>0</v>
      </c>
      <c r="Y466" s="356">
        <f t="shared" si="108"/>
        <v>0</v>
      </c>
      <c r="Z466" s="356">
        <f t="shared" si="109"/>
        <v>0</v>
      </c>
      <c r="AA466" s="356">
        <f t="shared" si="110"/>
        <v>0</v>
      </c>
      <c r="AB466" s="356">
        <f t="shared" si="111"/>
        <v>0</v>
      </c>
      <c r="AC466" s="356">
        <f t="shared" si="112"/>
        <v>0</v>
      </c>
      <c r="AD466" s="357">
        <f t="shared" si="113"/>
        <v>0</v>
      </c>
      <c r="AE466" s="342"/>
      <c r="AF466" s="362">
        <f t="shared" si="118"/>
        <v>0</v>
      </c>
      <c r="AG466" s="330"/>
      <c r="AH466" s="597"/>
      <c r="AI466" s="582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  <c r="BB466" s="582"/>
    </row>
    <row r="467" spans="1:54" s="302" customFormat="1" hidden="1" x14ac:dyDescent="0.2">
      <c r="A467" s="340">
        <f t="shared" si="114"/>
        <v>0</v>
      </c>
      <c r="B467" s="341"/>
      <c r="C467" s="330"/>
      <c r="D467" s="395"/>
      <c r="E467" s="308"/>
      <c r="F467" s="309"/>
      <c r="G467" s="309"/>
      <c r="H467" s="309"/>
      <c r="I467" s="309"/>
      <c r="J467" s="350">
        <f t="shared" si="142"/>
        <v>0</v>
      </c>
      <c r="K467" s="330"/>
      <c r="L467" s="330"/>
      <c r="M467" s="310"/>
      <c r="N467" s="311"/>
      <c r="O467" s="311"/>
      <c r="P467" s="311"/>
      <c r="Q467" s="311"/>
      <c r="R467" s="311"/>
      <c r="S467" s="312"/>
      <c r="T467" s="313"/>
      <c r="U467" s="294">
        <f t="shared" si="116"/>
        <v>0</v>
      </c>
      <c r="V467" s="330"/>
      <c r="W467" s="355">
        <f t="shared" si="117"/>
        <v>0</v>
      </c>
      <c r="X467" s="356">
        <f t="shared" si="107"/>
        <v>0</v>
      </c>
      <c r="Y467" s="356">
        <f t="shared" si="108"/>
        <v>0</v>
      </c>
      <c r="Z467" s="356">
        <f t="shared" si="109"/>
        <v>0</v>
      </c>
      <c r="AA467" s="356">
        <f t="shared" si="110"/>
        <v>0</v>
      </c>
      <c r="AB467" s="356">
        <f t="shared" si="111"/>
        <v>0</v>
      </c>
      <c r="AC467" s="356">
        <f t="shared" si="112"/>
        <v>0</v>
      </c>
      <c r="AD467" s="357">
        <f t="shared" si="113"/>
        <v>0</v>
      </c>
      <c r="AE467" s="342"/>
      <c r="AF467" s="362">
        <f t="shared" si="118"/>
        <v>0</v>
      </c>
      <c r="AG467" s="330"/>
      <c r="AH467" s="597"/>
      <c r="AI467" s="582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  <c r="BB467" s="582"/>
    </row>
    <row r="468" spans="1:54" s="302" customFormat="1" hidden="1" x14ac:dyDescent="0.2">
      <c r="A468" s="340">
        <f t="shared" si="114"/>
        <v>0</v>
      </c>
      <c r="B468" s="341"/>
      <c r="C468" s="330"/>
      <c r="D468" s="396"/>
      <c r="E468" s="314"/>
      <c r="F468" s="315"/>
      <c r="G468" s="315"/>
      <c r="H468" s="315"/>
      <c r="I468" s="315"/>
      <c r="J468" s="351">
        <f t="shared" si="142"/>
        <v>0</v>
      </c>
      <c r="K468" s="330"/>
      <c r="L468" s="330"/>
      <c r="M468" s="316"/>
      <c r="N468" s="317"/>
      <c r="O468" s="317"/>
      <c r="P468" s="317"/>
      <c r="Q468" s="317"/>
      <c r="R468" s="317"/>
      <c r="S468" s="318"/>
      <c r="T468" s="319"/>
      <c r="U468" s="295">
        <f t="shared" si="116"/>
        <v>0</v>
      </c>
      <c r="V468" s="330"/>
      <c r="W468" s="358">
        <f t="shared" si="117"/>
        <v>0</v>
      </c>
      <c r="X468" s="359">
        <f t="shared" si="107"/>
        <v>0</v>
      </c>
      <c r="Y468" s="359">
        <f t="shared" si="108"/>
        <v>0</v>
      </c>
      <c r="Z468" s="359">
        <f t="shared" si="109"/>
        <v>0</v>
      </c>
      <c r="AA468" s="359">
        <f t="shared" si="110"/>
        <v>0</v>
      </c>
      <c r="AB468" s="359">
        <f t="shared" si="111"/>
        <v>0</v>
      </c>
      <c r="AC468" s="359">
        <f t="shared" si="112"/>
        <v>0</v>
      </c>
      <c r="AD468" s="360">
        <f t="shared" si="113"/>
        <v>0</v>
      </c>
      <c r="AE468" s="342"/>
      <c r="AF468" s="363">
        <f t="shared" si="118"/>
        <v>0</v>
      </c>
      <c r="AG468" s="330"/>
      <c r="AH468" s="598"/>
      <c r="AI468" s="582"/>
      <c r="AJ468" s="582"/>
      <c r="AK468" s="582"/>
      <c r="AL468" s="582"/>
      <c r="AM468" s="582"/>
      <c r="AN468" s="582"/>
      <c r="AO468" s="582"/>
      <c r="AP468" s="582"/>
      <c r="AQ468" s="582"/>
      <c r="AR468" s="582"/>
      <c r="AS468" s="582"/>
      <c r="AT468" s="582"/>
      <c r="AU468" s="582"/>
      <c r="AV468" s="582"/>
      <c r="AW468" s="582"/>
      <c r="AX468" s="582"/>
      <c r="AY468" s="582"/>
      <c r="AZ468" s="582"/>
      <c r="BA468" s="582"/>
      <c r="BB468" s="582"/>
    </row>
    <row r="469" spans="1:54" s="320" customFormat="1" x14ac:dyDescent="0.2">
      <c r="A469" s="343"/>
      <c r="B469" s="344"/>
      <c r="C469" s="345"/>
      <c r="D469" s="364" t="str">
        <f>"Subtotal das '"&amp;D318&amp;"'"</f>
        <v>Subtotal das 'Transporte (baseado em TM)'</v>
      </c>
      <c r="E469" s="365"/>
      <c r="F469" s="365"/>
      <c r="G469" s="365"/>
      <c r="H469" s="365"/>
      <c r="I469" s="365"/>
      <c r="J469" s="366">
        <f>SUM(J319:J468)</f>
        <v>0</v>
      </c>
      <c r="K469" s="345"/>
      <c r="L469" s="345"/>
      <c r="M469" s="383"/>
      <c r="N469" s="384"/>
      <c r="O469" s="384"/>
      <c r="P469" s="384"/>
      <c r="Q469" s="384"/>
      <c r="R469" s="384"/>
      <c r="S469" s="384"/>
      <c r="T469" s="384"/>
      <c r="U469" s="385"/>
      <c r="V469" s="345"/>
      <c r="W469" s="367">
        <f>SUM(W319:W468)</f>
        <v>0</v>
      </c>
      <c r="X469" s="368">
        <f t="shared" ref="X469" si="154">SUM(X319:X468)</f>
        <v>0</v>
      </c>
      <c r="Y469" s="368">
        <f t="shared" ref="Y469" si="155">SUM(Y319:Y468)</f>
        <v>0</v>
      </c>
      <c r="Z469" s="368">
        <f t="shared" ref="Z469" si="156">SUM(Z319:Z468)</f>
        <v>0</v>
      </c>
      <c r="AA469" s="368">
        <f t="shared" ref="AA469" si="157">SUM(AA319:AA468)</f>
        <v>0</v>
      </c>
      <c r="AB469" s="368">
        <f t="shared" ref="AB469" si="158">SUM(AB319:AB468)</f>
        <v>0</v>
      </c>
      <c r="AC469" s="368">
        <f t="shared" ref="AC469" si="159">SUM(AC319:AC468)</f>
        <v>0</v>
      </c>
      <c r="AD469" s="368">
        <f t="shared" ref="AD469" si="160">SUM(AD319:AD468)</f>
        <v>0</v>
      </c>
      <c r="AE469" s="345"/>
      <c r="AF469" s="367">
        <f t="shared" ref="AF469" si="161">SUM(AF319:AF468)</f>
        <v>0</v>
      </c>
      <c r="AG469" s="345"/>
      <c r="AH469" s="599"/>
      <c r="AI469" s="583"/>
      <c r="AJ469" s="583"/>
      <c r="AK469" s="583"/>
      <c r="AL469" s="583"/>
      <c r="AM469" s="583"/>
      <c r="AN469" s="583"/>
      <c r="AO469" s="583"/>
      <c r="AP469" s="583"/>
      <c r="AQ469" s="583"/>
      <c r="AR469" s="583"/>
      <c r="AS469" s="583"/>
      <c r="AT469" s="583"/>
      <c r="AU469" s="583"/>
      <c r="AV469" s="583"/>
      <c r="AW469" s="583"/>
      <c r="AX469" s="583"/>
      <c r="AY469" s="583"/>
      <c r="AZ469" s="583"/>
      <c r="BA469" s="583"/>
      <c r="BB469" s="583"/>
    </row>
    <row r="470" spans="1:54" ht="5.25" customHeight="1" x14ac:dyDescent="0.2">
      <c r="A470" s="327"/>
      <c r="B470" s="328"/>
      <c r="C470" s="328"/>
      <c r="D470" s="369"/>
      <c r="E470" s="370"/>
      <c r="F470" s="370"/>
      <c r="G470" s="370"/>
      <c r="H470" s="370"/>
      <c r="I470" s="370"/>
      <c r="J470" s="371"/>
      <c r="K470" s="372"/>
      <c r="L470" s="372"/>
      <c r="M470" s="372"/>
      <c r="N470" s="372"/>
      <c r="O470" s="372"/>
      <c r="P470" s="372"/>
      <c r="Q470" s="372"/>
      <c r="R470" s="372"/>
      <c r="S470" s="372"/>
      <c r="T470" s="372"/>
      <c r="U470" s="372"/>
      <c r="V470" s="372"/>
      <c r="W470" s="372"/>
      <c r="X470" s="372"/>
      <c r="Y470" s="372"/>
      <c r="Z470" s="372"/>
      <c r="AA470" s="372"/>
      <c r="AB470" s="372"/>
      <c r="AC470" s="372"/>
      <c r="AD470" s="373"/>
      <c r="AE470" s="372"/>
      <c r="AF470" s="374"/>
      <c r="AG470" s="328"/>
      <c r="AH470" s="594"/>
    </row>
    <row r="471" spans="1:54" ht="12.75" x14ac:dyDescent="0.2">
      <c r="A471" s="339"/>
      <c r="B471" s="328"/>
      <c r="C471" s="328"/>
      <c r="D471" s="375" t="str">
        <f>'Orcamento do FLA'!B22</f>
        <v>Armazenamento (baseado em TM)</v>
      </c>
      <c r="E471" s="421"/>
      <c r="F471" s="421"/>
      <c r="G471" s="421"/>
      <c r="H471" s="421"/>
      <c r="I471" s="421"/>
      <c r="J471" s="422"/>
      <c r="K471" s="422"/>
      <c r="L471" s="422"/>
      <c r="M471" s="422"/>
      <c r="N471" s="422"/>
      <c r="O471" s="422"/>
      <c r="P471" s="422"/>
      <c r="Q471" s="422"/>
      <c r="R471" s="422"/>
      <c r="S471" s="422"/>
      <c r="T471" s="422"/>
      <c r="U471" s="422"/>
      <c r="V471" s="422"/>
      <c r="W471" s="422"/>
      <c r="X471" s="422"/>
      <c r="Y471" s="422"/>
      <c r="Z471" s="422"/>
      <c r="AA471" s="422"/>
      <c r="AB471" s="422"/>
      <c r="AC471" s="422"/>
      <c r="AD471" s="423"/>
      <c r="AE471" s="422"/>
      <c r="AF471" s="424"/>
      <c r="AG471" s="328"/>
      <c r="AH471" s="595"/>
    </row>
    <row r="472" spans="1:54" s="302" customFormat="1" x14ac:dyDescent="0.2">
      <c r="A472" s="340">
        <f>IF(AND(J472&lt;&gt;0,U472&lt;&gt;1),1,0)</f>
        <v>0</v>
      </c>
      <c r="B472" s="341"/>
      <c r="C472" s="330"/>
      <c r="D472" s="394"/>
      <c r="E472" s="303"/>
      <c r="F472" s="303"/>
      <c r="G472" s="303"/>
      <c r="H472" s="303"/>
      <c r="I472" s="303"/>
      <c r="J472" s="349">
        <f>IF(ISBLANK(H472),G472*I472,G472*I472*H472)</f>
        <v>0</v>
      </c>
      <c r="K472" s="330"/>
      <c r="L472" s="330"/>
      <c r="M472" s="304"/>
      <c r="N472" s="305"/>
      <c r="O472" s="305"/>
      <c r="P472" s="305"/>
      <c r="Q472" s="305"/>
      <c r="R472" s="305"/>
      <c r="S472" s="306"/>
      <c r="T472" s="307"/>
      <c r="U472" s="293">
        <f>SUM(M472:T472)</f>
        <v>0</v>
      </c>
      <c r="V472" s="330"/>
      <c r="W472" s="352">
        <f>$J472*M472</f>
        <v>0</v>
      </c>
      <c r="X472" s="353">
        <f t="shared" ref="X472:X621" si="162">$J472*N472</f>
        <v>0</v>
      </c>
      <c r="Y472" s="353">
        <f t="shared" ref="Y472:Y621" si="163">$J472*O472</f>
        <v>0</v>
      </c>
      <c r="Z472" s="353">
        <f t="shared" ref="Z472:Z621" si="164">$J472*P472</f>
        <v>0</v>
      </c>
      <c r="AA472" s="353">
        <f t="shared" ref="AA472:AA621" si="165">$J472*Q472</f>
        <v>0</v>
      </c>
      <c r="AB472" s="353">
        <f t="shared" ref="AB472:AB621" si="166">$J472*R472</f>
        <v>0</v>
      </c>
      <c r="AC472" s="353">
        <f t="shared" ref="AC472:AC621" si="167">$J472*S472</f>
        <v>0</v>
      </c>
      <c r="AD472" s="354">
        <f t="shared" ref="AD472:AD621" si="168">SUM(W472:AC472)</f>
        <v>0</v>
      </c>
      <c r="AE472" s="342"/>
      <c r="AF472" s="361">
        <f>$J472*T472</f>
        <v>0</v>
      </c>
      <c r="AG472" s="330"/>
      <c r="AH472" s="596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</row>
    <row r="473" spans="1:54" s="302" customFormat="1" x14ac:dyDescent="0.2">
      <c r="A473" s="340">
        <f t="shared" ref="A473:A621" si="169">IF(AND(J473&lt;&gt;0,U473&lt;&gt;1),1,0)</f>
        <v>0</v>
      </c>
      <c r="B473" s="341"/>
      <c r="C473" s="330"/>
      <c r="D473" s="395"/>
      <c r="E473" s="308"/>
      <c r="F473" s="309"/>
      <c r="G473" s="309"/>
      <c r="H473" s="309"/>
      <c r="I473" s="309"/>
      <c r="J473" s="350">
        <f t="shared" ref="J473:J536" si="170">IF(ISBLANK(H473),G473*I473,G473*I473*H473)</f>
        <v>0</v>
      </c>
      <c r="K473" s="330"/>
      <c r="L473" s="330"/>
      <c r="M473" s="310"/>
      <c r="N473" s="311"/>
      <c r="O473" s="311"/>
      <c r="P473" s="311"/>
      <c r="Q473" s="311"/>
      <c r="R473" s="311"/>
      <c r="S473" s="312"/>
      <c r="T473" s="313"/>
      <c r="U473" s="294">
        <f t="shared" ref="U473:U621" si="171">SUM(M473:T473)</f>
        <v>0</v>
      </c>
      <c r="V473" s="330"/>
      <c r="W473" s="355">
        <f t="shared" ref="W473:W621" si="172">$J473*M473</f>
        <v>0</v>
      </c>
      <c r="X473" s="356">
        <f t="shared" si="162"/>
        <v>0</v>
      </c>
      <c r="Y473" s="356">
        <f t="shared" si="163"/>
        <v>0</v>
      </c>
      <c r="Z473" s="356">
        <f t="shared" si="164"/>
        <v>0</v>
      </c>
      <c r="AA473" s="356">
        <f t="shared" si="165"/>
        <v>0</v>
      </c>
      <c r="AB473" s="356">
        <f t="shared" si="166"/>
        <v>0</v>
      </c>
      <c r="AC473" s="356">
        <f t="shared" si="167"/>
        <v>0</v>
      </c>
      <c r="AD473" s="357">
        <f t="shared" si="168"/>
        <v>0</v>
      </c>
      <c r="AE473" s="342"/>
      <c r="AF473" s="362">
        <f t="shared" ref="AF473:AF621" si="173">$J473*T473</f>
        <v>0</v>
      </c>
      <c r="AG473" s="330"/>
      <c r="AH473" s="597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</row>
    <row r="474" spans="1:54" s="302" customFormat="1" x14ac:dyDescent="0.2">
      <c r="A474" s="340">
        <f t="shared" si="169"/>
        <v>0</v>
      </c>
      <c r="B474" s="341"/>
      <c r="C474" s="330"/>
      <c r="D474" s="395"/>
      <c r="E474" s="308"/>
      <c r="F474" s="309"/>
      <c r="G474" s="309"/>
      <c r="H474" s="309"/>
      <c r="I474" s="309"/>
      <c r="J474" s="350">
        <f t="shared" si="170"/>
        <v>0</v>
      </c>
      <c r="K474" s="330"/>
      <c r="L474" s="330"/>
      <c r="M474" s="310"/>
      <c r="N474" s="311"/>
      <c r="O474" s="311"/>
      <c r="P474" s="311"/>
      <c r="Q474" s="311"/>
      <c r="R474" s="311"/>
      <c r="S474" s="312"/>
      <c r="T474" s="313"/>
      <c r="U474" s="294">
        <f t="shared" si="171"/>
        <v>0</v>
      </c>
      <c r="V474" s="330"/>
      <c r="W474" s="355">
        <f t="shared" si="172"/>
        <v>0</v>
      </c>
      <c r="X474" s="356">
        <f t="shared" si="162"/>
        <v>0</v>
      </c>
      <c r="Y474" s="356">
        <f t="shared" si="163"/>
        <v>0</v>
      </c>
      <c r="Z474" s="356">
        <f t="shared" si="164"/>
        <v>0</v>
      </c>
      <c r="AA474" s="356">
        <f t="shared" si="165"/>
        <v>0</v>
      </c>
      <c r="AB474" s="356">
        <f t="shared" si="166"/>
        <v>0</v>
      </c>
      <c r="AC474" s="356">
        <f t="shared" si="167"/>
        <v>0</v>
      </c>
      <c r="AD474" s="357">
        <f t="shared" si="168"/>
        <v>0</v>
      </c>
      <c r="AE474" s="342"/>
      <c r="AF474" s="362">
        <f t="shared" si="173"/>
        <v>0</v>
      </c>
      <c r="AG474" s="330"/>
      <c r="AH474" s="597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</row>
    <row r="475" spans="1:54" s="302" customFormat="1" x14ac:dyDescent="0.2">
      <c r="A475" s="340">
        <f t="shared" si="169"/>
        <v>0</v>
      </c>
      <c r="B475" s="341"/>
      <c r="C475" s="330"/>
      <c r="D475" s="395"/>
      <c r="E475" s="308"/>
      <c r="F475" s="309"/>
      <c r="G475" s="309"/>
      <c r="H475" s="309"/>
      <c r="I475" s="309"/>
      <c r="J475" s="350">
        <f t="shared" si="170"/>
        <v>0</v>
      </c>
      <c r="K475" s="330"/>
      <c r="L475" s="330"/>
      <c r="M475" s="310"/>
      <c r="N475" s="311"/>
      <c r="O475" s="311"/>
      <c r="P475" s="311"/>
      <c r="Q475" s="311"/>
      <c r="R475" s="311"/>
      <c r="S475" s="312"/>
      <c r="T475" s="313"/>
      <c r="U475" s="294">
        <f t="shared" si="171"/>
        <v>0</v>
      </c>
      <c r="V475" s="330"/>
      <c r="W475" s="355">
        <f t="shared" si="172"/>
        <v>0</v>
      </c>
      <c r="X475" s="356">
        <f t="shared" si="162"/>
        <v>0</v>
      </c>
      <c r="Y475" s="356">
        <f t="shared" si="163"/>
        <v>0</v>
      </c>
      <c r="Z475" s="356">
        <f t="shared" si="164"/>
        <v>0</v>
      </c>
      <c r="AA475" s="356">
        <f t="shared" si="165"/>
        <v>0</v>
      </c>
      <c r="AB475" s="356">
        <f t="shared" si="166"/>
        <v>0</v>
      </c>
      <c r="AC475" s="356">
        <f t="shared" si="167"/>
        <v>0</v>
      </c>
      <c r="AD475" s="357">
        <f t="shared" si="168"/>
        <v>0</v>
      </c>
      <c r="AE475" s="342"/>
      <c r="AF475" s="362">
        <f t="shared" si="173"/>
        <v>0</v>
      </c>
      <c r="AG475" s="330"/>
      <c r="AH475" s="597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</row>
    <row r="476" spans="1:54" s="302" customFormat="1" x14ac:dyDescent="0.2">
      <c r="A476" s="340">
        <f t="shared" si="169"/>
        <v>0</v>
      </c>
      <c r="B476" s="341"/>
      <c r="C476" s="330"/>
      <c r="D476" s="395"/>
      <c r="E476" s="308"/>
      <c r="F476" s="309"/>
      <c r="G476" s="309"/>
      <c r="H476" s="309"/>
      <c r="I476" s="309"/>
      <c r="J476" s="350">
        <f t="shared" si="170"/>
        <v>0</v>
      </c>
      <c r="K476" s="330"/>
      <c r="L476" s="330"/>
      <c r="M476" s="310"/>
      <c r="N476" s="311"/>
      <c r="O476" s="311"/>
      <c r="P476" s="311"/>
      <c r="Q476" s="311"/>
      <c r="R476" s="311"/>
      <c r="S476" s="312"/>
      <c r="T476" s="313"/>
      <c r="U476" s="294">
        <f t="shared" si="171"/>
        <v>0</v>
      </c>
      <c r="V476" s="330"/>
      <c r="W476" s="355">
        <f t="shared" si="172"/>
        <v>0</v>
      </c>
      <c r="X476" s="356">
        <f t="shared" si="162"/>
        <v>0</v>
      </c>
      <c r="Y476" s="356">
        <f t="shared" si="163"/>
        <v>0</v>
      </c>
      <c r="Z476" s="356">
        <f t="shared" si="164"/>
        <v>0</v>
      </c>
      <c r="AA476" s="356">
        <f t="shared" si="165"/>
        <v>0</v>
      </c>
      <c r="AB476" s="356">
        <f t="shared" si="166"/>
        <v>0</v>
      </c>
      <c r="AC476" s="356">
        <f t="shared" si="167"/>
        <v>0</v>
      </c>
      <c r="AD476" s="357">
        <f t="shared" si="168"/>
        <v>0</v>
      </c>
      <c r="AE476" s="342"/>
      <c r="AF476" s="362">
        <f t="shared" si="173"/>
        <v>0</v>
      </c>
      <c r="AG476" s="330"/>
      <c r="AH476" s="597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</row>
    <row r="477" spans="1:54" s="302" customFormat="1" x14ac:dyDescent="0.2">
      <c r="A477" s="340">
        <f t="shared" si="169"/>
        <v>0</v>
      </c>
      <c r="B477" s="341"/>
      <c r="C477" s="330"/>
      <c r="D477" s="395"/>
      <c r="E477" s="308"/>
      <c r="F477" s="309"/>
      <c r="G477" s="309"/>
      <c r="H477" s="309"/>
      <c r="I477" s="309"/>
      <c r="J477" s="350">
        <f t="shared" si="170"/>
        <v>0</v>
      </c>
      <c r="K477" s="330"/>
      <c r="L477" s="330"/>
      <c r="M477" s="310"/>
      <c r="N477" s="311"/>
      <c r="O477" s="311"/>
      <c r="P477" s="311"/>
      <c r="Q477" s="311"/>
      <c r="R477" s="311"/>
      <c r="S477" s="312"/>
      <c r="T477" s="313"/>
      <c r="U477" s="294">
        <f t="shared" si="171"/>
        <v>0</v>
      </c>
      <c r="V477" s="330"/>
      <c r="W477" s="355">
        <f t="shared" si="172"/>
        <v>0</v>
      </c>
      <c r="X477" s="356">
        <f t="shared" si="162"/>
        <v>0</v>
      </c>
      <c r="Y477" s="356">
        <f t="shared" si="163"/>
        <v>0</v>
      </c>
      <c r="Z477" s="356">
        <f t="shared" si="164"/>
        <v>0</v>
      </c>
      <c r="AA477" s="356">
        <f t="shared" si="165"/>
        <v>0</v>
      </c>
      <c r="AB477" s="356">
        <f t="shared" si="166"/>
        <v>0</v>
      </c>
      <c r="AC477" s="356">
        <f t="shared" si="167"/>
        <v>0</v>
      </c>
      <c r="AD477" s="357">
        <f t="shared" si="168"/>
        <v>0</v>
      </c>
      <c r="AE477" s="342"/>
      <c r="AF477" s="362">
        <f t="shared" si="173"/>
        <v>0</v>
      </c>
      <c r="AG477" s="330"/>
      <c r="AH477" s="597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</row>
    <row r="478" spans="1:54" s="302" customFormat="1" x14ac:dyDescent="0.2">
      <c r="A478" s="340">
        <f t="shared" si="169"/>
        <v>0</v>
      </c>
      <c r="B478" s="341"/>
      <c r="C478" s="330"/>
      <c r="D478" s="395"/>
      <c r="E478" s="308"/>
      <c r="F478" s="309"/>
      <c r="G478" s="309"/>
      <c r="H478" s="309"/>
      <c r="I478" s="309"/>
      <c r="J478" s="350">
        <f t="shared" si="170"/>
        <v>0</v>
      </c>
      <c r="K478" s="330"/>
      <c r="L478" s="330"/>
      <c r="M478" s="310"/>
      <c r="N478" s="311"/>
      <c r="O478" s="311"/>
      <c r="P478" s="311"/>
      <c r="Q478" s="311"/>
      <c r="R478" s="311"/>
      <c r="S478" s="312"/>
      <c r="T478" s="313"/>
      <c r="U478" s="294">
        <f t="shared" si="171"/>
        <v>0</v>
      </c>
      <c r="V478" s="330"/>
      <c r="W478" s="355">
        <f t="shared" si="172"/>
        <v>0</v>
      </c>
      <c r="X478" s="356">
        <f t="shared" si="162"/>
        <v>0</v>
      </c>
      <c r="Y478" s="356">
        <f t="shared" si="163"/>
        <v>0</v>
      </c>
      <c r="Z478" s="356">
        <f t="shared" si="164"/>
        <v>0</v>
      </c>
      <c r="AA478" s="356">
        <f t="shared" si="165"/>
        <v>0</v>
      </c>
      <c r="AB478" s="356">
        <f t="shared" si="166"/>
        <v>0</v>
      </c>
      <c r="AC478" s="356">
        <f t="shared" si="167"/>
        <v>0</v>
      </c>
      <c r="AD478" s="357">
        <f t="shared" si="168"/>
        <v>0</v>
      </c>
      <c r="AE478" s="342"/>
      <c r="AF478" s="362">
        <f t="shared" si="173"/>
        <v>0</v>
      </c>
      <c r="AG478" s="330"/>
      <c r="AH478" s="597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</row>
    <row r="479" spans="1:54" s="302" customFormat="1" x14ac:dyDescent="0.2">
      <c r="A479" s="340">
        <f t="shared" si="169"/>
        <v>0</v>
      </c>
      <c r="B479" s="341"/>
      <c r="C479" s="330"/>
      <c r="D479" s="395"/>
      <c r="E479" s="308"/>
      <c r="F479" s="309"/>
      <c r="G479" s="309"/>
      <c r="H479" s="309"/>
      <c r="I479" s="309"/>
      <c r="J479" s="350">
        <f t="shared" si="170"/>
        <v>0</v>
      </c>
      <c r="K479" s="330"/>
      <c r="L479" s="330"/>
      <c r="M479" s="310"/>
      <c r="N479" s="311"/>
      <c r="O479" s="311"/>
      <c r="P479" s="311"/>
      <c r="Q479" s="311"/>
      <c r="R479" s="311"/>
      <c r="S479" s="312"/>
      <c r="T479" s="313"/>
      <c r="U479" s="294">
        <f t="shared" si="171"/>
        <v>0</v>
      </c>
      <c r="V479" s="330"/>
      <c r="W479" s="355">
        <f t="shared" si="172"/>
        <v>0</v>
      </c>
      <c r="X479" s="356">
        <f t="shared" si="162"/>
        <v>0</v>
      </c>
      <c r="Y479" s="356">
        <f t="shared" si="163"/>
        <v>0</v>
      </c>
      <c r="Z479" s="356">
        <f t="shared" si="164"/>
        <v>0</v>
      </c>
      <c r="AA479" s="356">
        <f t="shared" si="165"/>
        <v>0</v>
      </c>
      <c r="AB479" s="356">
        <f t="shared" si="166"/>
        <v>0</v>
      </c>
      <c r="AC479" s="356">
        <f t="shared" si="167"/>
        <v>0</v>
      </c>
      <c r="AD479" s="357">
        <f t="shared" si="168"/>
        <v>0</v>
      </c>
      <c r="AE479" s="342"/>
      <c r="AF479" s="362">
        <f t="shared" si="173"/>
        <v>0</v>
      </c>
      <c r="AG479" s="330"/>
      <c r="AH479" s="597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</row>
    <row r="480" spans="1:54" s="302" customFormat="1" x14ac:dyDescent="0.2">
      <c r="A480" s="340">
        <f t="shared" si="169"/>
        <v>0</v>
      </c>
      <c r="B480" s="341"/>
      <c r="C480" s="330"/>
      <c r="D480" s="395"/>
      <c r="E480" s="308"/>
      <c r="F480" s="309"/>
      <c r="G480" s="309"/>
      <c r="H480" s="309"/>
      <c r="I480" s="309"/>
      <c r="J480" s="350">
        <f t="shared" si="170"/>
        <v>0</v>
      </c>
      <c r="K480" s="330"/>
      <c r="L480" s="330"/>
      <c r="M480" s="310"/>
      <c r="N480" s="311"/>
      <c r="O480" s="311"/>
      <c r="P480" s="311"/>
      <c r="Q480" s="311"/>
      <c r="R480" s="311"/>
      <c r="S480" s="312"/>
      <c r="T480" s="313"/>
      <c r="U480" s="294">
        <f t="shared" si="171"/>
        <v>0</v>
      </c>
      <c r="V480" s="330"/>
      <c r="W480" s="355">
        <f t="shared" si="172"/>
        <v>0</v>
      </c>
      <c r="X480" s="356">
        <f t="shared" si="162"/>
        <v>0</v>
      </c>
      <c r="Y480" s="356">
        <f t="shared" si="163"/>
        <v>0</v>
      </c>
      <c r="Z480" s="356">
        <f t="shared" si="164"/>
        <v>0</v>
      </c>
      <c r="AA480" s="356">
        <f t="shared" si="165"/>
        <v>0</v>
      </c>
      <c r="AB480" s="356">
        <f t="shared" si="166"/>
        <v>0</v>
      </c>
      <c r="AC480" s="356">
        <f t="shared" si="167"/>
        <v>0</v>
      </c>
      <c r="AD480" s="357">
        <f t="shared" si="168"/>
        <v>0</v>
      </c>
      <c r="AE480" s="342"/>
      <c r="AF480" s="362">
        <f t="shared" si="173"/>
        <v>0</v>
      </c>
      <c r="AG480" s="330"/>
      <c r="AH480" s="597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</row>
    <row r="481" spans="1:54" s="302" customFormat="1" x14ac:dyDescent="0.2">
      <c r="A481" s="340">
        <f t="shared" si="169"/>
        <v>0</v>
      </c>
      <c r="B481" s="341"/>
      <c r="C481" s="330"/>
      <c r="D481" s="395"/>
      <c r="E481" s="308"/>
      <c r="F481" s="309"/>
      <c r="G481" s="309"/>
      <c r="H481" s="309"/>
      <c r="I481" s="309"/>
      <c r="J481" s="350">
        <f t="shared" si="170"/>
        <v>0</v>
      </c>
      <c r="K481" s="330"/>
      <c r="L481" s="330"/>
      <c r="M481" s="310"/>
      <c r="N481" s="311"/>
      <c r="O481" s="311"/>
      <c r="P481" s="311"/>
      <c r="Q481" s="311"/>
      <c r="R481" s="311"/>
      <c r="S481" s="312"/>
      <c r="T481" s="313"/>
      <c r="U481" s="294">
        <f t="shared" si="171"/>
        <v>0</v>
      </c>
      <c r="V481" s="330"/>
      <c r="W481" s="355">
        <f t="shared" si="172"/>
        <v>0</v>
      </c>
      <c r="X481" s="356">
        <f t="shared" si="162"/>
        <v>0</v>
      </c>
      <c r="Y481" s="356">
        <f t="shared" si="163"/>
        <v>0</v>
      </c>
      <c r="Z481" s="356">
        <f t="shared" si="164"/>
        <v>0</v>
      </c>
      <c r="AA481" s="356">
        <f t="shared" si="165"/>
        <v>0</v>
      </c>
      <c r="AB481" s="356">
        <f t="shared" si="166"/>
        <v>0</v>
      </c>
      <c r="AC481" s="356">
        <f t="shared" si="167"/>
        <v>0</v>
      </c>
      <c r="AD481" s="357">
        <f t="shared" si="168"/>
        <v>0</v>
      </c>
      <c r="AE481" s="342"/>
      <c r="AF481" s="362">
        <f t="shared" si="173"/>
        <v>0</v>
      </c>
      <c r="AG481" s="330"/>
      <c r="AH481" s="597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</row>
    <row r="482" spans="1:54" s="302" customFormat="1" hidden="1" x14ac:dyDescent="0.2">
      <c r="A482" s="340">
        <f t="shared" si="169"/>
        <v>0</v>
      </c>
      <c r="B482" s="341"/>
      <c r="C482" s="330"/>
      <c r="D482" s="395"/>
      <c r="E482" s="308"/>
      <c r="F482" s="309"/>
      <c r="G482" s="309"/>
      <c r="H482" s="309"/>
      <c r="I482" s="309"/>
      <c r="J482" s="350">
        <f t="shared" si="170"/>
        <v>0</v>
      </c>
      <c r="K482" s="330"/>
      <c r="L482" s="330"/>
      <c r="M482" s="310"/>
      <c r="N482" s="311"/>
      <c r="O482" s="311"/>
      <c r="P482" s="311"/>
      <c r="Q482" s="311"/>
      <c r="R482" s="311"/>
      <c r="S482" s="312"/>
      <c r="T482" s="313"/>
      <c r="U482" s="294">
        <f t="shared" si="171"/>
        <v>0</v>
      </c>
      <c r="V482" s="330"/>
      <c r="W482" s="355">
        <f t="shared" si="172"/>
        <v>0</v>
      </c>
      <c r="X482" s="356">
        <f t="shared" si="162"/>
        <v>0</v>
      </c>
      <c r="Y482" s="356">
        <f t="shared" si="163"/>
        <v>0</v>
      </c>
      <c r="Z482" s="356">
        <f t="shared" si="164"/>
        <v>0</v>
      </c>
      <c r="AA482" s="356">
        <f t="shared" si="165"/>
        <v>0</v>
      </c>
      <c r="AB482" s="356">
        <f t="shared" si="166"/>
        <v>0</v>
      </c>
      <c r="AC482" s="356">
        <f t="shared" si="167"/>
        <v>0</v>
      </c>
      <c r="AD482" s="357">
        <f t="shared" si="168"/>
        <v>0</v>
      </c>
      <c r="AE482" s="342"/>
      <c r="AF482" s="362">
        <f t="shared" si="173"/>
        <v>0</v>
      </c>
      <c r="AG482" s="330"/>
      <c r="AH482" s="597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</row>
    <row r="483" spans="1:54" s="302" customFormat="1" hidden="1" x14ac:dyDescent="0.2">
      <c r="A483" s="340">
        <f t="shared" ref="A483:A546" si="174">IF(AND(J483&lt;&gt;0,U483&lt;&gt;1),1,0)</f>
        <v>0</v>
      </c>
      <c r="B483" s="341"/>
      <c r="C483" s="330"/>
      <c r="D483" s="395"/>
      <c r="E483" s="308"/>
      <c r="F483" s="309"/>
      <c r="G483" s="309"/>
      <c r="H483" s="309"/>
      <c r="I483" s="309"/>
      <c r="J483" s="350">
        <f t="shared" si="170"/>
        <v>0</v>
      </c>
      <c r="K483" s="330"/>
      <c r="L483" s="330"/>
      <c r="M483" s="310"/>
      <c r="N483" s="311"/>
      <c r="O483" s="311"/>
      <c r="P483" s="311"/>
      <c r="Q483" s="311"/>
      <c r="R483" s="311"/>
      <c r="S483" s="312"/>
      <c r="T483" s="313"/>
      <c r="U483" s="294">
        <f t="shared" ref="U483:U546" si="175">SUM(M483:T483)</f>
        <v>0</v>
      </c>
      <c r="V483" s="330"/>
      <c r="W483" s="355">
        <f t="shared" ref="W483:W546" si="176">$J483*M483</f>
        <v>0</v>
      </c>
      <c r="X483" s="356">
        <f t="shared" ref="X483:X546" si="177">$J483*N483</f>
        <v>0</v>
      </c>
      <c r="Y483" s="356">
        <f t="shared" ref="Y483:Y546" si="178">$J483*O483</f>
        <v>0</v>
      </c>
      <c r="Z483" s="356">
        <f t="shared" ref="Z483:Z546" si="179">$J483*P483</f>
        <v>0</v>
      </c>
      <c r="AA483" s="356">
        <f t="shared" ref="AA483:AA546" si="180">$J483*Q483</f>
        <v>0</v>
      </c>
      <c r="AB483" s="356">
        <f t="shared" ref="AB483:AB546" si="181">$J483*R483</f>
        <v>0</v>
      </c>
      <c r="AC483" s="356">
        <f t="shared" ref="AC483:AC546" si="182">$J483*S483</f>
        <v>0</v>
      </c>
      <c r="AD483" s="357">
        <f t="shared" ref="AD483:AD546" si="183">SUM(W483:AC483)</f>
        <v>0</v>
      </c>
      <c r="AE483" s="342"/>
      <c r="AF483" s="362">
        <f t="shared" ref="AF483:AF546" si="184">$J483*T483</f>
        <v>0</v>
      </c>
      <c r="AG483" s="330"/>
      <c r="AH483" s="597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</row>
    <row r="484" spans="1:54" s="302" customFormat="1" hidden="1" x14ac:dyDescent="0.2">
      <c r="A484" s="340">
        <f t="shared" si="174"/>
        <v>0</v>
      </c>
      <c r="B484" s="341"/>
      <c r="C484" s="330"/>
      <c r="D484" s="395"/>
      <c r="E484" s="308"/>
      <c r="F484" s="309"/>
      <c r="G484" s="309"/>
      <c r="H484" s="309"/>
      <c r="I484" s="309"/>
      <c r="J484" s="350">
        <f t="shared" si="170"/>
        <v>0</v>
      </c>
      <c r="K484" s="330"/>
      <c r="L484" s="330"/>
      <c r="M484" s="310"/>
      <c r="N484" s="311"/>
      <c r="O484" s="311"/>
      <c r="P484" s="311"/>
      <c r="Q484" s="311"/>
      <c r="R484" s="311"/>
      <c r="S484" s="312"/>
      <c r="T484" s="313"/>
      <c r="U484" s="294">
        <f t="shared" si="175"/>
        <v>0</v>
      </c>
      <c r="V484" s="330"/>
      <c r="W484" s="355">
        <f t="shared" si="176"/>
        <v>0</v>
      </c>
      <c r="X484" s="356">
        <f t="shared" si="177"/>
        <v>0</v>
      </c>
      <c r="Y484" s="356">
        <f t="shared" si="178"/>
        <v>0</v>
      </c>
      <c r="Z484" s="356">
        <f t="shared" si="179"/>
        <v>0</v>
      </c>
      <c r="AA484" s="356">
        <f t="shared" si="180"/>
        <v>0</v>
      </c>
      <c r="AB484" s="356">
        <f t="shared" si="181"/>
        <v>0</v>
      </c>
      <c r="AC484" s="356">
        <f t="shared" si="182"/>
        <v>0</v>
      </c>
      <c r="AD484" s="357">
        <f t="shared" si="183"/>
        <v>0</v>
      </c>
      <c r="AE484" s="342"/>
      <c r="AF484" s="362">
        <f t="shared" si="184"/>
        <v>0</v>
      </c>
      <c r="AG484" s="330"/>
      <c r="AH484" s="597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</row>
    <row r="485" spans="1:54" s="302" customFormat="1" hidden="1" x14ac:dyDescent="0.2">
      <c r="A485" s="340">
        <f t="shared" si="174"/>
        <v>0</v>
      </c>
      <c r="B485" s="341"/>
      <c r="C485" s="330"/>
      <c r="D485" s="395"/>
      <c r="E485" s="308"/>
      <c r="F485" s="309"/>
      <c r="G485" s="309"/>
      <c r="H485" s="309"/>
      <c r="I485" s="309"/>
      <c r="J485" s="350">
        <f t="shared" si="170"/>
        <v>0</v>
      </c>
      <c r="K485" s="330"/>
      <c r="L485" s="330"/>
      <c r="M485" s="310"/>
      <c r="N485" s="311"/>
      <c r="O485" s="311"/>
      <c r="P485" s="311"/>
      <c r="Q485" s="311"/>
      <c r="R485" s="311"/>
      <c r="S485" s="312"/>
      <c r="T485" s="313"/>
      <c r="U485" s="294">
        <f t="shared" si="175"/>
        <v>0</v>
      </c>
      <c r="V485" s="330"/>
      <c r="W485" s="355">
        <f t="shared" si="176"/>
        <v>0</v>
      </c>
      <c r="X485" s="356">
        <f t="shared" si="177"/>
        <v>0</v>
      </c>
      <c r="Y485" s="356">
        <f t="shared" si="178"/>
        <v>0</v>
      </c>
      <c r="Z485" s="356">
        <f t="shared" si="179"/>
        <v>0</v>
      </c>
      <c r="AA485" s="356">
        <f t="shared" si="180"/>
        <v>0</v>
      </c>
      <c r="AB485" s="356">
        <f t="shared" si="181"/>
        <v>0</v>
      </c>
      <c r="AC485" s="356">
        <f t="shared" si="182"/>
        <v>0</v>
      </c>
      <c r="AD485" s="357">
        <f t="shared" si="183"/>
        <v>0</v>
      </c>
      <c r="AE485" s="342"/>
      <c r="AF485" s="362">
        <f t="shared" si="184"/>
        <v>0</v>
      </c>
      <c r="AG485" s="330"/>
      <c r="AH485" s="597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</row>
    <row r="486" spans="1:54" s="302" customFormat="1" hidden="1" x14ac:dyDescent="0.2">
      <c r="A486" s="340">
        <f t="shared" si="174"/>
        <v>0</v>
      </c>
      <c r="B486" s="341"/>
      <c r="C486" s="330"/>
      <c r="D486" s="395"/>
      <c r="E486" s="308"/>
      <c r="F486" s="309"/>
      <c r="G486" s="309"/>
      <c r="H486" s="309"/>
      <c r="I486" s="309"/>
      <c r="J486" s="350">
        <f t="shared" si="170"/>
        <v>0</v>
      </c>
      <c r="K486" s="330"/>
      <c r="L486" s="330"/>
      <c r="M486" s="310"/>
      <c r="N486" s="311"/>
      <c r="O486" s="311"/>
      <c r="P486" s="311"/>
      <c r="Q486" s="311"/>
      <c r="R486" s="311"/>
      <c r="S486" s="312"/>
      <c r="T486" s="313"/>
      <c r="U486" s="294">
        <f t="shared" si="175"/>
        <v>0</v>
      </c>
      <c r="V486" s="330"/>
      <c r="W486" s="355">
        <f t="shared" si="176"/>
        <v>0</v>
      </c>
      <c r="X486" s="356">
        <f t="shared" si="177"/>
        <v>0</v>
      </c>
      <c r="Y486" s="356">
        <f t="shared" si="178"/>
        <v>0</v>
      </c>
      <c r="Z486" s="356">
        <f t="shared" si="179"/>
        <v>0</v>
      </c>
      <c r="AA486" s="356">
        <f t="shared" si="180"/>
        <v>0</v>
      </c>
      <c r="AB486" s="356">
        <f t="shared" si="181"/>
        <v>0</v>
      </c>
      <c r="AC486" s="356">
        <f t="shared" si="182"/>
        <v>0</v>
      </c>
      <c r="AD486" s="357">
        <f t="shared" si="183"/>
        <v>0</v>
      </c>
      <c r="AE486" s="342"/>
      <c r="AF486" s="362">
        <f t="shared" si="184"/>
        <v>0</v>
      </c>
      <c r="AG486" s="330"/>
      <c r="AH486" s="597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</row>
    <row r="487" spans="1:54" s="302" customFormat="1" hidden="1" x14ac:dyDescent="0.2">
      <c r="A487" s="340">
        <f t="shared" si="174"/>
        <v>0</v>
      </c>
      <c r="B487" s="341"/>
      <c r="C487" s="330"/>
      <c r="D487" s="395"/>
      <c r="E487" s="308"/>
      <c r="F487" s="309"/>
      <c r="G487" s="309"/>
      <c r="H487" s="309"/>
      <c r="I487" s="309"/>
      <c r="J487" s="350">
        <f t="shared" si="170"/>
        <v>0</v>
      </c>
      <c r="K487" s="330"/>
      <c r="L487" s="330"/>
      <c r="M487" s="310"/>
      <c r="N487" s="311"/>
      <c r="O487" s="311"/>
      <c r="P487" s="311"/>
      <c r="Q487" s="311"/>
      <c r="R487" s="311"/>
      <c r="S487" s="312"/>
      <c r="T487" s="313"/>
      <c r="U487" s="294">
        <f t="shared" si="175"/>
        <v>0</v>
      </c>
      <c r="V487" s="330"/>
      <c r="W487" s="355">
        <f t="shared" si="176"/>
        <v>0</v>
      </c>
      <c r="X487" s="356">
        <f t="shared" si="177"/>
        <v>0</v>
      </c>
      <c r="Y487" s="356">
        <f t="shared" si="178"/>
        <v>0</v>
      </c>
      <c r="Z487" s="356">
        <f t="shared" si="179"/>
        <v>0</v>
      </c>
      <c r="AA487" s="356">
        <f t="shared" si="180"/>
        <v>0</v>
      </c>
      <c r="AB487" s="356">
        <f t="shared" si="181"/>
        <v>0</v>
      </c>
      <c r="AC487" s="356">
        <f t="shared" si="182"/>
        <v>0</v>
      </c>
      <c r="AD487" s="357">
        <f t="shared" si="183"/>
        <v>0</v>
      </c>
      <c r="AE487" s="342"/>
      <c r="AF487" s="362">
        <f t="shared" si="184"/>
        <v>0</v>
      </c>
      <c r="AG487" s="330"/>
      <c r="AH487" s="597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</row>
    <row r="488" spans="1:54" s="302" customFormat="1" hidden="1" x14ac:dyDescent="0.2">
      <c r="A488" s="340">
        <f t="shared" si="174"/>
        <v>0</v>
      </c>
      <c r="B488" s="341"/>
      <c r="C488" s="330"/>
      <c r="D488" s="395"/>
      <c r="E488" s="308"/>
      <c r="F488" s="309"/>
      <c r="G488" s="309"/>
      <c r="H488" s="309"/>
      <c r="I488" s="309"/>
      <c r="J488" s="350">
        <f t="shared" si="170"/>
        <v>0</v>
      </c>
      <c r="K488" s="330"/>
      <c r="L488" s="330"/>
      <c r="M488" s="310"/>
      <c r="N488" s="311"/>
      <c r="O488" s="311"/>
      <c r="P488" s="311"/>
      <c r="Q488" s="311"/>
      <c r="R488" s="311"/>
      <c r="S488" s="312"/>
      <c r="T488" s="313"/>
      <c r="U488" s="294">
        <f t="shared" si="175"/>
        <v>0</v>
      </c>
      <c r="V488" s="330"/>
      <c r="W488" s="355">
        <f t="shared" si="176"/>
        <v>0</v>
      </c>
      <c r="X488" s="356">
        <f t="shared" si="177"/>
        <v>0</v>
      </c>
      <c r="Y488" s="356">
        <f t="shared" si="178"/>
        <v>0</v>
      </c>
      <c r="Z488" s="356">
        <f t="shared" si="179"/>
        <v>0</v>
      </c>
      <c r="AA488" s="356">
        <f t="shared" si="180"/>
        <v>0</v>
      </c>
      <c r="AB488" s="356">
        <f t="shared" si="181"/>
        <v>0</v>
      </c>
      <c r="AC488" s="356">
        <f t="shared" si="182"/>
        <v>0</v>
      </c>
      <c r="AD488" s="357">
        <f t="shared" si="183"/>
        <v>0</v>
      </c>
      <c r="AE488" s="342"/>
      <c r="AF488" s="362">
        <f t="shared" si="184"/>
        <v>0</v>
      </c>
      <c r="AG488" s="330"/>
      <c r="AH488" s="597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</row>
    <row r="489" spans="1:54" s="302" customFormat="1" hidden="1" x14ac:dyDescent="0.2">
      <c r="A489" s="340">
        <f t="shared" si="174"/>
        <v>0</v>
      </c>
      <c r="B489" s="341"/>
      <c r="C489" s="330"/>
      <c r="D489" s="395"/>
      <c r="E489" s="308"/>
      <c r="F489" s="309"/>
      <c r="G489" s="309"/>
      <c r="H489" s="309"/>
      <c r="I489" s="309"/>
      <c r="J489" s="350">
        <f t="shared" si="170"/>
        <v>0</v>
      </c>
      <c r="K489" s="330"/>
      <c r="L489" s="330"/>
      <c r="M489" s="310"/>
      <c r="N489" s="311"/>
      <c r="O489" s="311"/>
      <c r="P489" s="311"/>
      <c r="Q489" s="311"/>
      <c r="R489" s="311"/>
      <c r="S489" s="312"/>
      <c r="T489" s="313"/>
      <c r="U489" s="294">
        <f t="shared" si="175"/>
        <v>0</v>
      </c>
      <c r="V489" s="330"/>
      <c r="W489" s="355">
        <f t="shared" si="176"/>
        <v>0</v>
      </c>
      <c r="X489" s="356">
        <f t="shared" si="177"/>
        <v>0</v>
      </c>
      <c r="Y489" s="356">
        <f t="shared" si="178"/>
        <v>0</v>
      </c>
      <c r="Z489" s="356">
        <f t="shared" si="179"/>
        <v>0</v>
      </c>
      <c r="AA489" s="356">
        <f t="shared" si="180"/>
        <v>0</v>
      </c>
      <c r="AB489" s="356">
        <f t="shared" si="181"/>
        <v>0</v>
      </c>
      <c r="AC489" s="356">
        <f t="shared" si="182"/>
        <v>0</v>
      </c>
      <c r="AD489" s="357">
        <f t="shared" si="183"/>
        <v>0</v>
      </c>
      <c r="AE489" s="342"/>
      <c r="AF489" s="362">
        <f t="shared" si="184"/>
        <v>0</v>
      </c>
      <c r="AG489" s="330"/>
      <c r="AH489" s="597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</row>
    <row r="490" spans="1:54" s="302" customFormat="1" hidden="1" x14ac:dyDescent="0.2">
      <c r="A490" s="340">
        <f t="shared" si="174"/>
        <v>0</v>
      </c>
      <c r="B490" s="341"/>
      <c r="C490" s="330"/>
      <c r="D490" s="395"/>
      <c r="E490" s="308"/>
      <c r="F490" s="309"/>
      <c r="G490" s="309"/>
      <c r="H490" s="309"/>
      <c r="I490" s="309"/>
      <c r="J490" s="350">
        <f t="shared" si="170"/>
        <v>0</v>
      </c>
      <c r="K490" s="330"/>
      <c r="L490" s="330"/>
      <c r="M490" s="310"/>
      <c r="N490" s="311"/>
      <c r="O490" s="311"/>
      <c r="P490" s="311"/>
      <c r="Q490" s="311"/>
      <c r="R490" s="311"/>
      <c r="S490" s="312"/>
      <c r="T490" s="313"/>
      <c r="U490" s="294">
        <f t="shared" si="175"/>
        <v>0</v>
      </c>
      <c r="V490" s="330"/>
      <c r="W490" s="355">
        <f t="shared" si="176"/>
        <v>0</v>
      </c>
      <c r="X490" s="356">
        <f t="shared" si="177"/>
        <v>0</v>
      </c>
      <c r="Y490" s="356">
        <f t="shared" si="178"/>
        <v>0</v>
      </c>
      <c r="Z490" s="356">
        <f t="shared" si="179"/>
        <v>0</v>
      </c>
      <c r="AA490" s="356">
        <f t="shared" si="180"/>
        <v>0</v>
      </c>
      <c r="AB490" s="356">
        <f t="shared" si="181"/>
        <v>0</v>
      </c>
      <c r="AC490" s="356">
        <f t="shared" si="182"/>
        <v>0</v>
      </c>
      <c r="AD490" s="357">
        <f t="shared" si="183"/>
        <v>0</v>
      </c>
      <c r="AE490" s="342"/>
      <c r="AF490" s="362">
        <f t="shared" si="184"/>
        <v>0</v>
      </c>
      <c r="AG490" s="330"/>
      <c r="AH490" s="597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</row>
    <row r="491" spans="1:54" s="302" customFormat="1" hidden="1" x14ac:dyDescent="0.2">
      <c r="A491" s="340">
        <f t="shared" si="174"/>
        <v>0</v>
      </c>
      <c r="B491" s="341"/>
      <c r="C491" s="330"/>
      <c r="D491" s="395"/>
      <c r="E491" s="308"/>
      <c r="F491" s="309"/>
      <c r="G491" s="309"/>
      <c r="H491" s="309"/>
      <c r="I491" s="309"/>
      <c r="J491" s="350">
        <f t="shared" si="170"/>
        <v>0</v>
      </c>
      <c r="K491" s="330"/>
      <c r="L491" s="330"/>
      <c r="M491" s="310"/>
      <c r="N491" s="311"/>
      <c r="O491" s="311"/>
      <c r="P491" s="311"/>
      <c r="Q491" s="311"/>
      <c r="R491" s="311"/>
      <c r="S491" s="312"/>
      <c r="T491" s="313"/>
      <c r="U491" s="294">
        <f t="shared" si="175"/>
        <v>0</v>
      </c>
      <c r="V491" s="330"/>
      <c r="W491" s="355">
        <f t="shared" si="176"/>
        <v>0</v>
      </c>
      <c r="X491" s="356">
        <f t="shared" si="177"/>
        <v>0</v>
      </c>
      <c r="Y491" s="356">
        <f t="shared" si="178"/>
        <v>0</v>
      </c>
      <c r="Z491" s="356">
        <f t="shared" si="179"/>
        <v>0</v>
      </c>
      <c r="AA491" s="356">
        <f t="shared" si="180"/>
        <v>0</v>
      </c>
      <c r="AB491" s="356">
        <f t="shared" si="181"/>
        <v>0</v>
      </c>
      <c r="AC491" s="356">
        <f t="shared" si="182"/>
        <v>0</v>
      </c>
      <c r="AD491" s="357">
        <f t="shared" si="183"/>
        <v>0</v>
      </c>
      <c r="AE491" s="342"/>
      <c r="AF491" s="362">
        <f t="shared" si="184"/>
        <v>0</v>
      </c>
      <c r="AG491" s="330"/>
      <c r="AH491" s="597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</row>
    <row r="492" spans="1:54" s="302" customFormat="1" hidden="1" x14ac:dyDescent="0.2">
      <c r="A492" s="340">
        <f t="shared" si="174"/>
        <v>0</v>
      </c>
      <c r="B492" s="341"/>
      <c r="C492" s="330"/>
      <c r="D492" s="395"/>
      <c r="E492" s="308"/>
      <c r="F492" s="309"/>
      <c r="G492" s="309"/>
      <c r="H492" s="309"/>
      <c r="I492" s="309"/>
      <c r="J492" s="350">
        <f t="shared" si="170"/>
        <v>0</v>
      </c>
      <c r="K492" s="330"/>
      <c r="L492" s="330"/>
      <c r="M492" s="310"/>
      <c r="N492" s="311"/>
      <c r="O492" s="311"/>
      <c r="P492" s="311"/>
      <c r="Q492" s="311"/>
      <c r="R492" s="311"/>
      <c r="S492" s="312"/>
      <c r="T492" s="313"/>
      <c r="U492" s="294">
        <f t="shared" si="175"/>
        <v>0</v>
      </c>
      <c r="V492" s="330"/>
      <c r="W492" s="355">
        <f t="shared" si="176"/>
        <v>0</v>
      </c>
      <c r="X492" s="356">
        <f t="shared" si="177"/>
        <v>0</v>
      </c>
      <c r="Y492" s="356">
        <f t="shared" si="178"/>
        <v>0</v>
      </c>
      <c r="Z492" s="356">
        <f t="shared" si="179"/>
        <v>0</v>
      </c>
      <c r="AA492" s="356">
        <f t="shared" si="180"/>
        <v>0</v>
      </c>
      <c r="AB492" s="356">
        <f t="shared" si="181"/>
        <v>0</v>
      </c>
      <c r="AC492" s="356">
        <f t="shared" si="182"/>
        <v>0</v>
      </c>
      <c r="AD492" s="357">
        <f t="shared" si="183"/>
        <v>0</v>
      </c>
      <c r="AE492" s="342"/>
      <c r="AF492" s="362">
        <f t="shared" si="184"/>
        <v>0</v>
      </c>
      <c r="AG492" s="330"/>
      <c r="AH492" s="597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</row>
    <row r="493" spans="1:54" s="302" customFormat="1" hidden="1" x14ac:dyDescent="0.2">
      <c r="A493" s="340">
        <f t="shared" si="174"/>
        <v>0</v>
      </c>
      <c r="B493" s="341"/>
      <c r="C493" s="330"/>
      <c r="D493" s="395"/>
      <c r="E493" s="308"/>
      <c r="F493" s="309"/>
      <c r="G493" s="309"/>
      <c r="H493" s="309"/>
      <c r="I493" s="309"/>
      <c r="J493" s="350">
        <f t="shared" si="170"/>
        <v>0</v>
      </c>
      <c r="K493" s="330"/>
      <c r="L493" s="330"/>
      <c r="M493" s="310"/>
      <c r="N493" s="311"/>
      <c r="O493" s="311"/>
      <c r="P493" s="311"/>
      <c r="Q493" s="311"/>
      <c r="R493" s="311"/>
      <c r="S493" s="312"/>
      <c r="T493" s="313"/>
      <c r="U493" s="294">
        <f t="shared" si="175"/>
        <v>0</v>
      </c>
      <c r="V493" s="330"/>
      <c r="W493" s="355">
        <f t="shared" si="176"/>
        <v>0</v>
      </c>
      <c r="X493" s="356">
        <f t="shared" si="177"/>
        <v>0</v>
      </c>
      <c r="Y493" s="356">
        <f t="shared" si="178"/>
        <v>0</v>
      </c>
      <c r="Z493" s="356">
        <f t="shared" si="179"/>
        <v>0</v>
      </c>
      <c r="AA493" s="356">
        <f t="shared" si="180"/>
        <v>0</v>
      </c>
      <c r="AB493" s="356">
        <f t="shared" si="181"/>
        <v>0</v>
      </c>
      <c r="AC493" s="356">
        <f t="shared" si="182"/>
        <v>0</v>
      </c>
      <c r="AD493" s="357">
        <f t="shared" si="183"/>
        <v>0</v>
      </c>
      <c r="AE493" s="342"/>
      <c r="AF493" s="362">
        <f t="shared" si="184"/>
        <v>0</v>
      </c>
      <c r="AG493" s="330"/>
      <c r="AH493" s="597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</row>
    <row r="494" spans="1:54" s="302" customFormat="1" hidden="1" x14ac:dyDescent="0.2">
      <c r="A494" s="340">
        <f t="shared" si="174"/>
        <v>0</v>
      </c>
      <c r="B494" s="341"/>
      <c r="C494" s="330"/>
      <c r="D494" s="395"/>
      <c r="E494" s="308"/>
      <c r="F494" s="309"/>
      <c r="G494" s="309"/>
      <c r="H494" s="309"/>
      <c r="I494" s="309"/>
      <c r="J494" s="350">
        <f t="shared" si="170"/>
        <v>0</v>
      </c>
      <c r="K494" s="330"/>
      <c r="L494" s="330"/>
      <c r="M494" s="310"/>
      <c r="N494" s="311"/>
      <c r="O494" s="311"/>
      <c r="P494" s="311"/>
      <c r="Q494" s="311"/>
      <c r="R494" s="311"/>
      <c r="S494" s="312"/>
      <c r="T494" s="313"/>
      <c r="U494" s="294">
        <f t="shared" si="175"/>
        <v>0</v>
      </c>
      <c r="V494" s="330"/>
      <c r="W494" s="355">
        <f t="shared" si="176"/>
        <v>0</v>
      </c>
      <c r="X494" s="356">
        <f t="shared" si="177"/>
        <v>0</v>
      </c>
      <c r="Y494" s="356">
        <f t="shared" si="178"/>
        <v>0</v>
      </c>
      <c r="Z494" s="356">
        <f t="shared" si="179"/>
        <v>0</v>
      </c>
      <c r="AA494" s="356">
        <f t="shared" si="180"/>
        <v>0</v>
      </c>
      <c r="AB494" s="356">
        <f t="shared" si="181"/>
        <v>0</v>
      </c>
      <c r="AC494" s="356">
        <f t="shared" si="182"/>
        <v>0</v>
      </c>
      <c r="AD494" s="357">
        <f t="shared" si="183"/>
        <v>0</v>
      </c>
      <c r="AE494" s="342"/>
      <c r="AF494" s="362">
        <f t="shared" si="184"/>
        <v>0</v>
      </c>
      <c r="AG494" s="330"/>
      <c r="AH494" s="597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</row>
    <row r="495" spans="1:54" s="302" customFormat="1" hidden="1" x14ac:dyDescent="0.2">
      <c r="A495" s="340">
        <f t="shared" si="174"/>
        <v>0</v>
      </c>
      <c r="B495" s="341"/>
      <c r="C495" s="330"/>
      <c r="D495" s="395"/>
      <c r="E495" s="308"/>
      <c r="F495" s="309"/>
      <c r="G495" s="309"/>
      <c r="H495" s="309"/>
      <c r="I495" s="309"/>
      <c r="J495" s="350">
        <f t="shared" si="170"/>
        <v>0</v>
      </c>
      <c r="K495" s="330"/>
      <c r="L495" s="330"/>
      <c r="M495" s="310"/>
      <c r="N495" s="311"/>
      <c r="O495" s="311"/>
      <c r="P495" s="311"/>
      <c r="Q495" s="311"/>
      <c r="R495" s="311"/>
      <c r="S495" s="312"/>
      <c r="T495" s="313"/>
      <c r="U495" s="294">
        <f t="shared" si="175"/>
        <v>0</v>
      </c>
      <c r="V495" s="330"/>
      <c r="W495" s="355">
        <f t="shared" si="176"/>
        <v>0</v>
      </c>
      <c r="X495" s="356">
        <f t="shared" si="177"/>
        <v>0</v>
      </c>
      <c r="Y495" s="356">
        <f t="shared" si="178"/>
        <v>0</v>
      </c>
      <c r="Z495" s="356">
        <f t="shared" si="179"/>
        <v>0</v>
      </c>
      <c r="AA495" s="356">
        <f t="shared" si="180"/>
        <v>0</v>
      </c>
      <c r="AB495" s="356">
        <f t="shared" si="181"/>
        <v>0</v>
      </c>
      <c r="AC495" s="356">
        <f t="shared" si="182"/>
        <v>0</v>
      </c>
      <c r="AD495" s="357">
        <f t="shared" si="183"/>
        <v>0</v>
      </c>
      <c r="AE495" s="342"/>
      <c r="AF495" s="362">
        <f t="shared" si="184"/>
        <v>0</v>
      </c>
      <c r="AG495" s="330"/>
      <c r="AH495" s="597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</row>
    <row r="496" spans="1:54" s="302" customFormat="1" hidden="1" x14ac:dyDescent="0.2">
      <c r="A496" s="340">
        <f t="shared" si="174"/>
        <v>0</v>
      </c>
      <c r="B496" s="341"/>
      <c r="C496" s="330"/>
      <c r="D496" s="395"/>
      <c r="E496" s="308"/>
      <c r="F496" s="309"/>
      <c r="G496" s="309"/>
      <c r="H496" s="309"/>
      <c r="I496" s="309"/>
      <c r="J496" s="350">
        <f t="shared" si="170"/>
        <v>0</v>
      </c>
      <c r="K496" s="330"/>
      <c r="L496" s="330"/>
      <c r="M496" s="310"/>
      <c r="N496" s="311"/>
      <c r="O496" s="311"/>
      <c r="P496" s="311"/>
      <c r="Q496" s="311"/>
      <c r="R496" s="311"/>
      <c r="S496" s="312"/>
      <c r="T496" s="313"/>
      <c r="U496" s="294">
        <f t="shared" si="175"/>
        <v>0</v>
      </c>
      <c r="V496" s="330"/>
      <c r="W496" s="355">
        <f t="shared" si="176"/>
        <v>0</v>
      </c>
      <c r="X496" s="356">
        <f t="shared" si="177"/>
        <v>0</v>
      </c>
      <c r="Y496" s="356">
        <f t="shared" si="178"/>
        <v>0</v>
      </c>
      <c r="Z496" s="356">
        <f t="shared" si="179"/>
        <v>0</v>
      </c>
      <c r="AA496" s="356">
        <f t="shared" si="180"/>
        <v>0</v>
      </c>
      <c r="AB496" s="356">
        <f t="shared" si="181"/>
        <v>0</v>
      </c>
      <c r="AC496" s="356">
        <f t="shared" si="182"/>
        <v>0</v>
      </c>
      <c r="AD496" s="357">
        <f t="shared" si="183"/>
        <v>0</v>
      </c>
      <c r="AE496" s="342"/>
      <c r="AF496" s="362">
        <f t="shared" si="184"/>
        <v>0</v>
      </c>
      <c r="AG496" s="330"/>
      <c r="AH496" s="597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</row>
    <row r="497" spans="1:54" s="302" customFormat="1" hidden="1" x14ac:dyDescent="0.2">
      <c r="A497" s="340">
        <f t="shared" si="174"/>
        <v>0</v>
      </c>
      <c r="B497" s="341"/>
      <c r="C497" s="330"/>
      <c r="D497" s="395"/>
      <c r="E497" s="308"/>
      <c r="F497" s="309"/>
      <c r="G497" s="309"/>
      <c r="H497" s="309"/>
      <c r="I497" s="309"/>
      <c r="J497" s="350">
        <f t="shared" si="170"/>
        <v>0</v>
      </c>
      <c r="K497" s="330"/>
      <c r="L497" s="330"/>
      <c r="M497" s="310"/>
      <c r="N497" s="311"/>
      <c r="O497" s="311"/>
      <c r="P497" s="311"/>
      <c r="Q497" s="311"/>
      <c r="R497" s="311"/>
      <c r="S497" s="312"/>
      <c r="T497" s="313"/>
      <c r="U497" s="294">
        <f t="shared" si="175"/>
        <v>0</v>
      </c>
      <c r="V497" s="330"/>
      <c r="W497" s="355">
        <f t="shared" si="176"/>
        <v>0</v>
      </c>
      <c r="X497" s="356">
        <f t="shared" si="177"/>
        <v>0</v>
      </c>
      <c r="Y497" s="356">
        <f t="shared" si="178"/>
        <v>0</v>
      </c>
      <c r="Z497" s="356">
        <f t="shared" si="179"/>
        <v>0</v>
      </c>
      <c r="AA497" s="356">
        <f t="shared" si="180"/>
        <v>0</v>
      </c>
      <c r="AB497" s="356">
        <f t="shared" si="181"/>
        <v>0</v>
      </c>
      <c r="AC497" s="356">
        <f t="shared" si="182"/>
        <v>0</v>
      </c>
      <c r="AD497" s="357">
        <f t="shared" si="183"/>
        <v>0</v>
      </c>
      <c r="AE497" s="342"/>
      <c r="AF497" s="362">
        <f t="shared" si="184"/>
        <v>0</v>
      </c>
      <c r="AG497" s="330"/>
      <c r="AH497" s="597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</row>
    <row r="498" spans="1:54" s="302" customFormat="1" hidden="1" x14ac:dyDescent="0.2">
      <c r="A498" s="340">
        <f t="shared" si="174"/>
        <v>0</v>
      </c>
      <c r="B498" s="341"/>
      <c r="C498" s="330"/>
      <c r="D498" s="395"/>
      <c r="E498" s="308"/>
      <c r="F498" s="309"/>
      <c r="G498" s="309"/>
      <c r="H498" s="309"/>
      <c r="I498" s="309"/>
      <c r="J498" s="350">
        <f t="shared" si="170"/>
        <v>0</v>
      </c>
      <c r="K498" s="330"/>
      <c r="L498" s="330"/>
      <c r="M498" s="310"/>
      <c r="N498" s="311"/>
      <c r="O498" s="311"/>
      <c r="P498" s="311"/>
      <c r="Q498" s="311"/>
      <c r="R498" s="311"/>
      <c r="S498" s="312"/>
      <c r="T498" s="313"/>
      <c r="U498" s="294">
        <f t="shared" si="175"/>
        <v>0</v>
      </c>
      <c r="V498" s="330"/>
      <c r="W498" s="355">
        <f t="shared" si="176"/>
        <v>0</v>
      </c>
      <c r="X498" s="356">
        <f t="shared" si="177"/>
        <v>0</v>
      </c>
      <c r="Y498" s="356">
        <f t="shared" si="178"/>
        <v>0</v>
      </c>
      <c r="Z498" s="356">
        <f t="shared" si="179"/>
        <v>0</v>
      </c>
      <c r="AA498" s="356">
        <f t="shared" si="180"/>
        <v>0</v>
      </c>
      <c r="AB498" s="356">
        <f t="shared" si="181"/>
        <v>0</v>
      </c>
      <c r="AC498" s="356">
        <f t="shared" si="182"/>
        <v>0</v>
      </c>
      <c r="AD498" s="357">
        <f t="shared" si="183"/>
        <v>0</v>
      </c>
      <c r="AE498" s="342"/>
      <c r="AF498" s="362">
        <f t="shared" si="184"/>
        <v>0</v>
      </c>
      <c r="AG498" s="330"/>
      <c r="AH498" s="597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</row>
    <row r="499" spans="1:54" s="302" customFormat="1" hidden="1" x14ac:dyDescent="0.2">
      <c r="A499" s="340">
        <f t="shared" si="174"/>
        <v>0</v>
      </c>
      <c r="B499" s="341"/>
      <c r="C499" s="330"/>
      <c r="D499" s="395"/>
      <c r="E499" s="308"/>
      <c r="F499" s="309"/>
      <c r="G499" s="309"/>
      <c r="H499" s="309"/>
      <c r="I499" s="309"/>
      <c r="J499" s="350">
        <f t="shared" si="170"/>
        <v>0</v>
      </c>
      <c r="K499" s="330"/>
      <c r="L499" s="330"/>
      <c r="M499" s="310"/>
      <c r="N499" s="311"/>
      <c r="O499" s="311"/>
      <c r="P499" s="311"/>
      <c r="Q499" s="311"/>
      <c r="R499" s="311"/>
      <c r="S499" s="312"/>
      <c r="T499" s="313"/>
      <c r="U499" s="294">
        <f t="shared" si="175"/>
        <v>0</v>
      </c>
      <c r="V499" s="330"/>
      <c r="W499" s="355">
        <f t="shared" si="176"/>
        <v>0</v>
      </c>
      <c r="X499" s="356">
        <f t="shared" si="177"/>
        <v>0</v>
      </c>
      <c r="Y499" s="356">
        <f t="shared" si="178"/>
        <v>0</v>
      </c>
      <c r="Z499" s="356">
        <f t="shared" si="179"/>
        <v>0</v>
      </c>
      <c r="AA499" s="356">
        <f t="shared" si="180"/>
        <v>0</v>
      </c>
      <c r="AB499" s="356">
        <f t="shared" si="181"/>
        <v>0</v>
      </c>
      <c r="AC499" s="356">
        <f t="shared" si="182"/>
        <v>0</v>
      </c>
      <c r="AD499" s="357">
        <f t="shared" si="183"/>
        <v>0</v>
      </c>
      <c r="AE499" s="342"/>
      <c r="AF499" s="362">
        <f t="shared" si="184"/>
        <v>0</v>
      </c>
      <c r="AG499" s="330"/>
      <c r="AH499" s="597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</row>
    <row r="500" spans="1:54" s="302" customFormat="1" hidden="1" x14ac:dyDescent="0.2">
      <c r="A500" s="340">
        <f t="shared" si="174"/>
        <v>0</v>
      </c>
      <c r="B500" s="341"/>
      <c r="C500" s="330"/>
      <c r="D500" s="395"/>
      <c r="E500" s="308"/>
      <c r="F500" s="309"/>
      <c r="G500" s="309"/>
      <c r="H500" s="309"/>
      <c r="I500" s="309"/>
      <c r="J500" s="350">
        <f t="shared" si="170"/>
        <v>0</v>
      </c>
      <c r="K500" s="330"/>
      <c r="L500" s="330"/>
      <c r="M500" s="310"/>
      <c r="N500" s="311"/>
      <c r="O500" s="311"/>
      <c r="P500" s="311"/>
      <c r="Q500" s="311"/>
      <c r="R500" s="311"/>
      <c r="S500" s="312"/>
      <c r="T500" s="313"/>
      <c r="U500" s="294">
        <f t="shared" si="175"/>
        <v>0</v>
      </c>
      <c r="V500" s="330"/>
      <c r="W500" s="355">
        <f t="shared" si="176"/>
        <v>0</v>
      </c>
      <c r="X500" s="356">
        <f t="shared" si="177"/>
        <v>0</v>
      </c>
      <c r="Y500" s="356">
        <f t="shared" si="178"/>
        <v>0</v>
      </c>
      <c r="Z500" s="356">
        <f t="shared" si="179"/>
        <v>0</v>
      </c>
      <c r="AA500" s="356">
        <f t="shared" si="180"/>
        <v>0</v>
      </c>
      <c r="AB500" s="356">
        <f t="shared" si="181"/>
        <v>0</v>
      </c>
      <c r="AC500" s="356">
        <f t="shared" si="182"/>
        <v>0</v>
      </c>
      <c r="AD500" s="357">
        <f t="shared" si="183"/>
        <v>0</v>
      </c>
      <c r="AE500" s="342"/>
      <c r="AF500" s="362">
        <f t="shared" si="184"/>
        <v>0</v>
      </c>
      <c r="AG500" s="330"/>
      <c r="AH500" s="597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</row>
    <row r="501" spans="1:54" s="302" customFormat="1" hidden="1" x14ac:dyDescent="0.2">
      <c r="A501" s="340">
        <f t="shared" si="174"/>
        <v>0</v>
      </c>
      <c r="B501" s="341"/>
      <c r="C501" s="330"/>
      <c r="D501" s="395"/>
      <c r="E501" s="308"/>
      <c r="F501" s="309"/>
      <c r="G501" s="309"/>
      <c r="H501" s="309"/>
      <c r="I501" s="309"/>
      <c r="J501" s="350">
        <f t="shared" si="170"/>
        <v>0</v>
      </c>
      <c r="K501" s="330"/>
      <c r="L501" s="330"/>
      <c r="M501" s="310"/>
      <c r="N501" s="311"/>
      <c r="O501" s="311"/>
      <c r="P501" s="311"/>
      <c r="Q501" s="311"/>
      <c r="R501" s="311"/>
      <c r="S501" s="312"/>
      <c r="T501" s="313"/>
      <c r="U501" s="294">
        <f t="shared" si="175"/>
        <v>0</v>
      </c>
      <c r="V501" s="330"/>
      <c r="W501" s="355">
        <f t="shared" si="176"/>
        <v>0</v>
      </c>
      <c r="X501" s="356">
        <f t="shared" si="177"/>
        <v>0</v>
      </c>
      <c r="Y501" s="356">
        <f t="shared" si="178"/>
        <v>0</v>
      </c>
      <c r="Z501" s="356">
        <f t="shared" si="179"/>
        <v>0</v>
      </c>
      <c r="AA501" s="356">
        <f t="shared" si="180"/>
        <v>0</v>
      </c>
      <c r="AB501" s="356">
        <f t="shared" si="181"/>
        <v>0</v>
      </c>
      <c r="AC501" s="356">
        <f t="shared" si="182"/>
        <v>0</v>
      </c>
      <c r="AD501" s="357">
        <f t="shared" si="183"/>
        <v>0</v>
      </c>
      <c r="AE501" s="342"/>
      <c r="AF501" s="362">
        <f t="shared" si="184"/>
        <v>0</v>
      </c>
      <c r="AG501" s="330"/>
      <c r="AH501" s="597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</row>
    <row r="502" spans="1:54" s="302" customFormat="1" hidden="1" x14ac:dyDescent="0.2">
      <c r="A502" s="340">
        <f t="shared" si="174"/>
        <v>0</v>
      </c>
      <c r="B502" s="341"/>
      <c r="C502" s="330"/>
      <c r="D502" s="395"/>
      <c r="E502" s="308"/>
      <c r="F502" s="309"/>
      <c r="G502" s="309"/>
      <c r="H502" s="309"/>
      <c r="I502" s="309"/>
      <c r="J502" s="350">
        <f t="shared" si="170"/>
        <v>0</v>
      </c>
      <c r="K502" s="330"/>
      <c r="L502" s="330"/>
      <c r="M502" s="310"/>
      <c r="N502" s="311"/>
      <c r="O502" s="311"/>
      <c r="P502" s="311"/>
      <c r="Q502" s="311"/>
      <c r="R502" s="311"/>
      <c r="S502" s="312"/>
      <c r="T502" s="313"/>
      <c r="U502" s="294">
        <f t="shared" si="175"/>
        <v>0</v>
      </c>
      <c r="V502" s="330"/>
      <c r="W502" s="355">
        <f t="shared" si="176"/>
        <v>0</v>
      </c>
      <c r="X502" s="356">
        <f t="shared" si="177"/>
        <v>0</v>
      </c>
      <c r="Y502" s="356">
        <f t="shared" si="178"/>
        <v>0</v>
      </c>
      <c r="Z502" s="356">
        <f t="shared" si="179"/>
        <v>0</v>
      </c>
      <c r="AA502" s="356">
        <f t="shared" si="180"/>
        <v>0</v>
      </c>
      <c r="AB502" s="356">
        <f t="shared" si="181"/>
        <v>0</v>
      </c>
      <c r="AC502" s="356">
        <f t="shared" si="182"/>
        <v>0</v>
      </c>
      <c r="AD502" s="357">
        <f t="shared" si="183"/>
        <v>0</v>
      </c>
      <c r="AE502" s="342"/>
      <c r="AF502" s="362">
        <f t="shared" si="184"/>
        <v>0</v>
      </c>
      <c r="AG502" s="330"/>
      <c r="AH502" s="597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</row>
    <row r="503" spans="1:54" s="302" customFormat="1" hidden="1" x14ac:dyDescent="0.2">
      <c r="A503" s="340">
        <f t="shared" si="174"/>
        <v>0</v>
      </c>
      <c r="B503" s="341"/>
      <c r="C503" s="330"/>
      <c r="D503" s="395"/>
      <c r="E503" s="308"/>
      <c r="F503" s="309"/>
      <c r="G503" s="309"/>
      <c r="H503" s="309"/>
      <c r="I503" s="309"/>
      <c r="J503" s="350">
        <f t="shared" si="170"/>
        <v>0</v>
      </c>
      <c r="K503" s="330"/>
      <c r="L503" s="330"/>
      <c r="M503" s="310"/>
      <c r="N503" s="311"/>
      <c r="O503" s="311"/>
      <c r="P503" s="311"/>
      <c r="Q503" s="311"/>
      <c r="R503" s="311"/>
      <c r="S503" s="312"/>
      <c r="T503" s="313"/>
      <c r="U503" s="294">
        <f t="shared" si="175"/>
        <v>0</v>
      </c>
      <c r="V503" s="330"/>
      <c r="W503" s="355">
        <f t="shared" si="176"/>
        <v>0</v>
      </c>
      <c r="X503" s="356">
        <f t="shared" si="177"/>
        <v>0</v>
      </c>
      <c r="Y503" s="356">
        <f t="shared" si="178"/>
        <v>0</v>
      </c>
      <c r="Z503" s="356">
        <f t="shared" si="179"/>
        <v>0</v>
      </c>
      <c r="AA503" s="356">
        <f t="shared" si="180"/>
        <v>0</v>
      </c>
      <c r="AB503" s="356">
        <f t="shared" si="181"/>
        <v>0</v>
      </c>
      <c r="AC503" s="356">
        <f t="shared" si="182"/>
        <v>0</v>
      </c>
      <c r="AD503" s="357">
        <f t="shared" si="183"/>
        <v>0</v>
      </c>
      <c r="AE503" s="342"/>
      <c r="AF503" s="362">
        <f t="shared" si="184"/>
        <v>0</v>
      </c>
      <c r="AG503" s="330"/>
      <c r="AH503" s="597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</row>
    <row r="504" spans="1:54" s="302" customFormat="1" hidden="1" x14ac:dyDescent="0.2">
      <c r="A504" s="340">
        <f t="shared" si="174"/>
        <v>0</v>
      </c>
      <c r="B504" s="341"/>
      <c r="C504" s="330"/>
      <c r="D504" s="395"/>
      <c r="E504" s="308"/>
      <c r="F504" s="309"/>
      <c r="G504" s="309"/>
      <c r="H504" s="309"/>
      <c r="I504" s="309"/>
      <c r="J504" s="350">
        <f t="shared" si="170"/>
        <v>0</v>
      </c>
      <c r="K504" s="330"/>
      <c r="L504" s="330"/>
      <c r="M504" s="310"/>
      <c r="N504" s="311"/>
      <c r="O504" s="311"/>
      <c r="P504" s="311"/>
      <c r="Q504" s="311"/>
      <c r="R504" s="311"/>
      <c r="S504" s="312"/>
      <c r="T504" s="313"/>
      <c r="U504" s="294">
        <f t="shared" si="175"/>
        <v>0</v>
      </c>
      <c r="V504" s="330"/>
      <c r="W504" s="355">
        <f t="shared" si="176"/>
        <v>0</v>
      </c>
      <c r="X504" s="356">
        <f t="shared" si="177"/>
        <v>0</v>
      </c>
      <c r="Y504" s="356">
        <f t="shared" si="178"/>
        <v>0</v>
      </c>
      <c r="Z504" s="356">
        <f t="shared" si="179"/>
        <v>0</v>
      </c>
      <c r="AA504" s="356">
        <f t="shared" si="180"/>
        <v>0</v>
      </c>
      <c r="AB504" s="356">
        <f t="shared" si="181"/>
        <v>0</v>
      </c>
      <c r="AC504" s="356">
        <f t="shared" si="182"/>
        <v>0</v>
      </c>
      <c r="AD504" s="357">
        <f t="shared" si="183"/>
        <v>0</v>
      </c>
      <c r="AE504" s="342"/>
      <c r="AF504" s="362">
        <f t="shared" si="184"/>
        <v>0</v>
      </c>
      <c r="AG504" s="330"/>
      <c r="AH504" s="597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</row>
    <row r="505" spans="1:54" s="302" customFormat="1" hidden="1" x14ac:dyDescent="0.2">
      <c r="A505" s="340">
        <f t="shared" si="174"/>
        <v>0</v>
      </c>
      <c r="B505" s="341"/>
      <c r="C505" s="330"/>
      <c r="D505" s="395"/>
      <c r="E505" s="308"/>
      <c r="F505" s="309"/>
      <c r="G505" s="309"/>
      <c r="H505" s="309"/>
      <c r="I505" s="309"/>
      <c r="J505" s="350">
        <f t="shared" si="170"/>
        <v>0</v>
      </c>
      <c r="K505" s="330"/>
      <c r="L505" s="330"/>
      <c r="M505" s="310"/>
      <c r="N505" s="311"/>
      <c r="O505" s="311"/>
      <c r="P505" s="311"/>
      <c r="Q505" s="311"/>
      <c r="R505" s="311"/>
      <c r="S505" s="312"/>
      <c r="T505" s="313"/>
      <c r="U505" s="294">
        <f t="shared" si="175"/>
        <v>0</v>
      </c>
      <c r="V505" s="330"/>
      <c r="W505" s="355">
        <f t="shared" si="176"/>
        <v>0</v>
      </c>
      <c r="X505" s="356">
        <f t="shared" si="177"/>
        <v>0</v>
      </c>
      <c r="Y505" s="356">
        <f t="shared" si="178"/>
        <v>0</v>
      </c>
      <c r="Z505" s="356">
        <f t="shared" si="179"/>
        <v>0</v>
      </c>
      <c r="AA505" s="356">
        <f t="shared" si="180"/>
        <v>0</v>
      </c>
      <c r="AB505" s="356">
        <f t="shared" si="181"/>
        <v>0</v>
      </c>
      <c r="AC505" s="356">
        <f t="shared" si="182"/>
        <v>0</v>
      </c>
      <c r="AD505" s="357">
        <f t="shared" si="183"/>
        <v>0</v>
      </c>
      <c r="AE505" s="342"/>
      <c r="AF505" s="362">
        <f t="shared" si="184"/>
        <v>0</v>
      </c>
      <c r="AG505" s="330"/>
      <c r="AH505" s="597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</row>
    <row r="506" spans="1:54" s="302" customFormat="1" hidden="1" x14ac:dyDescent="0.2">
      <c r="A506" s="340">
        <f t="shared" si="174"/>
        <v>0</v>
      </c>
      <c r="B506" s="341"/>
      <c r="C506" s="330"/>
      <c r="D506" s="395"/>
      <c r="E506" s="308"/>
      <c r="F506" s="309"/>
      <c r="G506" s="309"/>
      <c r="H506" s="309"/>
      <c r="I506" s="309"/>
      <c r="J506" s="350">
        <f t="shared" si="170"/>
        <v>0</v>
      </c>
      <c r="K506" s="330"/>
      <c r="L506" s="330"/>
      <c r="M506" s="310"/>
      <c r="N506" s="311"/>
      <c r="O506" s="311"/>
      <c r="P506" s="311"/>
      <c r="Q506" s="311"/>
      <c r="R506" s="311"/>
      <c r="S506" s="312"/>
      <c r="T506" s="313"/>
      <c r="U506" s="294">
        <f t="shared" si="175"/>
        <v>0</v>
      </c>
      <c r="V506" s="330"/>
      <c r="W506" s="355">
        <f t="shared" si="176"/>
        <v>0</v>
      </c>
      <c r="X506" s="356">
        <f t="shared" si="177"/>
        <v>0</v>
      </c>
      <c r="Y506" s="356">
        <f t="shared" si="178"/>
        <v>0</v>
      </c>
      <c r="Z506" s="356">
        <f t="shared" si="179"/>
        <v>0</v>
      </c>
      <c r="AA506" s="356">
        <f t="shared" si="180"/>
        <v>0</v>
      </c>
      <c r="AB506" s="356">
        <f t="shared" si="181"/>
        <v>0</v>
      </c>
      <c r="AC506" s="356">
        <f t="shared" si="182"/>
        <v>0</v>
      </c>
      <c r="AD506" s="357">
        <f t="shared" si="183"/>
        <v>0</v>
      </c>
      <c r="AE506" s="342"/>
      <c r="AF506" s="362">
        <f t="shared" si="184"/>
        <v>0</v>
      </c>
      <c r="AG506" s="330"/>
      <c r="AH506" s="597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</row>
    <row r="507" spans="1:54" s="302" customFormat="1" hidden="1" x14ac:dyDescent="0.2">
      <c r="A507" s="340">
        <f t="shared" si="174"/>
        <v>0</v>
      </c>
      <c r="B507" s="341"/>
      <c r="C507" s="330"/>
      <c r="D507" s="395"/>
      <c r="E507" s="308"/>
      <c r="F507" s="309"/>
      <c r="G507" s="309"/>
      <c r="H507" s="309"/>
      <c r="I507" s="309"/>
      <c r="J507" s="350">
        <f t="shared" si="170"/>
        <v>0</v>
      </c>
      <c r="K507" s="330"/>
      <c r="L507" s="330"/>
      <c r="M507" s="310"/>
      <c r="N507" s="311"/>
      <c r="O507" s="311"/>
      <c r="P507" s="311"/>
      <c r="Q507" s="311"/>
      <c r="R507" s="311"/>
      <c r="S507" s="312"/>
      <c r="T507" s="313"/>
      <c r="U507" s="294">
        <f t="shared" si="175"/>
        <v>0</v>
      </c>
      <c r="V507" s="330"/>
      <c r="W507" s="355">
        <f t="shared" si="176"/>
        <v>0</v>
      </c>
      <c r="X507" s="356">
        <f t="shared" si="177"/>
        <v>0</v>
      </c>
      <c r="Y507" s="356">
        <f t="shared" si="178"/>
        <v>0</v>
      </c>
      <c r="Z507" s="356">
        <f t="shared" si="179"/>
        <v>0</v>
      </c>
      <c r="AA507" s="356">
        <f t="shared" si="180"/>
        <v>0</v>
      </c>
      <c r="AB507" s="356">
        <f t="shared" si="181"/>
        <v>0</v>
      </c>
      <c r="AC507" s="356">
        <f t="shared" si="182"/>
        <v>0</v>
      </c>
      <c r="AD507" s="357">
        <f t="shared" si="183"/>
        <v>0</v>
      </c>
      <c r="AE507" s="342"/>
      <c r="AF507" s="362">
        <f t="shared" si="184"/>
        <v>0</v>
      </c>
      <c r="AG507" s="330"/>
      <c r="AH507" s="597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</row>
    <row r="508" spans="1:54" s="302" customFormat="1" hidden="1" x14ac:dyDescent="0.2">
      <c r="A508" s="340">
        <f t="shared" si="174"/>
        <v>0</v>
      </c>
      <c r="B508" s="341"/>
      <c r="C508" s="330"/>
      <c r="D508" s="395"/>
      <c r="E508" s="308"/>
      <c r="F508" s="309"/>
      <c r="G508" s="309"/>
      <c r="H508" s="309"/>
      <c r="I508" s="309"/>
      <c r="J508" s="350">
        <f t="shared" si="170"/>
        <v>0</v>
      </c>
      <c r="K508" s="330"/>
      <c r="L508" s="330"/>
      <c r="M508" s="310"/>
      <c r="N508" s="311"/>
      <c r="O508" s="311"/>
      <c r="P508" s="311"/>
      <c r="Q508" s="311"/>
      <c r="R508" s="311"/>
      <c r="S508" s="312"/>
      <c r="T508" s="313"/>
      <c r="U508" s="294">
        <f t="shared" si="175"/>
        <v>0</v>
      </c>
      <c r="V508" s="330"/>
      <c r="W508" s="355">
        <f t="shared" si="176"/>
        <v>0</v>
      </c>
      <c r="X508" s="356">
        <f t="shared" si="177"/>
        <v>0</v>
      </c>
      <c r="Y508" s="356">
        <f t="shared" si="178"/>
        <v>0</v>
      </c>
      <c r="Z508" s="356">
        <f t="shared" si="179"/>
        <v>0</v>
      </c>
      <c r="AA508" s="356">
        <f t="shared" si="180"/>
        <v>0</v>
      </c>
      <c r="AB508" s="356">
        <f t="shared" si="181"/>
        <v>0</v>
      </c>
      <c r="AC508" s="356">
        <f t="shared" si="182"/>
        <v>0</v>
      </c>
      <c r="AD508" s="357">
        <f t="shared" si="183"/>
        <v>0</v>
      </c>
      <c r="AE508" s="342"/>
      <c r="AF508" s="362">
        <f t="shared" si="184"/>
        <v>0</v>
      </c>
      <c r="AG508" s="330"/>
      <c r="AH508" s="597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</row>
    <row r="509" spans="1:54" s="302" customFormat="1" hidden="1" x14ac:dyDescent="0.2">
      <c r="A509" s="340">
        <f t="shared" si="174"/>
        <v>0</v>
      </c>
      <c r="B509" s="341"/>
      <c r="C509" s="330"/>
      <c r="D509" s="395"/>
      <c r="E509" s="308"/>
      <c r="F509" s="309"/>
      <c r="G509" s="309"/>
      <c r="H509" s="309"/>
      <c r="I509" s="309"/>
      <c r="J509" s="350">
        <f t="shared" si="170"/>
        <v>0</v>
      </c>
      <c r="K509" s="330"/>
      <c r="L509" s="330"/>
      <c r="M509" s="310"/>
      <c r="N509" s="311"/>
      <c r="O509" s="311"/>
      <c r="P509" s="311"/>
      <c r="Q509" s="311"/>
      <c r="R509" s="311"/>
      <c r="S509" s="312"/>
      <c r="T509" s="313"/>
      <c r="U509" s="294">
        <f t="shared" si="175"/>
        <v>0</v>
      </c>
      <c r="V509" s="330"/>
      <c r="W509" s="355">
        <f t="shared" si="176"/>
        <v>0</v>
      </c>
      <c r="X509" s="356">
        <f t="shared" si="177"/>
        <v>0</v>
      </c>
      <c r="Y509" s="356">
        <f t="shared" si="178"/>
        <v>0</v>
      </c>
      <c r="Z509" s="356">
        <f t="shared" si="179"/>
        <v>0</v>
      </c>
      <c r="AA509" s="356">
        <f t="shared" si="180"/>
        <v>0</v>
      </c>
      <c r="AB509" s="356">
        <f t="shared" si="181"/>
        <v>0</v>
      </c>
      <c r="AC509" s="356">
        <f t="shared" si="182"/>
        <v>0</v>
      </c>
      <c r="AD509" s="357">
        <f t="shared" si="183"/>
        <v>0</v>
      </c>
      <c r="AE509" s="342"/>
      <c r="AF509" s="362">
        <f t="shared" si="184"/>
        <v>0</v>
      </c>
      <c r="AG509" s="330"/>
      <c r="AH509" s="597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</row>
    <row r="510" spans="1:54" s="302" customFormat="1" hidden="1" x14ac:dyDescent="0.2">
      <c r="A510" s="340">
        <f t="shared" si="174"/>
        <v>0</v>
      </c>
      <c r="B510" s="341"/>
      <c r="C510" s="330"/>
      <c r="D510" s="395"/>
      <c r="E510" s="308"/>
      <c r="F510" s="309"/>
      <c r="G510" s="309"/>
      <c r="H510" s="309"/>
      <c r="I510" s="309"/>
      <c r="J510" s="350">
        <f t="shared" si="170"/>
        <v>0</v>
      </c>
      <c r="K510" s="330"/>
      <c r="L510" s="330"/>
      <c r="M510" s="310"/>
      <c r="N510" s="311"/>
      <c r="O510" s="311"/>
      <c r="P510" s="311"/>
      <c r="Q510" s="311"/>
      <c r="R510" s="311"/>
      <c r="S510" s="312"/>
      <c r="T510" s="313"/>
      <c r="U510" s="294">
        <f t="shared" si="175"/>
        <v>0</v>
      </c>
      <c r="V510" s="330"/>
      <c r="W510" s="355">
        <f t="shared" si="176"/>
        <v>0</v>
      </c>
      <c r="X510" s="356">
        <f t="shared" si="177"/>
        <v>0</v>
      </c>
      <c r="Y510" s="356">
        <f t="shared" si="178"/>
        <v>0</v>
      </c>
      <c r="Z510" s="356">
        <f t="shared" si="179"/>
        <v>0</v>
      </c>
      <c r="AA510" s="356">
        <f t="shared" si="180"/>
        <v>0</v>
      </c>
      <c r="AB510" s="356">
        <f t="shared" si="181"/>
        <v>0</v>
      </c>
      <c r="AC510" s="356">
        <f t="shared" si="182"/>
        <v>0</v>
      </c>
      <c r="AD510" s="357">
        <f t="shared" si="183"/>
        <v>0</v>
      </c>
      <c r="AE510" s="342"/>
      <c r="AF510" s="362">
        <f t="shared" si="184"/>
        <v>0</v>
      </c>
      <c r="AG510" s="330"/>
      <c r="AH510" s="597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</row>
    <row r="511" spans="1:54" s="302" customFormat="1" hidden="1" x14ac:dyDescent="0.2">
      <c r="A511" s="340">
        <f t="shared" si="174"/>
        <v>0</v>
      </c>
      <c r="B511" s="341"/>
      <c r="C511" s="330"/>
      <c r="D511" s="395"/>
      <c r="E511" s="308"/>
      <c r="F511" s="309"/>
      <c r="G511" s="309"/>
      <c r="H511" s="309"/>
      <c r="I511" s="309"/>
      <c r="J511" s="350">
        <f t="shared" si="170"/>
        <v>0</v>
      </c>
      <c r="K511" s="330"/>
      <c r="L511" s="330"/>
      <c r="M511" s="310"/>
      <c r="N511" s="311"/>
      <c r="O511" s="311"/>
      <c r="P511" s="311"/>
      <c r="Q511" s="311"/>
      <c r="R511" s="311"/>
      <c r="S511" s="312"/>
      <c r="T511" s="313"/>
      <c r="U511" s="294">
        <f t="shared" si="175"/>
        <v>0</v>
      </c>
      <c r="V511" s="330"/>
      <c r="W511" s="355">
        <f t="shared" si="176"/>
        <v>0</v>
      </c>
      <c r="X511" s="356">
        <f t="shared" si="177"/>
        <v>0</v>
      </c>
      <c r="Y511" s="356">
        <f t="shared" si="178"/>
        <v>0</v>
      </c>
      <c r="Z511" s="356">
        <f t="shared" si="179"/>
        <v>0</v>
      </c>
      <c r="AA511" s="356">
        <f t="shared" si="180"/>
        <v>0</v>
      </c>
      <c r="AB511" s="356">
        <f t="shared" si="181"/>
        <v>0</v>
      </c>
      <c r="AC511" s="356">
        <f t="shared" si="182"/>
        <v>0</v>
      </c>
      <c r="AD511" s="357">
        <f t="shared" si="183"/>
        <v>0</v>
      </c>
      <c r="AE511" s="342"/>
      <c r="AF511" s="362">
        <f t="shared" si="184"/>
        <v>0</v>
      </c>
      <c r="AG511" s="330"/>
      <c r="AH511" s="597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</row>
    <row r="512" spans="1:54" s="302" customFormat="1" hidden="1" x14ac:dyDescent="0.2">
      <c r="A512" s="340">
        <f t="shared" si="174"/>
        <v>0</v>
      </c>
      <c r="B512" s="341"/>
      <c r="C512" s="330"/>
      <c r="D512" s="395"/>
      <c r="E512" s="308"/>
      <c r="F512" s="309"/>
      <c r="G512" s="309"/>
      <c r="H512" s="309"/>
      <c r="I512" s="309"/>
      <c r="J512" s="350">
        <f t="shared" si="170"/>
        <v>0</v>
      </c>
      <c r="K512" s="330"/>
      <c r="L512" s="330"/>
      <c r="M512" s="310"/>
      <c r="N512" s="311"/>
      <c r="O512" s="311"/>
      <c r="P512" s="311"/>
      <c r="Q512" s="311"/>
      <c r="R512" s="311"/>
      <c r="S512" s="312"/>
      <c r="T512" s="313"/>
      <c r="U512" s="294">
        <f t="shared" si="175"/>
        <v>0</v>
      </c>
      <c r="V512" s="330"/>
      <c r="W512" s="355">
        <f t="shared" si="176"/>
        <v>0</v>
      </c>
      <c r="X512" s="356">
        <f t="shared" si="177"/>
        <v>0</v>
      </c>
      <c r="Y512" s="356">
        <f t="shared" si="178"/>
        <v>0</v>
      </c>
      <c r="Z512" s="356">
        <f t="shared" si="179"/>
        <v>0</v>
      </c>
      <c r="AA512" s="356">
        <f t="shared" si="180"/>
        <v>0</v>
      </c>
      <c r="AB512" s="356">
        <f t="shared" si="181"/>
        <v>0</v>
      </c>
      <c r="AC512" s="356">
        <f t="shared" si="182"/>
        <v>0</v>
      </c>
      <c r="AD512" s="357">
        <f t="shared" si="183"/>
        <v>0</v>
      </c>
      <c r="AE512" s="342"/>
      <c r="AF512" s="362">
        <f t="shared" si="184"/>
        <v>0</v>
      </c>
      <c r="AG512" s="330"/>
      <c r="AH512" s="597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</row>
    <row r="513" spans="1:54" s="302" customFormat="1" hidden="1" x14ac:dyDescent="0.2">
      <c r="A513" s="340">
        <f t="shared" si="174"/>
        <v>0</v>
      </c>
      <c r="B513" s="341"/>
      <c r="C513" s="330"/>
      <c r="D513" s="395"/>
      <c r="E513" s="308"/>
      <c r="F513" s="309"/>
      <c r="G513" s="309"/>
      <c r="H513" s="309"/>
      <c r="I513" s="309"/>
      <c r="J513" s="350">
        <f t="shared" si="170"/>
        <v>0</v>
      </c>
      <c r="K513" s="330"/>
      <c r="L513" s="330"/>
      <c r="M513" s="310"/>
      <c r="N513" s="311"/>
      <c r="O513" s="311"/>
      <c r="P513" s="311"/>
      <c r="Q513" s="311"/>
      <c r="R513" s="311"/>
      <c r="S513" s="312"/>
      <c r="T513" s="313"/>
      <c r="U513" s="294">
        <f t="shared" si="175"/>
        <v>0</v>
      </c>
      <c r="V513" s="330"/>
      <c r="W513" s="355">
        <f t="shared" si="176"/>
        <v>0</v>
      </c>
      <c r="X513" s="356">
        <f t="shared" si="177"/>
        <v>0</v>
      </c>
      <c r="Y513" s="356">
        <f t="shared" si="178"/>
        <v>0</v>
      </c>
      <c r="Z513" s="356">
        <f t="shared" si="179"/>
        <v>0</v>
      </c>
      <c r="AA513" s="356">
        <f t="shared" si="180"/>
        <v>0</v>
      </c>
      <c r="AB513" s="356">
        <f t="shared" si="181"/>
        <v>0</v>
      </c>
      <c r="AC513" s="356">
        <f t="shared" si="182"/>
        <v>0</v>
      </c>
      <c r="AD513" s="357">
        <f t="shared" si="183"/>
        <v>0</v>
      </c>
      <c r="AE513" s="342"/>
      <c r="AF513" s="362">
        <f t="shared" si="184"/>
        <v>0</v>
      </c>
      <c r="AG513" s="330"/>
      <c r="AH513" s="597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</row>
    <row r="514" spans="1:54" s="302" customFormat="1" hidden="1" x14ac:dyDescent="0.2">
      <c r="A514" s="340">
        <f t="shared" si="174"/>
        <v>0</v>
      </c>
      <c r="B514" s="341"/>
      <c r="C514" s="330"/>
      <c r="D514" s="395"/>
      <c r="E514" s="308"/>
      <c r="F514" s="309"/>
      <c r="G514" s="309"/>
      <c r="H514" s="309"/>
      <c r="I514" s="309"/>
      <c r="J514" s="350">
        <f t="shared" si="170"/>
        <v>0</v>
      </c>
      <c r="K514" s="330"/>
      <c r="L514" s="330"/>
      <c r="M514" s="310"/>
      <c r="N514" s="311"/>
      <c r="O514" s="311"/>
      <c r="P514" s="311"/>
      <c r="Q514" s="311"/>
      <c r="R514" s="311"/>
      <c r="S514" s="312"/>
      <c r="T514" s="313"/>
      <c r="U514" s="294">
        <f t="shared" si="175"/>
        <v>0</v>
      </c>
      <c r="V514" s="330"/>
      <c r="W514" s="355">
        <f t="shared" si="176"/>
        <v>0</v>
      </c>
      <c r="X514" s="356">
        <f t="shared" si="177"/>
        <v>0</v>
      </c>
      <c r="Y514" s="356">
        <f t="shared" si="178"/>
        <v>0</v>
      </c>
      <c r="Z514" s="356">
        <f t="shared" si="179"/>
        <v>0</v>
      </c>
      <c r="AA514" s="356">
        <f t="shared" si="180"/>
        <v>0</v>
      </c>
      <c r="AB514" s="356">
        <f t="shared" si="181"/>
        <v>0</v>
      </c>
      <c r="AC514" s="356">
        <f t="shared" si="182"/>
        <v>0</v>
      </c>
      <c r="AD514" s="357">
        <f t="shared" si="183"/>
        <v>0</v>
      </c>
      <c r="AE514" s="342"/>
      <c r="AF514" s="362">
        <f t="shared" si="184"/>
        <v>0</v>
      </c>
      <c r="AG514" s="330"/>
      <c r="AH514" s="597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</row>
    <row r="515" spans="1:54" s="302" customFormat="1" hidden="1" x14ac:dyDescent="0.2">
      <c r="A515" s="340">
        <f t="shared" si="174"/>
        <v>0</v>
      </c>
      <c r="B515" s="341"/>
      <c r="C515" s="330"/>
      <c r="D515" s="395"/>
      <c r="E515" s="308"/>
      <c r="F515" s="309"/>
      <c r="G515" s="309"/>
      <c r="H515" s="309"/>
      <c r="I515" s="309"/>
      <c r="J515" s="350">
        <f t="shared" si="170"/>
        <v>0</v>
      </c>
      <c r="K515" s="330"/>
      <c r="L515" s="330"/>
      <c r="M515" s="310"/>
      <c r="N515" s="311"/>
      <c r="O515" s="311"/>
      <c r="P515" s="311"/>
      <c r="Q515" s="311"/>
      <c r="R515" s="311"/>
      <c r="S515" s="312"/>
      <c r="T515" s="313"/>
      <c r="U515" s="294">
        <f t="shared" si="175"/>
        <v>0</v>
      </c>
      <c r="V515" s="330"/>
      <c r="W515" s="355">
        <f t="shared" si="176"/>
        <v>0</v>
      </c>
      <c r="X515" s="356">
        <f t="shared" si="177"/>
        <v>0</v>
      </c>
      <c r="Y515" s="356">
        <f t="shared" si="178"/>
        <v>0</v>
      </c>
      <c r="Z515" s="356">
        <f t="shared" si="179"/>
        <v>0</v>
      </c>
      <c r="AA515" s="356">
        <f t="shared" si="180"/>
        <v>0</v>
      </c>
      <c r="AB515" s="356">
        <f t="shared" si="181"/>
        <v>0</v>
      </c>
      <c r="AC515" s="356">
        <f t="shared" si="182"/>
        <v>0</v>
      </c>
      <c r="AD515" s="357">
        <f t="shared" si="183"/>
        <v>0</v>
      </c>
      <c r="AE515" s="342"/>
      <c r="AF515" s="362">
        <f t="shared" si="184"/>
        <v>0</v>
      </c>
      <c r="AG515" s="330"/>
      <c r="AH515" s="597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</row>
    <row r="516" spans="1:54" s="302" customFormat="1" hidden="1" x14ac:dyDescent="0.2">
      <c r="A516" s="340">
        <f t="shared" si="174"/>
        <v>0</v>
      </c>
      <c r="B516" s="341"/>
      <c r="C516" s="330"/>
      <c r="D516" s="395"/>
      <c r="E516" s="308"/>
      <c r="F516" s="309"/>
      <c r="G516" s="309"/>
      <c r="H516" s="309"/>
      <c r="I516" s="309"/>
      <c r="J516" s="350">
        <f t="shared" si="170"/>
        <v>0</v>
      </c>
      <c r="K516" s="330"/>
      <c r="L516" s="330"/>
      <c r="M516" s="310"/>
      <c r="N516" s="311"/>
      <c r="O516" s="311"/>
      <c r="P516" s="311"/>
      <c r="Q516" s="311"/>
      <c r="R516" s="311"/>
      <c r="S516" s="312"/>
      <c r="T516" s="313"/>
      <c r="U516" s="294">
        <f t="shared" si="175"/>
        <v>0</v>
      </c>
      <c r="V516" s="330"/>
      <c r="W516" s="355">
        <f t="shared" si="176"/>
        <v>0</v>
      </c>
      <c r="X516" s="356">
        <f t="shared" si="177"/>
        <v>0</v>
      </c>
      <c r="Y516" s="356">
        <f t="shared" si="178"/>
        <v>0</v>
      </c>
      <c r="Z516" s="356">
        <f t="shared" si="179"/>
        <v>0</v>
      </c>
      <c r="AA516" s="356">
        <f t="shared" si="180"/>
        <v>0</v>
      </c>
      <c r="AB516" s="356">
        <f t="shared" si="181"/>
        <v>0</v>
      </c>
      <c r="AC516" s="356">
        <f t="shared" si="182"/>
        <v>0</v>
      </c>
      <c r="AD516" s="357">
        <f t="shared" si="183"/>
        <v>0</v>
      </c>
      <c r="AE516" s="342"/>
      <c r="AF516" s="362">
        <f t="shared" si="184"/>
        <v>0</v>
      </c>
      <c r="AG516" s="330"/>
      <c r="AH516" s="597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</row>
    <row r="517" spans="1:54" s="302" customFormat="1" hidden="1" x14ac:dyDescent="0.2">
      <c r="A517" s="340">
        <f t="shared" si="174"/>
        <v>0</v>
      </c>
      <c r="B517" s="341"/>
      <c r="C517" s="330"/>
      <c r="D517" s="395"/>
      <c r="E517" s="308"/>
      <c r="F517" s="309"/>
      <c r="G517" s="309"/>
      <c r="H517" s="309"/>
      <c r="I517" s="309"/>
      <c r="J517" s="350">
        <f t="shared" si="170"/>
        <v>0</v>
      </c>
      <c r="K517" s="330"/>
      <c r="L517" s="330"/>
      <c r="M517" s="310"/>
      <c r="N517" s="311"/>
      <c r="O517" s="311"/>
      <c r="P517" s="311"/>
      <c r="Q517" s="311"/>
      <c r="R517" s="311"/>
      <c r="S517" s="312"/>
      <c r="T517" s="313"/>
      <c r="U517" s="294">
        <f t="shared" si="175"/>
        <v>0</v>
      </c>
      <c r="V517" s="330"/>
      <c r="W517" s="355">
        <f t="shared" si="176"/>
        <v>0</v>
      </c>
      <c r="X517" s="356">
        <f t="shared" si="177"/>
        <v>0</v>
      </c>
      <c r="Y517" s="356">
        <f t="shared" si="178"/>
        <v>0</v>
      </c>
      <c r="Z517" s="356">
        <f t="shared" si="179"/>
        <v>0</v>
      </c>
      <c r="AA517" s="356">
        <f t="shared" si="180"/>
        <v>0</v>
      </c>
      <c r="AB517" s="356">
        <f t="shared" si="181"/>
        <v>0</v>
      </c>
      <c r="AC517" s="356">
        <f t="shared" si="182"/>
        <v>0</v>
      </c>
      <c r="AD517" s="357">
        <f t="shared" si="183"/>
        <v>0</v>
      </c>
      <c r="AE517" s="342"/>
      <c r="AF517" s="362">
        <f t="shared" si="184"/>
        <v>0</v>
      </c>
      <c r="AG517" s="330"/>
      <c r="AH517" s="597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</row>
    <row r="518" spans="1:54" s="302" customFormat="1" hidden="1" x14ac:dyDescent="0.2">
      <c r="A518" s="340">
        <f t="shared" si="174"/>
        <v>0</v>
      </c>
      <c r="B518" s="341"/>
      <c r="C518" s="330"/>
      <c r="D518" s="395"/>
      <c r="E518" s="308"/>
      <c r="F518" s="309"/>
      <c r="G518" s="309"/>
      <c r="H518" s="309"/>
      <c r="I518" s="309"/>
      <c r="J518" s="350">
        <f t="shared" si="170"/>
        <v>0</v>
      </c>
      <c r="K518" s="330"/>
      <c r="L518" s="330"/>
      <c r="M518" s="310"/>
      <c r="N518" s="311"/>
      <c r="O518" s="311"/>
      <c r="P518" s="311"/>
      <c r="Q518" s="311"/>
      <c r="R518" s="311"/>
      <c r="S518" s="312"/>
      <c r="T518" s="313"/>
      <c r="U518" s="294">
        <f t="shared" si="175"/>
        <v>0</v>
      </c>
      <c r="V518" s="330"/>
      <c r="W518" s="355">
        <f t="shared" si="176"/>
        <v>0</v>
      </c>
      <c r="X518" s="356">
        <f t="shared" si="177"/>
        <v>0</v>
      </c>
      <c r="Y518" s="356">
        <f t="shared" si="178"/>
        <v>0</v>
      </c>
      <c r="Z518" s="356">
        <f t="shared" si="179"/>
        <v>0</v>
      </c>
      <c r="AA518" s="356">
        <f t="shared" si="180"/>
        <v>0</v>
      </c>
      <c r="AB518" s="356">
        <f t="shared" si="181"/>
        <v>0</v>
      </c>
      <c r="AC518" s="356">
        <f t="shared" si="182"/>
        <v>0</v>
      </c>
      <c r="AD518" s="357">
        <f t="shared" si="183"/>
        <v>0</v>
      </c>
      <c r="AE518" s="342"/>
      <c r="AF518" s="362">
        <f t="shared" si="184"/>
        <v>0</v>
      </c>
      <c r="AG518" s="330"/>
      <c r="AH518" s="597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</row>
    <row r="519" spans="1:54" s="302" customFormat="1" hidden="1" x14ac:dyDescent="0.2">
      <c r="A519" s="340">
        <f t="shared" si="174"/>
        <v>0</v>
      </c>
      <c r="B519" s="341"/>
      <c r="C519" s="330"/>
      <c r="D519" s="395"/>
      <c r="E519" s="308"/>
      <c r="F519" s="309"/>
      <c r="G519" s="309"/>
      <c r="H519" s="309"/>
      <c r="I519" s="309"/>
      <c r="J519" s="350">
        <f t="shared" si="170"/>
        <v>0</v>
      </c>
      <c r="K519" s="330"/>
      <c r="L519" s="330"/>
      <c r="M519" s="310"/>
      <c r="N519" s="311"/>
      <c r="O519" s="311"/>
      <c r="P519" s="311"/>
      <c r="Q519" s="311"/>
      <c r="R519" s="311"/>
      <c r="S519" s="312"/>
      <c r="T519" s="313"/>
      <c r="U519" s="294">
        <f t="shared" si="175"/>
        <v>0</v>
      </c>
      <c r="V519" s="330"/>
      <c r="W519" s="355">
        <f t="shared" si="176"/>
        <v>0</v>
      </c>
      <c r="X519" s="356">
        <f t="shared" si="177"/>
        <v>0</v>
      </c>
      <c r="Y519" s="356">
        <f t="shared" si="178"/>
        <v>0</v>
      </c>
      <c r="Z519" s="356">
        <f t="shared" si="179"/>
        <v>0</v>
      </c>
      <c r="AA519" s="356">
        <f t="shared" si="180"/>
        <v>0</v>
      </c>
      <c r="AB519" s="356">
        <f t="shared" si="181"/>
        <v>0</v>
      </c>
      <c r="AC519" s="356">
        <f t="shared" si="182"/>
        <v>0</v>
      </c>
      <c r="AD519" s="357">
        <f t="shared" si="183"/>
        <v>0</v>
      </c>
      <c r="AE519" s="342"/>
      <c r="AF519" s="362">
        <f t="shared" si="184"/>
        <v>0</v>
      </c>
      <c r="AG519" s="330"/>
      <c r="AH519" s="597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</row>
    <row r="520" spans="1:54" s="302" customFormat="1" hidden="1" x14ac:dyDescent="0.2">
      <c r="A520" s="340">
        <f t="shared" si="174"/>
        <v>0</v>
      </c>
      <c r="B520" s="341"/>
      <c r="C520" s="330"/>
      <c r="D520" s="395"/>
      <c r="E520" s="308"/>
      <c r="F520" s="309"/>
      <c r="G520" s="309"/>
      <c r="H520" s="309"/>
      <c r="I520" s="309"/>
      <c r="J520" s="350">
        <f t="shared" si="170"/>
        <v>0</v>
      </c>
      <c r="K520" s="330"/>
      <c r="L520" s="330"/>
      <c r="M520" s="310"/>
      <c r="N520" s="311"/>
      <c r="O520" s="311"/>
      <c r="P520" s="311"/>
      <c r="Q520" s="311"/>
      <c r="R520" s="311"/>
      <c r="S520" s="312"/>
      <c r="T520" s="313"/>
      <c r="U520" s="294">
        <f t="shared" si="175"/>
        <v>0</v>
      </c>
      <c r="V520" s="330"/>
      <c r="W520" s="355">
        <f t="shared" si="176"/>
        <v>0</v>
      </c>
      <c r="X520" s="356">
        <f t="shared" si="177"/>
        <v>0</v>
      </c>
      <c r="Y520" s="356">
        <f t="shared" si="178"/>
        <v>0</v>
      </c>
      <c r="Z520" s="356">
        <f t="shared" si="179"/>
        <v>0</v>
      </c>
      <c r="AA520" s="356">
        <f t="shared" si="180"/>
        <v>0</v>
      </c>
      <c r="AB520" s="356">
        <f t="shared" si="181"/>
        <v>0</v>
      </c>
      <c r="AC520" s="356">
        <f t="shared" si="182"/>
        <v>0</v>
      </c>
      <c r="AD520" s="357">
        <f t="shared" si="183"/>
        <v>0</v>
      </c>
      <c r="AE520" s="342"/>
      <c r="AF520" s="362">
        <f t="shared" si="184"/>
        <v>0</v>
      </c>
      <c r="AG520" s="330"/>
      <c r="AH520" s="597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</row>
    <row r="521" spans="1:54" s="302" customFormat="1" hidden="1" x14ac:dyDescent="0.2">
      <c r="A521" s="340">
        <f t="shared" si="174"/>
        <v>0</v>
      </c>
      <c r="B521" s="341"/>
      <c r="C521" s="330"/>
      <c r="D521" s="395"/>
      <c r="E521" s="308"/>
      <c r="F521" s="309"/>
      <c r="G521" s="309"/>
      <c r="H521" s="309"/>
      <c r="I521" s="309"/>
      <c r="J521" s="350">
        <f t="shared" si="170"/>
        <v>0</v>
      </c>
      <c r="K521" s="330"/>
      <c r="L521" s="330"/>
      <c r="M521" s="310"/>
      <c r="N521" s="311"/>
      <c r="O521" s="311"/>
      <c r="P521" s="311"/>
      <c r="Q521" s="311"/>
      <c r="R521" s="311"/>
      <c r="S521" s="312"/>
      <c r="T521" s="313"/>
      <c r="U521" s="294">
        <f t="shared" si="175"/>
        <v>0</v>
      </c>
      <c r="V521" s="330"/>
      <c r="W521" s="355">
        <f t="shared" si="176"/>
        <v>0</v>
      </c>
      <c r="X521" s="356">
        <f t="shared" si="177"/>
        <v>0</v>
      </c>
      <c r="Y521" s="356">
        <f t="shared" si="178"/>
        <v>0</v>
      </c>
      <c r="Z521" s="356">
        <f t="shared" si="179"/>
        <v>0</v>
      </c>
      <c r="AA521" s="356">
        <f t="shared" si="180"/>
        <v>0</v>
      </c>
      <c r="AB521" s="356">
        <f t="shared" si="181"/>
        <v>0</v>
      </c>
      <c r="AC521" s="356">
        <f t="shared" si="182"/>
        <v>0</v>
      </c>
      <c r="AD521" s="357">
        <f t="shared" si="183"/>
        <v>0</v>
      </c>
      <c r="AE521" s="342"/>
      <c r="AF521" s="362">
        <f t="shared" si="184"/>
        <v>0</v>
      </c>
      <c r="AG521" s="330"/>
      <c r="AH521" s="597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</row>
    <row r="522" spans="1:54" s="302" customFormat="1" hidden="1" x14ac:dyDescent="0.2">
      <c r="A522" s="340">
        <f t="shared" si="174"/>
        <v>0</v>
      </c>
      <c r="B522" s="341"/>
      <c r="C522" s="330"/>
      <c r="D522" s="395"/>
      <c r="E522" s="308"/>
      <c r="F522" s="309"/>
      <c r="G522" s="309"/>
      <c r="H522" s="309"/>
      <c r="I522" s="309"/>
      <c r="J522" s="350">
        <f t="shared" si="170"/>
        <v>0</v>
      </c>
      <c r="K522" s="330"/>
      <c r="L522" s="330"/>
      <c r="M522" s="310"/>
      <c r="N522" s="311"/>
      <c r="O522" s="311"/>
      <c r="P522" s="311"/>
      <c r="Q522" s="311"/>
      <c r="R522" s="311"/>
      <c r="S522" s="312"/>
      <c r="T522" s="313"/>
      <c r="U522" s="294">
        <f t="shared" si="175"/>
        <v>0</v>
      </c>
      <c r="V522" s="330"/>
      <c r="W522" s="355">
        <f t="shared" si="176"/>
        <v>0</v>
      </c>
      <c r="X522" s="356">
        <f t="shared" si="177"/>
        <v>0</v>
      </c>
      <c r="Y522" s="356">
        <f t="shared" si="178"/>
        <v>0</v>
      </c>
      <c r="Z522" s="356">
        <f t="shared" si="179"/>
        <v>0</v>
      </c>
      <c r="AA522" s="356">
        <f t="shared" si="180"/>
        <v>0</v>
      </c>
      <c r="AB522" s="356">
        <f t="shared" si="181"/>
        <v>0</v>
      </c>
      <c r="AC522" s="356">
        <f t="shared" si="182"/>
        <v>0</v>
      </c>
      <c r="AD522" s="357">
        <f t="shared" si="183"/>
        <v>0</v>
      </c>
      <c r="AE522" s="342"/>
      <c r="AF522" s="362">
        <f t="shared" si="184"/>
        <v>0</v>
      </c>
      <c r="AG522" s="330"/>
      <c r="AH522" s="597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</row>
    <row r="523" spans="1:54" s="302" customFormat="1" hidden="1" x14ac:dyDescent="0.2">
      <c r="A523" s="340">
        <f t="shared" si="174"/>
        <v>0</v>
      </c>
      <c r="B523" s="341"/>
      <c r="C523" s="330"/>
      <c r="D523" s="395"/>
      <c r="E523" s="308"/>
      <c r="F523" s="309"/>
      <c r="G523" s="309"/>
      <c r="H523" s="309"/>
      <c r="I523" s="309"/>
      <c r="J523" s="350">
        <f t="shared" si="170"/>
        <v>0</v>
      </c>
      <c r="K523" s="330"/>
      <c r="L523" s="330"/>
      <c r="M523" s="310"/>
      <c r="N523" s="311"/>
      <c r="O523" s="311"/>
      <c r="P523" s="311"/>
      <c r="Q523" s="311"/>
      <c r="R523" s="311"/>
      <c r="S523" s="312"/>
      <c r="T523" s="313"/>
      <c r="U523" s="294">
        <f t="shared" si="175"/>
        <v>0</v>
      </c>
      <c r="V523" s="330"/>
      <c r="W523" s="355">
        <f t="shared" si="176"/>
        <v>0</v>
      </c>
      <c r="X523" s="356">
        <f t="shared" si="177"/>
        <v>0</v>
      </c>
      <c r="Y523" s="356">
        <f t="shared" si="178"/>
        <v>0</v>
      </c>
      <c r="Z523" s="356">
        <f t="shared" si="179"/>
        <v>0</v>
      </c>
      <c r="AA523" s="356">
        <f t="shared" si="180"/>
        <v>0</v>
      </c>
      <c r="AB523" s="356">
        <f t="shared" si="181"/>
        <v>0</v>
      </c>
      <c r="AC523" s="356">
        <f t="shared" si="182"/>
        <v>0</v>
      </c>
      <c r="AD523" s="357">
        <f t="shared" si="183"/>
        <v>0</v>
      </c>
      <c r="AE523" s="342"/>
      <c r="AF523" s="362">
        <f t="shared" si="184"/>
        <v>0</v>
      </c>
      <c r="AG523" s="330"/>
      <c r="AH523" s="597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</row>
    <row r="524" spans="1:54" s="302" customFormat="1" hidden="1" x14ac:dyDescent="0.2">
      <c r="A524" s="340">
        <f t="shared" si="174"/>
        <v>0</v>
      </c>
      <c r="B524" s="341"/>
      <c r="C524" s="330"/>
      <c r="D524" s="395"/>
      <c r="E524" s="308"/>
      <c r="F524" s="309"/>
      <c r="G524" s="309"/>
      <c r="H524" s="309"/>
      <c r="I524" s="309"/>
      <c r="J524" s="350">
        <f t="shared" si="170"/>
        <v>0</v>
      </c>
      <c r="K524" s="330"/>
      <c r="L524" s="330"/>
      <c r="M524" s="310"/>
      <c r="N524" s="311"/>
      <c r="O524" s="311"/>
      <c r="P524" s="311"/>
      <c r="Q524" s="311"/>
      <c r="R524" s="311"/>
      <c r="S524" s="312"/>
      <c r="T524" s="313"/>
      <c r="U524" s="294">
        <f t="shared" si="175"/>
        <v>0</v>
      </c>
      <c r="V524" s="330"/>
      <c r="W524" s="355">
        <f t="shared" si="176"/>
        <v>0</v>
      </c>
      <c r="X524" s="356">
        <f t="shared" si="177"/>
        <v>0</v>
      </c>
      <c r="Y524" s="356">
        <f t="shared" si="178"/>
        <v>0</v>
      </c>
      <c r="Z524" s="356">
        <f t="shared" si="179"/>
        <v>0</v>
      </c>
      <c r="AA524" s="356">
        <f t="shared" si="180"/>
        <v>0</v>
      </c>
      <c r="AB524" s="356">
        <f t="shared" si="181"/>
        <v>0</v>
      </c>
      <c r="AC524" s="356">
        <f t="shared" si="182"/>
        <v>0</v>
      </c>
      <c r="AD524" s="357">
        <f t="shared" si="183"/>
        <v>0</v>
      </c>
      <c r="AE524" s="342"/>
      <c r="AF524" s="362">
        <f t="shared" si="184"/>
        <v>0</v>
      </c>
      <c r="AG524" s="330"/>
      <c r="AH524" s="597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</row>
    <row r="525" spans="1:54" s="302" customFormat="1" hidden="1" x14ac:dyDescent="0.2">
      <c r="A525" s="340">
        <f t="shared" si="174"/>
        <v>0</v>
      </c>
      <c r="B525" s="341"/>
      <c r="C525" s="330"/>
      <c r="D525" s="395"/>
      <c r="E525" s="308"/>
      <c r="F525" s="309"/>
      <c r="G525" s="309"/>
      <c r="H525" s="309"/>
      <c r="I525" s="309"/>
      <c r="J525" s="350">
        <f t="shared" si="170"/>
        <v>0</v>
      </c>
      <c r="K525" s="330"/>
      <c r="L525" s="330"/>
      <c r="M525" s="310"/>
      <c r="N525" s="311"/>
      <c r="O525" s="311"/>
      <c r="P525" s="311"/>
      <c r="Q525" s="311"/>
      <c r="R525" s="311"/>
      <c r="S525" s="312"/>
      <c r="T525" s="313"/>
      <c r="U525" s="294">
        <f t="shared" si="175"/>
        <v>0</v>
      </c>
      <c r="V525" s="330"/>
      <c r="W525" s="355">
        <f t="shared" si="176"/>
        <v>0</v>
      </c>
      <c r="X525" s="356">
        <f t="shared" si="177"/>
        <v>0</v>
      </c>
      <c r="Y525" s="356">
        <f t="shared" si="178"/>
        <v>0</v>
      </c>
      <c r="Z525" s="356">
        <f t="shared" si="179"/>
        <v>0</v>
      </c>
      <c r="AA525" s="356">
        <f t="shared" si="180"/>
        <v>0</v>
      </c>
      <c r="AB525" s="356">
        <f t="shared" si="181"/>
        <v>0</v>
      </c>
      <c r="AC525" s="356">
        <f t="shared" si="182"/>
        <v>0</v>
      </c>
      <c r="AD525" s="357">
        <f t="shared" si="183"/>
        <v>0</v>
      </c>
      <c r="AE525" s="342"/>
      <c r="AF525" s="362">
        <f t="shared" si="184"/>
        <v>0</v>
      </c>
      <c r="AG525" s="330"/>
      <c r="AH525" s="597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</row>
    <row r="526" spans="1:54" s="302" customFormat="1" hidden="1" x14ac:dyDescent="0.2">
      <c r="A526" s="340">
        <f t="shared" si="174"/>
        <v>0</v>
      </c>
      <c r="B526" s="341"/>
      <c r="C526" s="330"/>
      <c r="D526" s="395"/>
      <c r="E526" s="308"/>
      <c r="F526" s="309"/>
      <c r="G526" s="309"/>
      <c r="H526" s="309"/>
      <c r="I526" s="309"/>
      <c r="J526" s="350">
        <f t="shared" si="170"/>
        <v>0</v>
      </c>
      <c r="K526" s="330"/>
      <c r="L526" s="330"/>
      <c r="M526" s="310"/>
      <c r="N526" s="311"/>
      <c r="O526" s="311"/>
      <c r="P526" s="311"/>
      <c r="Q526" s="311"/>
      <c r="R526" s="311"/>
      <c r="S526" s="312"/>
      <c r="T526" s="313"/>
      <c r="U526" s="294">
        <f t="shared" si="175"/>
        <v>0</v>
      </c>
      <c r="V526" s="330"/>
      <c r="W526" s="355">
        <f t="shared" si="176"/>
        <v>0</v>
      </c>
      <c r="X526" s="356">
        <f t="shared" si="177"/>
        <v>0</v>
      </c>
      <c r="Y526" s="356">
        <f t="shared" si="178"/>
        <v>0</v>
      </c>
      <c r="Z526" s="356">
        <f t="shared" si="179"/>
        <v>0</v>
      </c>
      <c r="AA526" s="356">
        <f t="shared" si="180"/>
        <v>0</v>
      </c>
      <c r="AB526" s="356">
        <f t="shared" si="181"/>
        <v>0</v>
      </c>
      <c r="AC526" s="356">
        <f t="shared" si="182"/>
        <v>0</v>
      </c>
      <c r="AD526" s="357">
        <f t="shared" si="183"/>
        <v>0</v>
      </c>
      <c r="AE526" s="342"/>
      <c r="AF526" s="362">
        <f t="shared" si="184"/>
        <v>0</v>
      </c>
      <c r="AG526" s="330"/>
      <c r="AH526" s="597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</row>
    <row r="527" spans="1:54" s="302" customFormat="1" hidden="1" x14ac:dyDescent="0.2">
      <c r="A527" s="340">
        <f t="shared" si="174"/>
        <v>0</v>
      </c>
      <c r="B527" s="341"/>
      <c r="C527" s="330"/>
      <c r="D527" s="395"/>
      <c r="E527" s="308"/>
      <c r="F527" s="309"/>
      <c r="G527" s="309"/>
      <c r="H527" s="309"/>
      <c r="I527" s="309"/>
      <c r="J527" s="350">
        <f t="shared" si="170"/>
        <v>0</v>
      </c>
      <c r="K527" s="330"/>
      <c r="L527" s="330"/>
      <c r="M527" s="310"/>
      <c r="N527" s="311"/>
      <c r="O527" s="311"/>
      <c r="P527" s="311"/>
      <c r="Q527" s="311"/>
      <c r="R527" s="311"/>
      <c r="S527" s="312"/>
      <c r="T527" s="313"/>
      <c r="U527" s="294">
        <f t="shared" si="175"/>
        <v>0</v>
      </c>
      <c r="V527" s="330"/>
      <c r="W527" s="355">
        <f t="shared" si="176"/>
        <v>0</v>
      </c>
      <c r="X527" s="356">
        <f t="shared" si="177"/>
        <v>0</v>
      </c>
      <c r="Y527" s="356">
        <f t="shared" si="178"/>
        <v>0</v>
      </c>
      <c r="Z527" s="356">
        <f t="shared" si="179"/>
        <v>0</v>
      </c>
      <c r="AA527" s="356">
        <f t="shared" si="180"/>
        <v>0</v>
      </c>
      <c r="AB527" s="356">
        <f t="shared" si="181"/>
        <v>0</v>
      </c>
      <c r="AC527" s="356">
        <f t="shared" si="182"/>
        <v>0</v>
      </c>
      <c r="AD527" s="357">
        <f t="shared" si="183"/>
        <v>0</v>
      </c>
      <c r="AE527" s="342"/>
      <c r="AF527" s="362">
        <f t="shared" si="184"/>
        <v>0</v>
      </c>
      <c r="AG527" s="330"/>
      <c r="AH527" s="597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</row>
    <row r="528" spans="1:54" s="302" customFormat="1" hidden="1" x14ac:dyDescent="0.2">
      <c r="A528" s="340">
        <f t="shared" si="174"/>
        <v>0</v>
      </c>
      <c r="B528" s="341"/>
      <c r="C528" s="330"/>
      <c r="D528" s="395"/>
      <c r="E528" s="308"/>
      <c r="F528" s="309"/>
      <c r="G528" s="309"/>
      <c r="H528" s="309"/>
      <c r="I528" s="309"/>
      <c r="J528" s="350">
        <f t="shared" si="170"/>
        <v>0</v>
      </c>
      <c r="K528" s="330"/>
      <c r="L528" s="330"/>
      <c r="M528" s="310"/>
      <c r="N528" s="311"/>
      <c r="O528" s="311"/>
      <c r="P528" s="311"/>
      <c r="Q528" s="311"/>
      <c r="R528" s="311"/>
      <c r="S528" s="312"/>
      <c r="T528" s="313"/>
      <c r="U528" s="294">
        <f t="shared" si="175"/>
        <v>0</v>
      </c>
      <c r="V528" s="330"/>
      <c r="W528" s="355">
        <f t="shared" si="176"/>
        <v>0</v>
      </c>
      <c r="X528" s="356">
        <f t="shared" si="177"/>
        <v>0</v>
      </c>
      <c r="Y528" s="356">
        <f t="shared" si="178"/>
        <v>0</v>
      </c>
      <c r="Z528" s="356">
        <f t="shared" si="179"/>
        <v>0</v>
      </c>
      <c r="AA528" s="356">
        <f t="shared" si="180"/>
        <v>0</v>
      </c>
      <c r="AB528" s="356">
        <f t="shared" si="181"/>
        <v>0</v>
      </c>
      <c r="AC528" s="356">
        <f t="shared" si="182"/>
        <v>0</v>
      </c>
      <c r="AD528" s="357">
        <f t="shared" si="183"/>
        <v>0</v>
      </c>
      <c r="AE528" s="342"/>
      <c r="AF528" s="362">
        <f t="shared" si="184"/>
        <v>0</v>
      </c>
      <c r="AG528" s="330"/>
      <c r="AH528" s="597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</row>
    <row r="529" spans="1:54" s="302" customFormat="1" hidden="1" x14ac:dyDescent="0.2">
      <c r="A529" s="340">
        <f t="shared" si="174"/>
        <v>0</v>
      </c>
      <c r="B529" s="341"/>
      <c r="C529" s="330"/>
      <c r="D529" s="395"/>
      <c r="E529" s="308"/>
      <c r="F529" s="309"/>
      <c r="G529" s="309"/>
      <c r="H529" s="309"/>
      <c r="I529" s="309"/>
      <c r="J529" s="350">
        <f t="shared" si="170"/>
        <v>0</v>
      </c>
      <c r="K529" s="330"/>
      <c r="L529" s="330"/>
      <c r="M529" s="310"/>
      <c r="N529" s="311"/>
      <c r="O529" s="311"/>
      <c r="P529" s="311"/>
      <c r="Q529" s="311"/>
      <c r="R529" s="311"/>
      <c r="S529" s="312"/>
      <c r="T529" s="313"/>
      <c r="U529" s="294">
        <f t="shared" si="175"/>
        <v>0</v>
      </c>
      <c r="V529" s="330"/>
      <c r="W529" s="355">
        <f t="shared" si="176"/>
        <v>0</v>
      </c>
      <c r="X529" s="356">
        <f t="shared" si="177"/>
        <v>0</v>
      </c>
      <c r="Y529" s="356">
        <f t="shared" si="178"/>
        <v>0</v>
      </c>
      <c r="Z529" s="356">
        <f t="shared" si="179"/>
        <v>0</v>
      </c>
      <c r="AA529" s="356">
        <f t="shared" si="180"/>
        <v>0</v>
      </c>
      <c r="AB529" s="356">
        <f t="shared" si="181"/>
        <v>0</v>
      </c>
      <c r="AC529" s="356">
        <f t="shared" si="182"/>
        <v>0</v>
      </c>
      <c r="AD529" s="357">
        <f t="shared" si="183"/>
        <v>0</v>
      </c>
      <c r="AE529" s="342"/>
      <c r="AF529" s="362">
        <f t="shared" si="184"/>
        <v>0</v>
      </c>
      <c r="AG529" s="330"/>
      <c r="AH529" s="597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</row>
    <row r="530" spans="1:54" s="302" customFormat="1" hidden="1" x14ac:dyDescent="0.2">
      <c r="A530" s="340">
        <f t="shared" si="174"/>
        <v>0</v>
      </c>
      <c r="B530" s="341"/>
      <c r="C530" s="330"/>
      <c r="D530" s="395"/>
      <c r="E530" s="308"/>
      <c r="F530" s="309"/>
      <c r="G530" s="309"/>
      <c r="H530" s="309"/>
      <c r="I530" s="309"/>
      <c r="J530" s="350">
        <f t="shared" si="170"/>
        <v>0</v>
      </c>
      <c r="K530" s="330"/>
      <c r="L530" s="330"/>
      <c r="M530" s="310"/>
      <c r="N530" s="311"/>
      <c r="O530" s="311"/>
      <c r="P530" s="311"/>
      <c r="Q530" s="311"/>
      <c r="R530" s="311"/>
      <c r="S530" s="312"/>
      <c r="T530" s="313"/>
      <c r="U530" s="294">
        <f t="shared" si="175"/>
        <v>0</v>
      </c>
      <c r="V530" s="330"/>
      <c r="W530" s="355">
        <f t="shared" si="176"/>
        <v>0</v>
      </c>
      <c r="X530" s="356">
        <f t="shared" si="177"/>
        <v>0</v>
      </c>
      <c r="Y530" s="356">
        <f t="shared" si="178"/>
        <v>0</v>
      </c>
      <c r="Z530" s="356">
        <f t="shared" si="179"/>
        <v>0</v>
      </c>
      <c r="AA530" s="356">
        <f t="shared" si="180"/>
        <v>0</v>
      </c>
      <c r="AB530" s="356">
        <f t="shared" si="181"/>
        <v>0</v>
      </c>
      <c r="AC530" s="356">
        <f t="shared" si="182"/>
        <v>0</v>
      </c>
      <c r="AD530" s="357">
        <f t="shared" si="183"/>
        <v>0</v>
      </c>
      <c r="AE530" s="342"/>
      <c r="AF530" s="362">
        <f t="shared" si="184"/>
        <v>0</v>
      </c>
      <c r="AG530" s="330"/>
      <c r="AH530" s="597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</row>
    <row r="531" spans="1:54" s="302" customFormat="1" hidden="1" x14ac:dyDescent="0.2">
      <c r="A531" s="340">
        <f t="shared" si="174"/>
        <v>0</v>
      </c>
      <c r="B531" s="341"/>
      <c r="C531" s="330"/>
      <c r="D531" s="395"/>
      <c r="E531" s="308"/>
      <c r="F531" s="309"/>
      <c r="G531" s="309"/>
      <c r="H531" s="309"/>
      <c r="I531" s="309"/>
      <c r="J531" s="350">
        <f t="shared" si="170"/>
        <v>0</v>
      </c>
      <c r="K531" s="330"/>
      <c r="L531" s="330"/>
      <c r="M531" s="310"/>
      <c r="N531" s="311"/>
      <c r="O531" s="311"/>
      <c r="P531" s="311"/>
      <c r="Q531" s="311"/>
      <c r="R531" s="311"/>
      <c r="S531" s="312"/>
      <c r="T531" s="313"/>
      <c r="U531" s="294">
        <f t="shared" si="175"/>
        <v>0</v>
      </c>
      <c r="V531" s="330"/>
      <c r="W531" s="355">
        <f t="shared" si="176"/>
        <v>0</v>
      </c>
      <c r="X531" s="356">
        <f t="shared" si="177"/>
        <v>0</v>
      </c>
      <c r="Y531" s="356">
        <f t="shared" si="178"/>
        <v>0</v>
      </c>
      <c r="Z531" s="356">
        <f t="shared" si="179"/>
        <v>0</v>
      </c>
      <c r="AA531" s="356">
        <f t="shared" si="180"/>
        <v>0</v>
      </c>
      <c r="AB531" s="356">
        <f t="shared" si="181"/>
        <v>0</v>
      </c>
      <c r="AC531" s="356">
        <f t="shared" si="182"/>
        <v>0</v>
      </c>
      <c r="AD531" s="357">
        <f t="shared" si="183"/>
        <v>0</v>
      </c>
      <c r="AE531" s="342"/>
      <c r="AF531" s="362">
        <f t="shared" si="184"/>
        <v>0</v>
      </c>
      <c r="AG531" s="330"/>
      <c r="AH531" s="597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</row>
    <row r="532" spans="1:54" s="302" customFormat="1" hidden="1" x14ac:dyDescent="0.2">
      <c r="A532" s="340">
        <f t="shared" si="174"/>
        <v>0</v>
      </c>
      <c r="B532" s="341"/>
      <c r="C532" s="330"/>
      <c r="D532" s="395"/>
      <c r="E532" s="308"/>
      <c r="F532" s="309"/>
      <c r="G532" s="309"/>
      <c r="H532" s="309"/>
      <c r="I532" s="309"/>
      <c r="J532" s="350">
        <f t="shared" si="170"/>
        <v>0</v>
      </c>
      <c r="K532" s="330"/>
      <c r="L532" s="330"/>
      <c r="M532" s="310"/>
      <c r="N532" s="311"/>
      <c r="O532" s="311"/>
      <c r="P532" s="311"/>
      <c r="Q532" s="311"/>
      <c r="R532" s="311"/>
      <c r="S532" s="312"/>
      <c r="T532" s="313"/>
      <c r="U532" s="294">
        <f t="shared" si="175"/>
        <v>0</v>
      </c>
      <c r="V532" s="330"/>
      <c r="W532" s="355">
        <f t="shared" si="176"/>
        <v>0</v>
      </c>
      <c r="X532" s="356">
        <f t="shared" si="177"/>
        <v>0</v>
      </c>
      <c r="Y532" s="356">
        <f t="shared" si="178"/>
        <v>0</v>
      </c>
      <c r="Z532" s="356">
        <f t="shared" si="179"/>
        <v>0</v>
      </c>
      <c r="AA532" s="356">
        <f t="shared" si="180"/>
        <v>0</v>
      </c>
      <c r="AB532" s="356">
        <f t="shared" si="181"/>
        <v>0</v>
      </c>
      <c r="AC532" s="356">
        <f t="shared" si="182"/>
        <v>0</v>
      </c>
      <c r="AD532" s="357">
        <f t="shared" si="183"/>
        <v>0</v>
      </c>
      <c r="AE532" s="342"/>
      <c r="AF532" s="362">
        <f t="shared" si="184"/>
        <v>0</v>
      </c>
      <c r="AG532" s="330"/>
      <c r="AH532" s="597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</row>
    <row r="533" spans="1:54" s="302" customFormat="1" hidden="1" x14ac:dyDescent="0.2">
      <c r="A533" s="340">
        <f t="shared" si="174"/>
        <v>0</v>
      </c>
      <c r="B533" s="341"/>
      <c r="C533" s="330"/>
      <c r="D533" s="395"/>
      <c r="E533" s="308"/>
      <c r="F533" s="309"/>
      <c r="G533" s="309"/>
      <c r="H533" s="309"/>
      <c r="I533" s="309"/>
      <c r="J533" s="350">
        <f t="shared" si="170"/>
        <v>0</v>
      </c>
      <c r="K533" s="330"/>
      <c r="L533" s="330"/>
      <c r="M533" s="310"/>
      <c r="N533" s="311"/>
      <c r="O533" s="311"/>
      <c r="P533" s="311"/>
      <c r="Q533" s="311"/>
      <c r="R533" s="311"/>
      <c r="S533" s="312"/>
      <c r="T533" s="313"/>
      <c r="U533" s="294">
        <f t="shared" si="175"/>
        <v>0</v>
      </c>
      <c r="V533" s="330"/>
      <c r="W533" s="355">
        <f t="shared" si="176"/>
        <v>0</v>
      </c>
      <c r="X533" s="356">
        <f t="shared" si="177"/>
        <v>0</v>
      </c>
      <c r="Y533" s="356">
        <f t="shared" si="178"/>
        <v>0</v>
      </c>
      <c r="Z533" s="356">
        <f t="shared" si="179"/>
        <v>0</v>
      </c>
      <c r="AA533" s="356">
        <f t="shared" si="180"/>
        <v>0</v>
      </c>
      <c r="AB533" s="356">
        <f t="shared" si="181"/>
        <v>0</v>
      </c>
      <c r="AC533" s="356">
        <f t="shared" si="182"/>
        <v>0</v>
      </c>
      <c r="AD533" s="357">
        <f t="shared" si="183"/>
        <v>0</v>
      </c>
      <c r="AE533" s="342"/>
      <c r="AF533" s="362">
        <f t="shared" si="184"/>
        <v>0</v>
      </c>
      <c r="AG533" s="330"/>
      <c r="AH533" s="597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</row>
    <row r="534" spans="1:54" s="302" customFormat="1" hidden="1" x14ac:dyDescent="0.2">
      <c r="A534" s="340">
        <f t="shared" si="174"/>
        <v>0</v>
      </c>
      <c r="B534" s="341"/>
      <c r="C534" s="330"/>
      <c r="D534" s="395"/>
      <c r="E534" s="308"/>
      <c r="F534" s="309"/>
      <c r="G534" s="309"/>
      <c r="H534" s="309"/>
      <c r="I534" s="309"/>
      <c r="J534" s="350">
        <f t="shared" si="170"/>
        <v>0</v>
      </c>
      <c r="K534" s="330"/>
      <c r="L534" s="330"/>
      <c r="M534" s="310"/>
      <c r="N534" s="311"/>
      <c r="O534" s="311"/>
      <c r="P534" s="311"/>
      <c r="Q534" s="311"/>
      <c r="R534" s="311"/>
      <c r="S534" s="312"/>
      <c r="T534" s="313"/>
      <c r="U534" s="294">
        <f t="shared" si="175"/>
        <v>0</v>
      </c>
      <c r="V534" s="330"/>
      <c r="W534" s="355">
        <f t="shared" si="176"/>
        <v>0</v>
      </c>
      <c r="X534" s="356">
        <f t="shared" si="177"/>
        <v>0</v>
      </c>
      <c r="Y534" s="356">
        <f t="shared" si="178"/>
        <v>0</v>
      </c>
      <c r="Z534" s="356">
        <f t="shared" si="179"/>
        <v>0</v>
      </c>
      <c r="AA534" s="356">
        <f t="shared" si="180"/>
        <v>0</v>
      </c>
      <c r="AB534" s="356">
        <f t="shared" si="181"/>
        <v>0</v>
      </c>
      <c r="AC534" s="356">
        <f t="shared" si="182"/>
        <v>0</v>
      </c>
      <c r="AD534" s="357">
        <f t="shared" si="183"/>
        <v>0</v>
      </c>
      <c r="AE534" s="342"/>
      <c r="AF534" s="362">
        <f t="shared" si="184"/>
        <v>0</v>
      </c>
      <c r="AG534" s="330"/>
      <c r="AH534" s="597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</row>
    <row r="535" spans="1:54" s="302" customFormat="1" hidden="1" x14ac:dyDescent="0.2">
      <c r="A535" s="340">
        <f t="shared" si="174"/>
        <v>0</v>
      </c>
      <c r="B535" s="341"/>
      <c r="C535" s="330"/>
      <c r="D535" s="395"/>
      <c r="E535" s="308"/>
      <c r="F535" s="309"/>
      <c r="G535" s="309"/>
      <c r="H535" s="309"/>
      <c r="I535" s="309"/>
      <c r="J535" s="350">
        <f t="shared" si="170"/>
        <v>0</v>
      </c>
      <c r="K535" s="330"/>
      <c r="L535" s="330"/>
      <c r="M535" s="310"/>
      <c r="N535" s="311"/>
      <c r="O535" s="311"/>
      <c r="P535" s="311"/>
      <c r="Q535" s="311"/>
      <c r="R535" s="311"/>
      <c r="S535" s="312"/>
      <c r="T535" s="313"/>
      <c r="U535" s="294">
        <f t="shared" si="175"/>
        <v>0</v>
      </c>
      <c r="V535" s="330"/>
      <c r="W535" s="355">
        <f t="shared" si="176"/>
        <v>0</v>
      </c>
      <c r="X535" s="356">
        <f t="shared" si="177"/>
        <v>0</v>
      </c>
      <c r="Y535" s="356">
        <f t="shared" si="178"/>
        <v>0</v>
      </c>
      <c r="Z535" s="356">
        <f t="shared" si="179"/>
        <v>0</v>
      </c>
      <c r="AA535" s="356">
        <f t="shared" si="180"/>
        <v>0</v>
      </c>
      <c r="AB535" s="356">
        <f t="shared" si="181"/>
        <v>0</v>
      </c>
      <c r="AC535" s="356">
        <f t="shared" si="182"/>
        <v>0</v>
      </c>
      <c r="AD535" s="357">
        <f t="shared" si="183"/>
        <v>0</v>
      </c>
      <c r="AE535" s="342"/>
      <c r="AF535" s="362">
        <f t="shared" si="184"/>
        <v>0</v>
      </c>
      <c r="AG535" s="330"/>
      <c r="AH535" s="597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</row>
    <row r="536" spans="1:54" s="302" customFormat="1" hidden="1" x14ac:dyDescent="0.2">
      <c r="A536" s="340">
        <f t="shared" si="174"/>
        <v>0</v>
      </c>
      <c r="B536" s="341"/>
      <c r="C536" s="330"/>
      <c r="D536" s="395"/>
      <c r="E536" s="308"/>
      <c r="F536" s="309"/>
      <c r="G536" s="309"/>
      <c r="H536" s="309"/>
      <c r="I536" s="309"/>
      <c r="J536" s="350">
        <f t="shared" si="170"/>
        <v>0</v>
      </c>
      <c r="K536" s="330"/>
      <c r="L536" s="330"/>
      <c r="M536" s="310"/>
      <c r="N536" s="311"/>
      <c r="O536" s="311"/>
      <c r="P536" s="311"/>
      <c r="Q536" s="311"/>
      <c r="R536" s="311"/>
      <c r="S536" s="312"/>
      <c r="T536" s="313"/>
      <c r="U536" s="294">
        <f t="shared" si="175"/>
        <v>0</v>
      </c>
      <c r="V536" s="330"/>
      <c r="W536" s="355">
        <f t="shared" si="176"/>
        <v>0</v>
      </c>
      <c r="X536" s="356">
        <f t="shared" si="177"/>
        <v>0</v>
      </c>
      <c r="Y536" s="356">
        <f t="shared" si="178"/>
        <v>0</v>
      </c>
      <c r="Z536" s="356">
        <f t="shared" si="179"/>
        <v>0</v>
      </c>
      <c r="AA536" s="356">
        <f t="shared" si="180"/>
        <v>0</v>
      </c>
      <c r="AB536" s="356">
        <f t="shared" si="181"/>
        <v>0</v>
      </c>
      <c r="AC536" s="356">
        <f t="shared" si="182"/>
        <v>0</v>
      </c>
      <c r="AD536" s="357">
        <f t="shared" si="183"/>
        <v>0</v>
      </c>
      <c r="AE536" s="342"/>
      <c r="AF536" s="362">
        <f t="shared" si="184"/>
        <v>0</v>
      </c>
      <c r="AG536" s="330"/>
      <c r="AH536" s="597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</row>
    <row r="537" spans="1:54" s="302" customFormat="1" hidden="1" x14ac:dyDescent="0.2">
      <c r="A537" s="340">
        <f t="shared" si="174"/>
        <v>0</v>
      </c>
      <c r="B537" s="341"/>
      <c r="C537" s="330"/>
      <c r="D537" s="395"/>
      <c r="E537" s="308"/>
      <c r="F537" s="309"/>
      <c r="G537" s="309"/>
      <c r="H537" s="309"/>
      <c r="I537" s="309"/>
      <c r="J537" s="350">
        <f t="shared" ref="J537:J600" si="185">IF(ISBLANK(H537),G537*I537,G537*I537*H537)</f>
        <v>0</v>
      </c>
      <c r="K537" s="330"/>
      <c r="L537" s="330"/>
      <c r="M537" s="310"/>
      <c r="N537" s="311"/>
      <c r="O537" s="311"/>
      <c r="P537" s="311"/>
      <c r="Q537" s="311"/>
      <c r="R537" s="311"/>
      <c r="S537" s="312"/>
      <c r="T537" s="313"/>
      <c r="U537" s="294">
        <f t="shared" si="175"/>
        <v>0</v>
      </c>
      <c r="V537" s="330"/>
      <c r="W537" s="355">
        <f t="shared" si="176"/>
        <v>0</v>
      </c>
      <c r="X537" s="356">
        <f t="shared" si="177"/>
        <v>0</v>
      </c>
      <c r="Y537" s="356">
        <f t="shared" si="178"/>
        <v>0</v>
      </c>
      <c r="Z537" s="356">
        <f t="shared" si="179"/>
        <v>0</v>
      </c>
      <c r="AA537" s="356">
        <f t="shared" si="180"/>
        <v>0</v>
      </c>
      <c r="AB537" s="356">
        <f t="shared" si="181"/>
        <v>0</v>
      </c>
      <c r="AC537" s="356">
        <f t="shared" si="182"/>
        <v>0</v>
      </c>
      <c r="AD537" s="357">
        <f t="shared" si="183"/>
        <v>0</v>
      </c>
      <c r="AE537" s="342"/>
      <c r="AF537" s="362">
        <f t="shared" si="184"/>
        <v>0</v>
      </c>
      <c r="AG537" s="330"/>
      <c r="AH537" s="597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</row>
    <row r="538" spans="1:54" s="302" customFormat="1" hidden="1" x14ac:dyDescent="0.2">
      <c r="A538" s="340">
        <f t="shared" si="174"/>
        <v>0</v>
      </c>
      <c r="B538" s="341"/>
      <c r="C538" s="330"/>
      <c r="D538" s="395"/>
      <c r="E538" s="308"/>
      <c r="F538" s="309"/>
      <c r="G538" s="309"/>
      <c r="H538" s="309"/>
      <c r="I538" s="309"/>
      <c r="J538" s="350">
        <f t="shared" si="185"/>
        <v>0</v>
      </c>
      <c r="K538" s="330"/>
      <c r="L538" s="330"/>
      <c r="M538" s="310"/>
      <c r="N538" s="311"/>
      <c r="O538" s="311"/>
      <c r="P538" s="311"/>
      <c r="Q538" s="311"/>
      <c r="R538" s="311"/>
      <c r="S538" s="312"/>
      <c r="T538" s="313"/>
      <c r="U538" s="294">
        <f t="shared" si="175"/>
        <v>0</v>
      </c>
      <c r="V538" s="330"/>
      <c r="W538" s="355">
        <f t="shared" si="176"/>
        <v>0</v>
      </c>
      <c r="X538" s="356">
        <f t="shared" si="177"/>
        <v>0</v>
      </c>
      <c r="Y538" s="356">
        <f t="shared" si="178"/>
        <v>0</v>
      </c>
      <c r="Z538" s="356">
        <f t="shared" si="179"/>
        <v>0</v>
      </c>
      <c r="AA538" s="356">
        <f t="shared" si="180"/>
        <v>0</v>
      </c>
      <c r="AB538" s="356">
        <f t="shared" si="181"/>
        <v>0</v>
      </c>
      <c r="AC538" s="356">
        <f t="shared" si="182"/>
        <v>0</v>
      </c>
      <c r="AD538" s="357">
        <f t="shared" si="183"/>
        <v>0</v>
      </c>
      <c r="AE538" s="342"/>
      <c r="AF538" s="362">
        <f t="shared" si="184"/>
        <v>0</v>
      </c>
      <c r="AG538" s="330"/>
      <c r="AH538" s="597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</row>
    <row r="539" spans="1:54" s="302" customFormat="1" hidden="1" x14ac:dyDescent="0.2">
      <c r="A539" s="340">
        <f t="shared" si="174"/>
        <v>0</v>
      </c>
      <c r="B539" s="341"/>
      <c r="C539" s="330"/>
      <c r="D539" s="395"/>
      <c r="E539" s="308"/>
      <c r="F539" s="309"/>
      <c r="G539" s="309"/>
      <c r="H539" s="309"/>
      <c r="I539" s="309"/>
      <c r="J539" s="350">
        <f t="shared" si="185"/>
        <v>0</v>
      </c>
      <c r="K539" s="330"/>
      <c r="L539" s="330"/>
      <c r="M539" s="310"/>
      <c r="N539" s="311"/>
      <c r="O539" s="311"/>
      <c r="P539" s="311"/>
      <c r="Q539" s="311"/>
      <c r="R539" s="311"/>
      <c r="S539" s="312"/>
      <c r="T539" s="313"/>
      <c r="U539" s="294">
        <f t="shared" si="175"/>
        <v>0</v>
      </c>
      <c r="V539" s="330"/>
      <c r="W539" s="355">
        <f t="shared" si="176"/>
        <v>0</v>
      </c>
      <c r="X539" s="356">
        <f t="shared" si="177"/>
        <v>0</v>
      </c>
      <c r="Y539" s="356">
        <f t="shared" si="178"/>
        <v>0</v>
      </c>
      <c r="Z539" s="356">
        <f t="shared" si="179"/>
        <v>0</v>
      </c>
      <c r="AA539" s="356">
        <f t="shared" si="180"/>
        <v>0</v>
      </c>
      <c r="AB539" s="356">
        <f t="shared" si="181"/>
        <v>0</v>
      </c>
      <c r="AC539" s="356">
        <f t="shared" si="182"/>
        <v>0</v>
      </c>
      <c r="AD539" s="357">
        <f t="shared" si="183"/>
        <v>0</v>
      </c>
      <c r="AE539" s="342"/>
      <c r="AF539" s="362">
        <f t="shared" si="184"/>
        <v>0</v>
      </c>
      <c r="AG539" s="330"/>
      <c r="AH539" s="597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</row>
    <row r="540" spans="1:54" s="302" customFormat="1" hidden="1" x14ac:dyDescent="0.2">
      <c r="A540" s="340">
        <f t="shared" si="174"/>
        <v>0</v>
      </c>
      <c r="B540" s="341"/>
      <c r="C540" s="330"/>
      <c r="D540" s="395"/>
      <c r="E540" s="308"/>
      <c r="F540" s="309"/>
      <c r="G540" s="309"/>
      <c r="H540" s="309"/>
      <c r="I540" s="309"/>
      <c r="J540" s="350">
        <f t="shared" si="185"/>
        <v>0</v>
      </c>
      <c r="K540" s="330"/>
      <c r="L540" s="330"/>
      <c r="M540" s="310"/>
      <c r="N540" s="311"/>
      <c r="O540" s="311"/>
      <c r="P540" s="311"/>
      <c r="Q540" s="311"/>
      <c r="R540" s="311"/>
      <c r="S540" s="312"/>
      <c r="T540" s="313"/>
      <c r="U540" s="294">
        <f t="shared" si="175"/>
        <v>0</v>
      </c>
      <c r="V540" s="330"/>
      <c r="W540" s="355">
        <f t="shared" si="176"/>
        <v>0</v>
      </c>
      <c r="X540" s="356">
        <f t="shared" si="177"/>
        <v>0</v>
      </c>
      <c r="Y540" s="356">
        <f t="shared" si="178"/>
        <v>0</v>
      </c>
      <c r="Z540" s="356">
        <f t="shared" si="179"/>
        <v>0</v>
      </c>
      <c r="AA540" s="356">
        <f t="shared" si="180"/>
        <v>0</v>
      </c>
      <c r="AB540" s="356">
        <f t="shared" si="181"/>
        <v>0</v>
      </c>
      <c r="AC540" s="356">
        <f t="shared" si="182"/>
        <v>0</v>
      </c>
      <c r="AD540" s="357">
        <f t="shared" si="183"/>
        <v>0</v>
      </c>
      <c r="AE540" s="342"/>
      <c r="AF540" s="362">
        <f t="shared" si="184"/>
        <v>0</v>
      </c>
      <c r="AG540" s="330"/>
      <c r="AH540" s="597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</row>
    <row r="541" spans="1:54" s="302" customFormat="1" hidden="1" x14ac:dyDescent="0.2">
      <c r="A541" s="340">
        <f t="shared" si="174"/>
        <v>0</v>
      </c>
      <c r="B541" s="341"/>
      <c r="C541" s="330"/>
      <c r="D541" s="395"/>
      <c r="E541" s="308"/>
      <c r="F541" s="309"/>
      <c r="G541" s="309"/>
      <c r="H541" s="309"/>
      <c r="I541" s="309"/>
      <c r="J541" s="350">
        <f t="shared" si="185"/>
        <v>0</v>
      </c>
      <c r="K541" s="330"/>
      <c r="L541" s="330"/>
      <c r="M541" s="310"/>
      <c r="N541" s="311"/>
      <c r="O541" s="311"/>
      <c r="P541" s="311"/>
      <c r="Q541" s="311"/>
      <c r="R541" s="311"/>
      <c r="S541" s="312"/>
      <c r="T541" s="313"/>
      <c r="U541" s="294">
        <f t="shared" si="175"/>
        <v>0</v>
      </c>
      <c r="V541" s="330"/>
      <c r="W541" s="355">
        <f t="shared" si="176"/>
        <v>0</v>
      </c>
      <c r="X541" s="356">
        <f t="shared" si="177"/>
        <v>0</v>
      </c>
      <c r="Y541" s="356">
        <f t="shared" si="178"/>
        <v>0</v>
      </c>
      <c r="Z541" s="356">
        <f t="shared" si="179"/>
        <v>0</v>
      </c>
      <c r="AA541" s="356">
        <f t="shared" si="180"/>
        <v>0</v>
      </c>
      <c r="AB541" s="356">
        <f t="shared" si="181"/>
        <v>0</v>
      </c>
      <c r="AC541" s="356">
        <f t="shared" si="182"/>
        <v>0</v>
      </c>
      <c r="AD541" s="357">
        <f t="shared" si="183"/>
        <v>0</v>
      </c>
      <c r="AE541" s="342"/>
      <c r="AF541" s="362">
        <f t="shared" si="184"/>
        <v>0</v>
      </c>
      <c r="AG541" s="330"/>
      <c r="AH541" s="597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</row>
    <row r="542" spans="1:54" s="302" customFormat="1" hidden="1" x14ac:dyDescent="0.2">
      <c r="A542" s="340">
        <f t="shared" si="174"/>
        <v>0</v>
      </c>
      <c r="B542" s="341"/>
      <c r="C542" s="330"/>
      <c r="D542" s="395"/>
      <c r="E542" s="308"/>
      <c r="F542" s="309"/>
      <c r="G542" s="309"/>
      <c r="H542" s="309"/>
      <c r="I542" s="309"/>
      <c r="J542" s="350">
        <f t="shared" si="185"/>
        <v>0</v>
      </c>
      <c r="K542" s="330"/>
      <c r="L542" s="330"/>
      <c r="M542" s="310"/>
      <c r="N542" s="311"/>
      <c r="O542" s="311"/>
      <c r="P542" s="311"/>
      <c r="Q542" s="311"/>
      <c r="R542" s="311"/>
      <c r="S542" s="312"/>
      <c r="T542" s="313"/>
      <c r="U542" s="294">
        <f t="shared" si="175"/>
        <v>0</v>
      </c>
      <c r="V542" s="330"/>
      <c r="W542" s="355">
        <f t="shared" si="176"/>
        <v>0</v>
      </c>
      <c r="X542" s="356">
        <f t="shared" si="177"/>
        <v>0</v>
      </c>
      <c r="Y542" s="356">
        <f t="shared" si="178"/>
        <v>0</v>
      </c>
      <c r="Z542" s="356">
        <f t="shared" si="179"/>
        <v>0</v>
      </c>
      <c r="AA542" s="356">
        <f t="shared" si="180"/>
        <v>0</v>
      </c>
      <c r="AB542" s="356">
        <f t="shared" si="181"/>
        <v>0</v>
      </c>
      <c r="AC542" s="356">
        <f t="shared" si="182"/>
        <v>0</v>
      </c>
      <c r="AD542" s="357">
        <f t="shared" si="183"/>
        <v>0</v>
      </c>
      <c r="AE542" s="342"/>
      <c r="AF542" s="362">
        <f t="shared" si="184"/>
        <v>0</v>
      </c>
      <c r="AG542" s="330"/>
      <c r="AH542" s="597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</row>
    <row r="543" spans="1:54" s="302" customFormat="1" hidden="1" x14ac:dyDescent="0.2">
      <c r="A543" s="340">
        <f t="shared" si="174"/>
        <v>0</v>
      </c>
      <c r="B543" s="341"/>
      <c r="C543" s="330"/>
      <c r="D543" s="395"/>
      <c r="E543" s="308"/>
      <c r="F543" s="309"/>
      <c r="G543" s="309"/>
      <c r="H543" s="309"/>
      <c r="I543" s="309"/>
      <c r="J543" s="350">
        <f t="shared" si="185"/>
        <v>0</v>
      </c>
      <c r="K543" s="330"/>
      <c r="L543" s="330"/>
      <c r="M543" s="310"/>
      <c r="N543" s="311"/>
      <c r="O543" s="311"/>
      <c r="P543" s="311"/>
      <c r="Q543" s="311"/>
      <c r="R543" s="311"/>
      <c r="S543" s="312"/>
      <c r="T543" s="313"/>
      <c r="U543" s="294">
        <f t="shared" si="175"/>
        <v>0</v>
      </c>
      <c r="V543" s="330"/>
      <c r="W543" s="355">
        <f t="shared" si="176"/>
        <v>0</v>
      </c>
      <c r="X543" s="356">
        <f t="shared" si="177"/>
        <v>0</v>
      </c>
      <c r="Y543" s="356">
        <f t="shared" si="178"/>
        <v>0</v>
      </c>
      <c r="Z543" s="356">
        <f t="shared" si="179"/>
        <v>0</v>
      </c>
      <c r="AA543" s="356">
        <f t="shared" si="180"/>
        <v>0</v>
      </c>
      <c r="AB543" s="356">
        <f t="shared" si="181"/>
        <v>0</v>
      </c>
      <c r="AC543" s="356">
        <f t="shared" si="182"/>
        <v>0</v>
      </c>
      <c r="AD543" s="357">
        <f t="shared" si="183"/>
        <v>0</v>
      </c>
      <c r="AE543" s="342"/>
      <c r="AF543" s="362">
        <f t="shared" si="184"/>
        <v>0</v>
      </c>
      <c r="AG543" s="330"/>
      <c r="AH543" s="597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</row>
    <row r="544" spans="1:54" s="302" customFormat="1" hidden="1" x14ac:dyDescent="0.2">
      <c r="A544" s="340">
        <f t="shared" si="174"/>
        <v>0</v>
      </c>
      <c r="B544" s="341"/>
      <c r="C544" s="330"/>
      <c r="D544" s="395"/>
      <c r="E544" s="308"/>
      <c r="F544" s="309"/>
      <c r="G544" s="309"/>
      <c r="H544" s="309"/>
      <c r="I544" s="309"/>
      <c r="J544" s="350">
        <f t="shared" si="185"/>
        <v>0</v>
      </c>
      <c r="K544" s="330"/>
      <c r="L544" s="330"/>
      <c r="M544" s="310"/>
      <c r="N544" s="311"/>
      <c r="O544" s="311"/>
      <c r="P544" s="311"/>
      <c r="Q544" s="311"/>
      <c r="R544" s="311"/>
      <c r="S544" s="312"/>
      <c r="T544" s="313"/>
      <c r="U544" s="294">
        <f t="shared" si="175"/>
        <v>0</v>
      </c>
      <c r="V544" s="330"/>
      <c r="W544" s="355">
        <f t="shared" si="176"/>
        <v>0</v>
      </c>
      <c r="X544" s="356">
        <f t="shared" si="177"/>
        <v>0</v>
      </c>
      <c r="Y544" s="356">
        <f t="shared" si="178"/>
        <v>0</v>
      </c>
      <c r="Z544" s="356">
        <f t="shared" si="179"/>
        <v>0</v>
      </c>
      <c r="AA544" s="356">
        <f t="shared" si="180"/>
        <v>0</v>
      </c>
      <c r="AB544" s="356">
        <f t="shared" si="181"/>
        <v>0</v>
      </c>
      <c r="AC544" s="356">
        <f t="shared" si="182"/>
        <v>0</v>
      </c>
      <c r="AD544" s="357">
        <f t="shared" si="183"/>
        <v>0</v>
      </c>
      <c r="AE544" s="342"/>
      <c r="AF544" s="362">
        <f t="shared" si="184"/>
        <v>0</v>
      </c>
      <c r="AG544" s="330"/>
      <c r="AH544" s="597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</row>
    <row r="545" spans="1:54" s="302" customFormat="1" hidden="1" x14ac:dyDescent="0.2">
      <c r="A545" s="340">
        <f t="shared" si="174"/>
        <v>0</v>
      </c>
      <c r="B545" s="341"/>
      <c r="C545" s="330"/>
      <c r="D545" s="395"/>
      <c r="E545" s="308"/>
      <c r="F545" s="309"/>
      <c r="G545" s="309"/>
      <c r="H545" s="309"/>
      <c r="I545" s="309"/>
      <c r="J545" s="350">
        <f t="shared" si="185"/>
        <v>0</v>
      </c>
      <c r="K545" s="330"/>
      <c r="L545" s="330"/>
      <c r="M545" s="310"/>
      <c r="N545" s="311"/>
      <c r="O545" s="311"/>
      <c r="P545" s="311"/>
      <c r="Q545" s="311"/>
      <c r="R545" s="311"/>
      <c r="S545" s="312"/>
      <c r="T545" s="313"/>
      <c r="U545" s="294">
        <f t="shared" si="175"/>
        <v>0</v>
      </c>
      <c r="V545" s="330"/>
      <c r="W545" s="355">
        <f t="shared" si="176"/>
        <v>0</v>
      </c>
      <c r="X545" s="356">
        <f t="shared" si="177"/>
        <v>0</v>
      </c>
      <c r="Y545" s="356">
        <f t="shared" si="178"/>
        <v>0</v>
      </c>
      <c r="Z545" s="356">
        <f t="shared" si="179"/>
        <v>0</v>
      </c>
      <c r="AA545" s="356">
        <f t="shared" si="180"/>
        <v>0</v>
      </c>
      <c r="AB545" s="356">
        <f t="shared" si="181"/>
        <v>0</v>
      </c>
      <c r="AC545" s="356">
        <f t="shared" si="182"/>
        <v>0</v>
      </c>
      <c r="AD545" s="357">
        <f t="shared" si="183"/>
        <v>0</v>
      </c>
      <c r="AE545" s="342"/>
      <c r="AF545" s="362">
        <f t="shared" si="184"/>
        <v>0</v>
      </c>
      <c r="AG545" s="330"/>
      <c r="AH545" s="597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</row>
    <row r="546" spans="1:54" s="302" customFormat="1" hidden="1" x14ac:dyDescent="0.2">
      <c r="A546" s="340">
        <f t="shared" si="174"/>
        <v>0</v>
      </c>
      <c r="B546" s="341"/>
      <c r="C546" s="330"/>
      <c r="D546" s="395"/>
      <c r="E546" s="308"/>
      <c r="F546" s="309"/>
      <c r="G546" s="309"/>
      <c r="H546" s="309"/>
      <c r="I546" s="309"/>
      <c r="J546" s="350">
        <f t="shared" si="185"/>
        <v>0</v>
      </c>
      <c r="K546" s="330"/>
      <c r="L546" s="330"/>
      <c r="M546" s="310"/>
      <c r="N546" s="311"/>
      <c r="O546" s="311"/>
      <c r="P546" s="311"/>
      <c r="Q546" s="311"/>
      <c r="R546" s="311"/>
      <c r="S546" s="312"/>
      <c r="T546" s="313"/>
      <c r="U546" s="294">
        <f t="shared" si="175"/>
        <v>0</v>
      </c>
      <c r="V546" s="330"/>
      <c r="W546" s="355">
        <f t="shared" si="176"/>
        <v>0</v>
      </c>
      <c r="X546" s="356">
        <f t="shared" si="177"/>
        <v>0</v>
      </c>
      <c r="Y546" s="356">
        <f t="shared" si="178"/>
        <v>0</v>
      </c>
      <c r="Z546" s="356">
        <f t="shared" si="179"/>
        <v>0</v>
      </c>
      <c r="AA546" s="356">
        <f t="shared" si="180"/>
        <v>0</v>
      </c>
      <c r="AB546" s="356">
        <f t="shared" si="181"/>
        <v>0</v>
      </c>
      <c r="AC546" s="356">
        <f t="shared" si="182"/>
        <v>0</v>
      </c>
      <c r="AD546" s="357">
        <f t="shared" si="183"/>
        <v>0</v>
      </c>
      <c r="AE546" s="342"/>
      <c r="AF546" s="362">
        <f t="shared" si="184"/>
        <v>0</v>
      </c>
      <c r="AG546" s="330"/>
      <c r="AH546" s="597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</row>
    <row r="547" spans="1:54" s="302" customFormat="1" hidden="1" x14ac:dyDescent="0.2">
      <c r="A547" s="340">
        <f t="shared" ref="A547:A610" si="186">IF(AND(J547&lt;&gt;0,U547&lt;&gt;1),1,0)</f>
        <v>0</v>
      </c>
      <c r="B547" s="341"/>
      <c r="C547" s="330"/>
      <c r="D547" s="395"/>
      <c r="E547" s="308"/>
      <c r="F547" s="309"/>
      <c r="G547" s="309"/>
      <c r="H547" s="309"/>
      <c r="I547" s="309"/>
      <c r="J547" s="350">
        <f t="shared" si="185"/>
        <v>0</v>
      </c>
      <c r="K547" s="330"/>
      <c r="L547" s="330"/>
      <c r="M547" s="310"/>
      <c r="N547" s="311"/>
      <c r="O547" s="311"/>
      <c r="P547" s="311"/>
      <c r="Q547" s="311"/>
      <c r="R547" s="311"/>
      <c r="S547" s="312"/>
      <c r="T547" s="313"/>
      <c r="U547" s="294">
        <f t="shared" ref="U547:U610" si="187">SUM(M547:T547)</f>
        <v>0</v>
      </c>
      <c r="V547" s="330"/>
      <c r="W547" s="355">
        <f t="shared" ref="W547:W610" si="188">$J547*M547</f>
        <v>0</v>
      </c>
      <c r="X547" s="356">
        <f t="shared" ref="X547:X610" si="189">$J547*N547</f>
        <v>0</v>
      </c>
      <c r="Y547" s="356">
        <f t="shared" ref="Y547:Y610" si="190">$J547*O547</f>
        <v>0</v>
      </c>
      <c r="Z547" s="356">
        <f t="shared" ref="Z547:Z610" si="191">$J547*P547</f>
        <v>0</v>
      </c>
      <c r="AA547" s="356">
        <f t="shared" ref="AA547:AA610" si="192">$J547*Q547</f>
        <v>0</v>
      </c>
      <c r="AB547" s="356">
        <f t="shared" ref="AB547:AB610" si="193">$J547*R547</f>
        <v>0</v>
      </c>
      <c r="AC547" s="356">
        <f t="shared" ref="AC547:AC610" si="194">$J547*S547</f>
        <v>0</v>
      </c>
      <c r="AD547" s="357">
        <f t="shared" ref="AD547:AD610" si="195">SUM(W547:AC547)</f>
        <v>0</v>
      </c>
      <c r="AE547" s="342"/>
      <c r="AF547" s="362">
        <f t="shared" ref="AF547:AF610" si="196">$J547*T547</f>
        <v>0</v>
      </c>
      <c r="AG547" s="330"/>
      <c r="AH547" s="597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</row>
    <row r="548" spans="1:54" s="302" customFormat="1" hidden="1" x14ac:dyDescent="0.2">
      <c r="A548" s="340">
        <f t="shared" si="186"/>
        <v>0</v>
      </c>
      <c r="B548" s="341"/>
      <c r="C548" s="330"/>
      <c r="D548" s="395"/>
      <c r="E548" s="308"/>
      <c r="F548" s="309"/>
      <c r="G548" s="309"/>
      <c r="H548" s="309"/>
      <c r="I548" s="309"/>
      <c r="J548" s="350">
        <f t="shared" si="185"/>
        <v>0</v>
      </c>
      <c r="K548" s="330"/>
      <c r="L548" s="330"/>
      <c r="M548" s="310"/>
      <c r="N548" s="311"/>
      <c r="O548" s="311"/>
      <c r="P548" s="311"/>
      <c r="Q548" s="311"/>
      <c r="R548" s="311"/>
      <c r="S548" s="312"/>
      <c r="T548" s="313"/>
      <c r="U548" s="294">
        <f t="shared" si="187"/>
        <v>0</v>
      </c>
      <c r="V548" s="330"/>
      <c r="W548" s="355">
        <f t="shared" si="188"/>
        <v>0</v>
      </c>
      <c r="X548" s="356">
        <f t="shared" si="189"/>
        <v>0</v>
      </c>
      <c r="Y548" s="356">
        <f t="shared" si="190"/>
        <v>0</v>
      </c>
      <c r="Z548" s="356">
        <f t="shared" si="191"/>
        <v>0</v>
      </c>
      <c r="AA548" s="356">
        <f t="shared" si="192"/>
        <v>0</v>
      </c>
      <c r="AB548" s="356">
        <f t="shared" si="193"/>
        <v>0</v>
      </c>
      <c r="AC548" s="356">
        <f t="shared" si="194"/>
        <v>0</v>
      </c>
      <c r="AD548" s="357">
        <f t="shared" si="195"/>
        <v>0</v>
      </c>
      <c r="AE548" s="342"/>
      <c r="AF548" s="362">
        <f t="shared" si="196"/>
        <v>0</v>
      </c>
      <c r="AG548" s="330"/>
      <c r="AH548" s="597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</row>
    <row r="549" spans="1:54" s="302" customFormat="1" hidden="1" x14ac:dyDescent="0.2">
      <c r="A549" s="340">
        <f t="shared" si="186"/>
        <v>0</v>
      </c>
      <c r="B549" s="341"/>
      <c r="C549" s="330"/>
      <c r="D549" s="395"/>
      <c r="E549" s="308"/>
      <c r="F549" s="309"/>
      <c r="G549" s="309"/>
      <c r="H549" s="309"/>
      <c r="I549" s="309"/>
      <c r="J549" s="350">
        <f t="shared" si="185"/>
        <v>0</v>
      </c>
      <c r="K549" s="330"/>
      <c r="L549" s="330"/>
      <c r="M549" s="310"/>
      <c r="N549" s="311"/>
      <c r="O549" s="311"/>
      <c r="P549" s="311"/>
      <c r="Q549" s="311"/>
      <c r="R549" s="311"/>
      <c r="S549" s="312"/>
      <c r="T549" s="313"/>
      <c r="U549" s="294">
        <f t="shared" si="187"/>
        <v>0</v>
      </c>
      <c r="V549" s="330"/>
      <c r="W549" s="355">
        <f t="shared" si="188"/>
        <v>0</v>
      </c>
      <c r="X549" s="356">
        <f t="shared" si="189"/>
        <v>0</v>
      </c>
      <c r="Y549" s="356">
        <f t="shared" si="190"/>
        <v>0</v>
      </c>
      <c r="Z549" s="356">
        <f t="shared" si="191"/>
        <v>0</v>
      </c>
      <c r="AA549" s="356">
        <f t="shared" si="192"/>
        <v>0</v>
      </c>
      <c r="AB549" s="356">
        <f t="shared" si="193"/>
        <v>0</v>
      </c>
      <c r="AC549" s="356">
        <f t="shared" si="194"/>
        <v>0</v>
      </c>
      <c r="AD549" s="357">
        <f t="shared" si="195"/>
        <v>0</v>
      </c>
      <c r="AE549" s="342"/>
      <c r="AF549" s="362">
        <f t="shared" si="196"/>
        <v>0</v>
      </c>
      <c r="AG549" s="330"/>
      <c r="AH549" s="597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</row>
    <row r="550" spans="1:54" s="302" customFormat="1" hidden="1" x14ac:dyDescent="0.2">
      <c r="A550" s="340">
        <f t="shared" si="186"/>
        <v>0</v>
      </c>
      <c r="B550" s="341"/>
      <c r="C550" s="330"/>
      <c r="D550" s="395"/>
      <c r="E550" s="308"/>
      <c r="F550" s="309"/>
      <c r="G550" s="309"/>
      <c r="H550" s="309"/>
      <c r="I550" s="309"/>
      <c r="J550" s="350">
        <f t="shared" si="185"/>
        <v>0</v>
      </c>
      <c r="K550" s="330"/>
      <c r="L550" s="330"/>
      <c r="M550" s="310"/>
      <c r="N550" s="311"/>
      <c r="O550" s="311"/>
      <c r="P550" s="311"/>
      <c r="Q550" s="311"/>
      <c r="R550" s="311"/>
      <c r="S550" s="312"/>
      <c r="T550" s="313"/>
      <c r="U550" s="294">
        <f t="shared" si="187"/>
        <v>0</v>
      </c>
      <c r="V550" s="330"/>
      <c r="W550" s="355">
        <f t="shared" si="188"/>
        <v>0</v>
      </c>
      <c r="X550" s="356">
        <f t="shared" si="189"/>
        <v>0</v>
      </c>
      <c r="Y550" s="356">
        <f t="shared" si="190"/>
        <v>0</v>
      </c>
      <c r="Z550" s="356">
        <f t="shared" si="191"/>
        <v>0</v>
      </c>
      <c r="AA550" s="356">
        <f t="shared" si="192"/>
        <v>0</v>
      </c>
      <c r="AB550" s="356">
        <f t="shared" si="193"/>
        <v>0</v>
      </c>
      <c r="AC550" s="356">
        <f t="shared" si="194"/>
        <v>0</v>
      </c>
      <c r="AD550" s="357">
        <f t="shared" si="195"/>
        <v>0</v>
      </c>
      <c r="AE550" s="342"/>
      <c r="AF550" s="362">
        <f t="shared" si="196"/>
        <v>0</v>
      </c>
      <c r="AG550" s="330"/>
      <c r="AH550" s="597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</row>
    <row r="551" spans="1:54" s="302" customFormat="1" hidden="1" x14ac:dyDescent="0.2">
      <c r="A551" s="340">
        <f t="shared" si="186"/>
        <v>0</v>
      </c>
      <c r="B551" s="341"/>
      <c r="C551" s="330"/>
      <c r="D551" s="395"/>
      <c r="E551" s="308"/>
      <c r="F551" s="309"/>
      <c r="G551" s="309"/>
      <c r="H551" s="309"/>
      <c r="I551" s="309"/>
      <c r="J551" s="350">
        <f t="shared" si="185"/>
        <v>0</v>
      </c>
      <c r="K551" s="330"/>
      <c r="L551" s="330"/>
      <c r="M551" s="310"/>
      <c r="N551" s="311"/>
      <c r="O551" s="311"/>
      <c r="P551" s="311"/>
      <c r="Q551" s="311"/>
      <c r="R551" s="311"/>
      <c r="S551" s="312"/>
      <c r="T551" s="313"/>
      <c r="U551" s="294">
        <f t="shared" si="187"/>
        <v>0</v>
      </c>
      <c r="V551" s="330"/>
      <c r="W551" s="355">
        <f t="shared" si="188"/>
        <v>0</v>
      </c>
      <c r="X551" s="356">
        <f t="shared" si="189"/>
        <v>0</v>
      </c>
      <c r="Y551" s="356">
        <f t="shared" si="190"/>
        <v>0</v>
      </c>
      <c r="Z551" s="356">
        <f t="shared" si="191"/>
        <v>0</v>
      </c>
      <c r="AA551" s="356">
        <f t="shared" si="192"/>
        <v>0</v>
      </c>
      <c r="AB551" s="356">
        <f t="shared" si="193"/>
        <v>0</v>
      </c>
      <c r="AC551" s="356">
        <f t="shared" si="194"/>
        <v>0</v>
      </c>
      <c r="AD551" s="357">
        <f t="shared" si="195"/>
        <v>0</v>
      </c>
      <c r="AE551" s="342"/>
      <c r="AF551" s="362">
        <f t="shared" si="196"/>
        <v>0</v>
      </c>
      <c r="AG551" s="330"/>
      <c r="AH551" s="597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</row>
    <row r="552" spans="1:54" s="302" customFormat="1" hidden="1" x14ac:dyDescent="0.2">
      <c r="A552" s="340">
        <f t="shared" si="186"/>
        <v>0</v>
      </c>
      <c r="B552" s="341"/>
      <c r="C552" s="330"/>
      <c r="D552" s="395"/>
      <c r="E552" s="308"/>
      <c r="F552" s="309"/>
      <c r="G552" s="309"/>
      <c r="H552" s="309"/>
      <c r="I552" s="309"/>
      <c r="J552" s="350">
        <f t="shared" si="185"/>
        <v>0</v>
      </c>
      <c r="K552" s="330"/>
      <c r="L552" s="330"/>
      <c r="M552" s="310"/>
      <c r="N552" s="311"/>
      <c r="O552" s="311"/>
      <c r="P552" s="311"/>
      <c r="Q552" s="311"/>
      <c r="R552" s="311"/>
      <c r="S552" s="312"/>
      <c r="T552" s="313"/>
      <c r="U552" s="294">
        <f t="shared" si="187"/>
        <v>0</v>
      </c>
      <c r="V552" s="330"/>
      <c r="W552" s="355">
        <f t="shared" si="188"/>
        <v>0</v>
      </c>
      <c r="X552" s="356">
        <f t="shared" si="189"/>
        <v>0</v>
      </c>
      <c r="Y552" s="356">
        <f t="shared" si="190"/>
        <v>0</v>
      </c>
      <c r="Z552" s="356">
        <f t="shared" si="191"/>
        <v>0</v>
      </c>
      <c r="AA552" s="356">
        <f t="shared" si="192"/>
        <v>0</v>
      </c>
      <c r="AB552" s="356">
        <f t="shared" si="193"/>
        <v>0</v>
      </c>
      <c r="AC552" s="356">
        <f t="shared" si="194"/>
        <v>0</v>
      </c>
      <c r="AD552" s="357">
        <f t="shared" si="195"/>
        <v>0</v>
      </c>
      <c r="AE552" s="342"/>
      <c r="AF552" s="362">
        <f t="shared" si="196"/>
        <v>0</v>
      </c>
      <c r="AG552" s="330"/>
      <c r="AH552" s="597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</row>
    <row r="553" spans="1:54" s="302" customFormat="1" hidden="1" x14ac:dyDescent="0.2">
      <c r="A553" s="340">
        <f t="shared" si="186"/>
        <v>0</v>
      </c>
      <c r="B553" s="341"/>
      <c r="C553" s="330"/>
      <c r="D553" s="395"/>
      <c r="E553" s="308"/>
      <c r="F553" s="309"/>
      <c r="G553" s="309"/>
      <c r="H553" s="309"/>
      <c r="I553" s="309"/>
      <c r="J553" s="350">
        <f t="shared" si="185"/>
        <v>0</v>
      </c>
      <c r="K553" s="330"/>
      <c r="L553" s="330"/>
      <c r="M553" s="310"/>
      <c r="N553" s="311"/>
      <c r="O553" s="311"/>
      <c r="P553" s="311"/>
      <c r="Q553" s="311"/>
      <c r="R553" s="311"/>
      <c r="S553" s="312"/>
      <c r="T553" s="313"/>
      <c r="U553" s="294">
        <f t="shared" si="187"/>
        <v>0</v>
      </c>
      <c r="V553" s="330"/>
      <c r="W553" s="355">
        <f t="shared" si="188"/>
        <v>0</v>
      </c>
      <c r="X553" s="356">
        <f t="shared" si="189"/>
        <v>0</v>
      </c>
      <c r="Y553" s="356">
        <f t="shared" si="190"/>
        <v>0</v>
      </c>
      <c r="Z553" s="356">
        <f t="shared" si="191"/>
        <v>0</v>
      </c>
      <c r="AA553" s="356">
        <f t="shared" si="192"/>
        <v>0</v>
      </c>
      <c r="AB553" s="356">
        <f t="shared" si="193"/>
        <v>0</v>
      </c>
      <c r="AC553" s="356">
        <f t="shared" si="194"/>
        <v>0</v>
      </c>
      <c r="AD553" s="357">
        <f t="shared" si="195"/>
        <v>0</v>
      </c>
      <c r="AE553" s="342"/>
      <c r="AF553" s="362">
        <f t="shared" si="196"/>
        <v>0</v>
      </c>
      <c r="AG553" s="330"/>
      <c r="AH553" s="597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</row>
    <row r="554" spans="1:54" s="302" customFormat="1" hidden="1" x14ac:dyDescent="0.2">
      <c r="A554" s="340">
        <f t="shared" si="186"/>
        <v>0</v>
      </c>
      <c r="B554" s="341"/>
      <c r="C554" s="330"/>
      <c r="D554" s="395"/>
      <c r="E554" s="308"/>
      <c r="F554" s="309"/>
      <c r="G554" s="309"/>
      <c r="H554" s="309"/>
      <c r="I554" s="309"/>
      <c r="J554" s="350">
        <f t="shared" si="185"/>
        <v>0</v>
      </c>
      <c r="K554" s="330"/>
      <c r="L554" s="330"/>
      <c r="M554" s="310"/>
      <c r="N554" s="311"/>
      <c r="O554" s="311"/>
      <c r="P554" s="311"/>
      <c r="Q554" s="311"/>
      <c r="R554" s="311"/>
      <c r="S554" s="312"/>
      <c r="T554" s="313"/>
      <c r="U554" s="294">
        <f t="shared" si="187"/>
        <v>0</v>
      </c>
      <c r="V554" s="330"/>
      <c r="W554" s="355">
        <f t="shared" si="188"/>
        <v>0</v>
      </c>
      <c r="X554" s="356">
        <f t="shared" si="189"/>
        <v>0</v>
      </c>
      <c r="Y554" s="356">
        <f t="shared" si="190"/>
        <v>0</v>
      </c>
      <c r="Z554" s="356">
        <f t="shared" si="191"/>
        <v>0</v>
      </c>
      <c r="AA554" s="356">
        <f t="shared" si="192"/>
        <v>0</v>
      </c>
      <c r="AB554" s="356">
        <f t="shared" si="193"/>
        <v>0</v>
      </c>
      <c r="AC554" s="356">
        <f t="shared" si="194"/>
        <v>0</v>
      </c>
      <c r="AD554" s="357">
        <f t="shared" si="195"/>
        <v>0</v>
      </c>
      <c r="AE554" s="342"/>
      <c r="AF554" s="362">
        <f t="shared" si="196"/>
        <v>0</v>
      </c>
      <c r="AG554" s="330"/>
      <c r="AH554" s="597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</row>
    <row r="555" spans="1:54" s="302" customFormat="1" hidden="1" x14ac:dyDescent="0.2">
      <c r="A555" s="340">
        <f t="shared" si="186"/>
        <v>0</v>
      </c>
      <c r="B555" s="341"/>
      <c r="C555" s="330"/>
      <c r="D555" s="395"/>
      <c r="E555" s="308"/>
      <c r="F555" s="309"/>
      <c r="G555" s="309"/>
      <c r="H555" s="309"/>
      <c r="I555" s="309"/>
      <c r="J555" s="350">
        <f t="shared" si="185"/>
        <v>0</v>
      </c>
      <c r="K555" s="330"/>
      <c r="L555" s="330"/>
      <c r="M555" s="310"/>
      <c r="N555" s="311"/>
      <c r="O555" s="311"/>
      <c r="P555" s="311"/>
      <c r="Q555" s="311"/>
      <c r="R555" s="311"/>
      <c r="S555" s="312"/>
      <c r="T555" s="313"/>
      <c r="U555" s="294">
        <f t="shared" si="187"/>
        <v>0</v>
      </c>
      <c r="V555" s="330"/>
      <c r="W555" s="355">
        <f t="shared" si="188"/>
        <v>0</v>
      </c>
      <c r="X555" s="356">
        <f t="shared" si="189"/>
        <v>0</v>
      </c>
      <c r="Y555" s="356">
        <f t="shared" si="190"/>
        <v>0</v>
      </c>
      <c r="Z555" s="356">
        <f t="shared" si="191"/>
        <v>0</v>
      </c>
      <c r="AA555" s="356">
        <f t="shared" si="192"/>
        <v>0</v>
      </c>
      <c r="AB555" s="356">
        <f t="shared" si="193"/>
        <v>0</v>
      </c>
      <c r="AC555" s="356">
        <f t="shared" si="194"/>
        <v>0</v>
      </c>
      <c r="AD555" s="357">
        <f t="shared" si="195"/>
        <v>0</v>
      </c>
      <c r="AE555" s="342"/>
      <c r="AF555" s="362">
        <f t="shared" si="196"/>
        <v>0</v>
      </c>
      <c r="AG555" s="330"/>
      <c r="AH555" s="597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</row>
    <row r="556" spans="1:54" s="302" customFormat="1" hidden="1" x14ac:dyDescent="0.2">
      <c r="A556" s="340">
        <f t="shared" si="186"/>
        <v>0</v>
      </c>
      <c r="B556" s="341"/>
      <c r="C556" s="330"/>
      <c r="D556" s="395"/>
      <c r="E556" s="308"/>
      <c r="F556" s="309"/>
      <c r="G556" s="309"/>
      <c r="H556" s="309"/>
      <c r="I556" s="309"/>
      <c r="J556" s="350">
        <f t="shared" si="185"/>
        <v>0</v>
      </c>
      <c r="K556" s="330"/>
      <c r="L556" s="330"/>
      <c r="M556" s="310"/>
      <c r="N556" s="311"/>
      <c r="O556" s="311"/>
      <c r="P556" s="311"/>
      <c r="Q556" s="311"/>
      <c r="R556" s="311"/>
      <c r="S556" s="312"/>
      <c r="T556" s="313"/>
      <c r="U556" s="294">
        <f t="shared" si="187"/>
        <v>0</v>
      </c>
      <c r="V556" s="330"/>
      <c r="W556" s="355">
        <f t="shared" si="188"/>
        <v>0</v>
      </c>
      <c r="X556" s="356">
        <f t="shared" si="189"/>
        <v>0</v>
      </c>
      <c r="Y556" s="356">
        <f t="shared" si="190"/>
        <v>0</v>
      </c>
      <c r="Z556" s="356">
        <f t="shared" si="191"/>
        <v>0</v>
      </c>
      <c r="AA556" s="356">
        <f t="shared" si="192"/>
        <v>0</v>
      </c>
      <c r="AB556" s="356">
        <f t="shared" si="193"/>
        <v>0</v>
      </c>
      <c r="AC556" s="356">
        <f t="shared" si="194"/>
        <v>0</v>
      </c>
      <c r="AD556" s="357">
        <f t="shared" si="195"/>
        <v>0</v>
      </c>
      <c r="AE556" s="342"/>
      <c r="AF556" s="362">
        <f t="shared" si="196"/>
        <v>0</v>
      </c>
      <c r="AG556" s="330"/>
      <c r="AH556" s="597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</row>
    <row r="557" spans="1:54" s="302" customFormat="1" hidden="1" x14ac:dyDescent="0.2">
      <c r="A557" s="340">
        <f t="shared" si="186"/>
        <v>0</v>
      </c>
      <c r="B557" s="341"/>
      <c r="C557" s="330"/>
      <c r="D557" s="395"/>
      <c r="E557" s="308"/>
      <c r="F557" s="309"/>
      <c r="G557" s="309"/>
      <c r="H557" s="309"/>
      <c r="I557" s="309"/>
      <c r="J557" s="350">
        <f t="shared" si="185"/>
        <v>0</v>
      </c>
      <c r="K557" s="330"/>
      <c r="L557" s="330"/>
      <c r="M557" s="310"/>
      <c r="N557" s="311"/>
      <c r="O557" s="311"/>
      <c r="P557" s="311"/>
      <c r="Q557" s="311"/>
      <c r="R557" s="311"/>
      <c r="S557" s="312"/>
      <c r="T557" s="313"/>
      <c r="U557" s="294">
        <f t="shared" si="187"/>
        <v>0</v>
      </c>
      <c r="V557" s="330"/>
      <c r="W557" s="355">
        <f t="shared" si="188"/>
        <v>0</v>
      </c>
      <c r="X557" s="356">
        <f t="shared" si="189"/>
        <v>0</v>
      </c>
      <c r="Y557" s="356">
        <f t="shared" si="190"/>
        <v>0</v>
      </c>
      <c r="Z557" s="356">
        <f t="shared" si="191"/>
        <v>0</v>
      </c>
      <c r="AA557" s="356">
        <f t="shared" si="192"/>
        <v>0</v>
      </c>
      <c r="AB557" s="356">
        <f t="shared" si="193"/>
        <v>0</v>
      </c>
      <c r="AC557" s="356">
        <f t="shared" si="194"/>
        <v>0</v>
      </c>
      <c r="AD557" s="357">
        <f t="shared" si="195"/>
        <v>0</v>
      </c>
      <c r="AE557" s="342"/>
      <c r="AF557" s="362">
        <f t="shared" si="196"/>
        <v>0</v>
      </c>
      <c r="AG557" s="330"/>
      <c r="AH557" s="597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</row>
    <row r="558" spans="1:54" s="302" customFormat="1" hidden="1" x14ac:dyDescent="0.2">
      <c r="A558" s="340">
        <f t="shared" si="186"/>
        <v>0</v>
      </c>
      <c r="B558" s="341"/>
      <c r="C558" s="330"/>
      <c r="D558" s="395"/>
      <c r="E558" s="308"/>
      <c r="F558" s="309"/>
      <c r="G558" s="309"/>
      <c r="H558" s="309"/>
      <c r="I558" s="309"/>
      <c r="J558" s="350">
        <f t="shared" si="185"/>
        <v>0</v>
      </c>
      <c r="K558" s="330"/>
      <c r="L558" s="330"/>
      <c r="M558" s="310"/>
      <c r="N558" s="311"/>
      <c r="O558" s="311"/>
      <c r="P558" s="311"/>
      <c r="Q558" s="311"/>
      <c r="R558" s="311"/>
      <c r="S558" s="312"/>
      <c r="T558" s="313"/>
      <c r="U558" s="294">
        <f t="shared" si="187"/>
        <v>0</v>
      </c>
      <c r="V558" s="330"/>
      <c r="W558" s="355">
        <f t="shared" si="188"/>
        <v>0</v>
      </c>
      <c r="X558" s="356">
        <f t="shared" si="189"/>
        <v>0</v>
      </c>
      <c r="Y558" s="356">
        <f t="shared" si="190"/>
        <v>0</v>
      </c>
      <c r="Z558" s="356">
        <f t="shared" si="191"/>
        <v>0</v>
      </c>
      <c r="AA558" s="356">
        <f t="shared" si="192"/>
        <v>0</v>
      </c>
      <c r="AB558" s="356">
        <f t="shared" si="193"/>
        <v>0</v>
      </c>
      <c r="AC558" s="356">
        <f t="shared" si="194"/>
        <v>0</v>
      </c>
      <c r="AD558" s="357">
        <f t="shared" si="195"/>
        <v>0</v>
      </c>
      <c r="AE558" s="342"/>
      <c r="AF558" s="362">
        <f t="shared" si="196"/>
        <v>0</v>
      </c>
      <c r="AG558" s="330"/>
      <c r="AH558" s="597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</row>
    <row r="559" spans="1:54" s="302" customFormat="1" hidden="1" x14ac:dyDescent="0.2">
      <c r="A559" s="340">
        <f t="shared" si="186"/>
        <v>0</v>
      </c>
      <c r="B559" s="341"/>
      <c r="C559" s="330"/>
      <c r="D559" s="395"/>
      <c r="E559" s="308"/>
      <c r="F559" s="309"/>
      <c r="G559" s="309"/>
      <c r="H559" s="309"/>
      <c r="I559" s="309"/>
      <c r="J559" s="350">
        <f t="shared" si="185"/>
        <v>0</v>
      </c>
      <c r="K559" s="330"/>
      <c r="L559" s="330"/>
      <c r="M559" s="310"/>
      <c r="N559" s="311"/>
      <c r="O559" s="311"/>
      <c r="P559" s="311"/>
      <c r="Q559" s="311"/>
      <c r="R559" s="311"/>
      <c r="S559" s="312"/>
      <c r="T559" s="313"/>
      <c r="U559" s="294">
        <f t="shared" si="187"/>
        <v>0</v>
      </c>
      <c r="V559" s="330"/>
      <c r="W559" s="355">
        <f t="shared" si="188"/>
        <v>0</v>
      </c>
      <c r="X559" s="356">
        <f t="shared" si="189"/>
        <v>0</v>
      </c>
      <c r="Y559" s="356">
        <f t="shared" si="190"/>
        <v>0</v>
      </c>
      <c r="Z559" s="356">
        <f t="shared" si="191"/>
        <v>0</v>
      </c>
      <c r="AA559" s="356">
        <f t="shared" si="192"/>
        <v>0</v>
      </c>
      <c r="AB559" s="356">
        <f t="shared" si="193"/>
        <v>0</v>
      </c>
      <c r="AC559" s="356">
        <f t="shared" si="194"/>
        <v>0</v>
      </c>
      <c r="AD559" s="357">
        <f t="shared" si="195"/>
        <v>0</v>
      </c>
      <c r="AE559" s="342"/>
      <c r="AF559" s="362">
        <f t="shared" si="196"/>
        <v>0</v>
      </c>
      <c r="AG559" s="330"/>
      <c r="AH559" s="597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</row>
    <row r="560" spans="1:54" s="302" customFormat="1" hidden="1" x14ac:dyDescent="0.2">
      <c r="A560" s="340">
        <f t="shared" si="186"/>
        <v>0</v>
      </c>
      <c r="B560" s="341"/>
      <c r="C560" s="330"/>
      <c r="D560" s="395"/>
      <c r="E560" s="308"/>
      <c r="F560" s="309"/>
      <c r="G560" s="309"/>
      <c r="H560" s="309"/>
      <c r="I560" s="309"/>
      <c r="J560" s="350">
        <f t="shared" si="185"/>
        <v>0</v>
      </c>
      <c r="K560" s="330"/>
      <c r="L560" s="330"/>
      <c r="M560" s="310"/>
      <c r="N560" s="311"/>
      <c r="O560" s="311"/>
      <c r="P560" s="311"/>
      <c r="Q560" s="311"/>
      <c r="R560" s="311"/>
      <c r="S560" s="312"/>
      <c r="T560" s="313"/>
      <c r="U560" s="294">
        <f t="shared" si="187"/>
        <v>0</v>
      </c>
      <c r="V560" s="330"/>
      <c r="W560" s="355">
        <f t="shared" si="188"/>
        <v>0</v>
      </c>
      <c r="X560" s="356">
        <f t="shared" si="189"/>
        <v>0</v>
      </c>
      <c r="Y560" s="356">
        <f t="shared" si="190"/>
        <v>0</v>
      </c>
      <c r="Z560" s="356">
        <f t="shared" si="191"/>
        <v>0</v>
      </c>
      <c r="AA560" s="356">
        <f t="shared" si="192"/>
        <v>0</v>
      </c>
      <c r="AB560" s="356">
        <f t="shared" si="193"/>
        <v>0</v>
      </c>
      <c r="AC560" s="356">
        <f t="shared" si="194"/>
        <v>0</v>
      </c>
      <c r="AD560" s="357">
        <f t="shared" si="195"/>
        <v>0</v>
      </c>
      <c r="AE560" s="342"/>
      <c r="AF560" s="362">
        <f t="shared" si="196"/>
        <v>0</v>
      </c>
      <c r="AG560" s="330"/>
      <c r="AH560" s="597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</row>
    <row r="561" spans="1:54" s="302" customFormat="1" hidden="1" x14ac:dyDescent="0.2">
      <c r="A561" s="340">
        <f t="shared" si="186"/>
        <v>0</v>
      </c>
      <c r="B561" s="341"/>
      <c r="C561" s="330"/>
      <c r="D561" s="395"/>
      <c r="E561" s="308"/>
      <c r="F561" s="309"/>
      <c r="G561" s="309"/>
      <c r="H561" s="309"/>
      <c r="I561" s="309"/>
      <c r="J561" s="350">
        <f t="shared" si="185"/>
        <v>0</v>
      </c>
      <c r="K561" s="330"/>
      <c r="L561" s="330"/>
      <c r="M561" s="310"/>
      <c r="N561" s="311"/>
      <c r="O561" s="311"/>
      <c r="P561" s="311"/>
      <c r="Q561" s="311"/>
      <c r="R561" s="311"/>
      <c r="S561" s="312"/>
      <c r="T561" s="313"/>
      <c r="U561" s="294">
        <f t="shared" si="187"/>
        <v>0</v>
      </c>
      <c r="V561" s="330"/>
      <c r="W561" s="355">
        <f t="shared" si="188"/>
        <v>0</v>
      </c>
      <c r="X561" s="356">
        <f t="shared" si="189"/>
        <v>0</v>
      </c>
      <c r="Y561" s="356">
        <f t="shared" si="190"/>
        <v>0</v>
      </c>
      <c r="Z561" s="356">
        <f t="shared" si="191"/>
        <v>0</v>
      </c>
      <c r="AA561" s="356">
        <f t="shared" si="192"/>
        <v>0</v>
      </c>
      <c r="AB561" s="356">
        <f t="shared" si="193"/>
        <v>0</v>
      </c>
      <c r="AC561" s="356">
        <f t="shared" si="194"/>
        <v>0</v>
      </c>
      <c r="AD561" s="357">
        <f t="shared" si="195"/>
        <v>0</v>
      </c>
      <c r="AE561" s="342"/>
      <c r="AF561" s="362">
        <f t="shared" si="196"/>
        <v>0</v>
      </c>
      <c r="AG561" s="330"/>
      <c r="AH561" s="597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</row>
    <row r="562" spans="1:54" s="302" customFormat="1" hidden="1" x14ac:dyDescent="0.2">
      <c r="A562" s="340">
        <f t="shared" si="186"/>
        <v>0</v>
      </c>
      <c r="B562" s="341"/>
      <c r="C562" s="330"/>
      <c r="D562" s="395"/>
      <c r="E562" s="308"/>
      <c r="F562" s="309"/>
      <c r="G562" s="309"/>
      <c r="H562" s="309"/>
      <c r="I562" s="309"/>
      <c r="J562" s="350">
        <f t="shared" si="185"/>
        <v>0</v>
      </c>
      <c r="K562" s="330"/>
      <c r="L562" s="330"/>
      <c r="M562" s="310"/>
      <c r="N562" s="311"/>
      <c r="O562" s="311"/>
      <c r="P562" s="311"/>
      <c r="Q562" s="311"/>
      <c r="R562" s="311"/>
      <c r="S562" s="312"/>
      <c r="T562" s="313"/>
      <c r="U562" s="294">
        <f t="shared" si="187"/>
        <v>0</v>
      </c>
      <c r="V562" s="330"/>
      <c r="W562" s="355">
        <f t="shared" si="188"/>
        <v>0</v>
      </c>
      <c r="X562" s="356">
        <f t="shared" si="189"/>
        <v>0</v>
      </c>
      <c r="Y562" s="356">
        <f t="shared" si="190"/>
        <v>0</v>
      </c>
      <c r="Z562" s="356">
        <f t="shared" si="191"/>
        <v>0</v>
      </c>
      <c r="AA562" s="356">
        <f t="shared" si="192"/>
        <v>0</v>
      </c>
      <c r="AB562" s="356">
        <f t="shared" si="193"/>
        <v>0</v>
      </c>
      <c r="AC562" s="356">
        <f t="shared" si="194"/>
        <v>0</v>
      </c>
      <c r="AD562" s="357">
        <f t="shared" si="195"/>
        <v>0</v>
      </c>
      <c r="AE562" s="342"/>
      <c r="AF562" s="362">
        <f t="shared" si="196"/>
        <v>0</v>
      </c>
      <c r="AG562" s="330"/>
      <c r="AH562" s="597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</row>
    <row r="563" spans="1:54" s="302" customFormat="1" hidden="1" x14ac:dyDescent="0.2">
      <c r="A563" s="340">
        <f t="shared" si="186"/>
        <v>0</v>
      </c>
      <c r="B563" s="341"/>
      <c r="C563" s="330"/>
      <c r="D563" s="395"/>
      <c r="E563" s="308"/>
      <c r="F563" s="309"/>
      <c r="G563" s="309"/>
      <c r="H563" s="309"/>
      <c r="I563" s="309"/>
      <c r="J563" s="350">
        <f t="shared" si="185"/>
        <v>0</v>
      </c>
      <c r="K563" s="330"/>
      <c r="L563" s="330"/>
      <c r="M563" s="310"/>
      <c r="N563" s="311"/>
      <c r="O563" s="311"/>
      <c r="P563" s="311"/>
      <c r="Q563" s="311"/>
      <c r="R563" s="311"/>
      <c r="S563" s="312"/>
      <c r="T563" s="313"/>
      <c r="U563" s="294">
        <f t="shared" si="187"/>
        <v>0</v>
      </c>
      <c r="V563" s="330"/>
      <c r="W563" s="355">
        <f t="shared" si="188"/>
        <v>0</v>
      </c>
      <c r="X563" s="356">
        <f t="shared" si="189"/>
        <v>0</v>
      </c>
      <c r="Y563" s="356">
        <f t="shared" si="190"/>
        <v>0</v>
      </c>
      <c r="Z563" s="356">
        <f t="shared" si="191"/>
        <v>0</v>
      </c>
      <c r="AA563" s="356">
        <f t="shared" si="192"/>
        <v>0</v>
      </c>
      <c r="AB563" s="356">
        <f t="shared" si="193"/>
        <v>0</v>
      </c>
      <c r="AC563" s="356">
        <f t="shared" si="194"/>
        <v>0</v>
      </c>
      <c r="AD563" s="357">
        <f t="shared" si="195"/>
        <v>0</v>
      </c>
      <c r="AE563" s="342"/>
      <c r="AF563" s="362">
        <f t="shared" si="196"/>
        <v>0</v>
      </c>
      <c r="AG563" s="330"/>
      <c r="AH563" s="597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</row>
    <row r="564" spans="1:54" s="302" customFormat="1" hidden="1" x14ac:dyDescent="0.2">
      <c r="A564" s="340">
        <f t="shared" si="186"/>
        <v>0</v>
      </c>
      <c r="B564" s="341"/>
      <c r="C564" s="330"/>
      <c r="D564" s="395"/>
      <c r="E564" s="308"/>
      <c r="F564" s="309"/>
      <c r="G564" s="309"/>
      <c r="H564" s="309"/>
      <c r="I564" s="309"/>
      <c r="J564" s="350">
        <f t="shared" si="185"/>
        <v>0</v>
      </c>
      <c r="K564" s="330"/>
      <c r="L564" s="330"/>
      <c r="M564" s="310"/>
      <c r="N564" s="311"/>
      <c r="O564" s="311"/>
      <c r="P564" s="311"/>
      <c r="Q564" s="311"/>
      <c r="R564" s="311"/>
      <c r="S564" s="312"/>
      <c r="T564" s="313"/>
      <c r="U564" s="294">
        <f t="shared" si="187"/>
        <v>0</v>
      </c>
      <c r="V564" s="330"/>
      <c r="W564" s="355">
        <f t="shared" si="188"/>
        <v>0</v>
      </c>
      <c r="X564" s="356">
        <f t="shared" si="189"/>
        <v>0</v>
      </c>
      <c r="Y564" s="356">
        <f t="shared" si="190"/>
        <v>0</v>
      </c>
      <c r="Z564" s="356">
        <f t="shared" si="191"/>
        <v>0</v>
      </c>
      <c r="AA564" s="356">
        <f t="shared" si="192"/>
        <v>0</v>
      </c>
      <c r="AB564" s="356">
        <f t="shared" si="193"/>
        <v>0</v>
      </c>
      <c r="AC564" s="356">
        <f t="shared" si="194"/>
        <v>0</v>
      </c>
      <c r="AD564" s="357">
        <f t="shared" si="195"/>
        <v>0</v>
      </c>
      <c r="AE564" s="342"/>
      <c r="AF564" s="362">
        <f t="shared" si="196"/>
        <v>0</v>
      </c>
      <c r="AG564" s="330"/>
      <c r="AH564" s="597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</row>
    <row r="565" spans="1:54" s="302" customFormat="1" hidden="1" x14ac:dyDescent="0.2">
      <c r="A565" s="340">
        <f t="shared" si="186"/>
        <v>0</v>
      </c>
      <c r="B565" s="341"/>
      <c r="C565" s="330"/>
      <c r="D565" s="395"/>
      <c r="E565" s="308"/>
      <c r="F565" s="309"/>
      <c r="G565" s="309"/>
      <c r="H565" s="309"/>
      <c r="I565" s="309"/>
      <c r="J565" s="350">
        <f t="shared" si="185"/>
        <v>0</v>
      </c>
      <c r="K565" s="330"/>
      <c r="L565" s="330"/>
      <c r="M565" s="310"/>
      <c r="N565" s="311"/>
      <c r="O565" s="311"/>
      <c r="P565" s="311"/>
      <c r="Q565" s="311"/>
      <c r="R565" s="311"/>
      <c r="S565" s="312"/>
      <c r="T565" s="313"/>
      <c r="U565" s="294">
        <f t="shared" si="187"/>
        <v>0</v>
      </c>
      <c r="V565" s="330"/>
      <c r="W565" s="355">
        <f t="shared" si="188"/>
        <v>0</v>
      </c>
      <c r="X565" s="356">
        <f t="shared" si="189"/>
        <v>0</v>
      </c>
      <c r="Y565" s="356">
        <f t="shared" si="190"/>
        <v>0</v>
      </c>
      <c r="Z565" s="356">
        <f t="shared" si="191"/>
        <v>0</v>
      </c>
      <c r="AA565" s="356">
        <f t="shared" si="192"/>
        <v>0</v>
      </c>
      <c r="AB565" s="356">
        <f t="shared" si="193"/>
        <v>0</v>
      </c>
      <c r="AC565" s="356">
        <f t="shared" si="194"/>
        <v>0</v>
      </c>
      <c r="AD565" s="357">
        <f t="shared" si="195"/>
        <v>0</v>
      </c>
      <c r="AE565" s="342"/>
      <c r="AF565" s="362">
        <f t="shared" si="196"/>
        <v>0</v>
      </c>
      <c r="AG565" s="330"/>
      <c r="AH565" s="597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</row>
    <row r="566" spans="1:54" s="302" customFormat="1" hidden="1" x14ac:dyDescent="0.2">
      <c r="A566" s="340">
        <f t="shared" si="186"/>
        <v>0</v>
      </c>
      <c r="B566" s="341"/>
      <c r="C566" s="330"/>
      <c r="D566" s="395"/>
      <c r="E566" s="308"/>
      <c r="F566" s="309"/>
      <c r="G566" s="309"/>
      <c r="H566" s="309"/>
      <c r="I566" s="309"/>
      <c r="J566" s="350">
        <f t="shared" si="185"/>
        <v>0</v>
      </c>
      <c r="K566" s="330"/>
      <c r="L566" s="330"/>
      <c r="M566" s="310"/>
      <c r="N566" s="311"/>
      <c r="O566" s="311"/>
      <c r="P566" s="311"/>
      <c r="Q566" s="311"/>
      <c r="R566" s="311"/>
      <c r="S566" s="312"/>
      <c r="T566" s="313"/>
      <c r="U566" s="294">
        <f t="shared" si="187"/>
        <v>0</v>
      </c>
      <c r="V566" s="330"/>
      <c r="W566" s="355">
        <f t="shared" si="188"/>
        <v>0</v>
      </c>
      <c r="X566" s="356">
        <f t="shared" si="189"/>
        <v>0</v>
      </c>
      <c r="Y566" s="356">
        <f t="shared" si="190"/>
        <v>0</v>
      </c>
      <c r="Z566" s="356">
        <f t="shared" si="191"/>
        <v>0</v>
      </c>
      <c r="AA566" s="356">
        <f t="shared" si="192"/>
        <v>0</v>
      </c>
      <c r="AB566" s="356">
        <f t="shared" si="193"/>
        <v>0</v>
      </c>
      <c r="AC566" s="356">
        <f t="shared" si="194"/>
        <v>0</v>
      </c>
      <c r="AD566" s="357">
        <f t="shared" si="195"/>
        <v>0</v>
      </c>
      <c r="AE566" s="342"/>
      <c r="AF566" s="362">
        <f t="shared" si="196"/>
        <v>0</v>
      </c>
      <c r="AG566" s="330"/>
      <c r="AH566" s="597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</row>
    <row r="567" spans="1:54" s="302" customFormat="1" hidden="1" x14ac:dyDescent="0.2">
      <c r="A567" s="340">
        <f t="shared" si="186"/>
        <v>0</v>
      </c>
      <c r="B567" s="341"/>
      <c r="C567" s="330"/>
      <c r="D567" s="395"/>
      <c r="E567" s="308"/>
      <c r="F567" s="309"/>
      <c r="G567" s="309"/>
      <c r="H567" s="309"/>
      <c r="I567" s="309"/>
      <c r="J567" s="350">
        <f t="shared" si="185"/>
        <v>0</v>
      </c>
      <c r="K567" s="330"/>
      <c r="L567" s="330"/>
      <c r="M567" s="310"/>
      <c r="N567" s="311"/>
      <c r="O567" s="311"/>
      <c r="P567" s="311"/>
      <c r="Q567" s="311"/>
      <c r="R567" s="311"/>
      <c r="S567" s="312"/>
      <c r="T567" s="313"/>
      <c r="U567" s="294">
        <f t="shared" si="187"/>
        <v>0</v>
      </c>
      <c r="V567" s="330"/>
      <c r="W567" s="355">
        <f t="shared" si="188"/>
        <v>0</v>
      </c>
      <c r="X567" s="356">
        <f t="shared" si="189"/>
        <v>0</v>
      </c>
      <c r="Y567" s="356">
        <f t="shared" si="190"/>
        <v>0</v>
      </c>
      <c r="Z567" s="356">
        <f t="shared" si="191"/>
        <v>0</v>
      </c>
      <c r="AA567" s="356">
        <f t="shared" si="192"/>
        <v>0</v>
      </c>
      <c r="AB567" s="356">
        <f t="shared" si="193"/>
        <v>0</v>
      </c>
      <c r="AC567" s="356">
        <f t="shared" si="194"/>
        <v>0</v>
      </c>
      <c r="AD567" s="357">
        <f t="shared" si="195"/>
        <v>0</v>
      </c>
      <c r="AE567" s="342"/>
      <c r="AF567" s="362">
        <f t="shared" si="196"/>
        <v>0</v>
      </c>
      <c r="AG567" s="330"/>
      <c r="AH567" s="597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</row>
    <row r="568" spans="1:54" s="302" customFormat="1" hidden="1" x14ac:dyDescent="0.2">
      <c r="A568" s="340">
        <f t="shared" si="186"/>
        <v>0</v>
      </c>
      <c r="B568" s="341"/>
      <c r="C568" s="330"/>
      <c r="D568" s="395"/>
      <c r="E568" s="308"/>
      <c r="F568" s="309"/>
      <c r="G568" s="309"/>
      <c r="H568" s="309"/>
      <c r="I568" s="309"/>
      <c r="J568" s="350">
        <f t="shared" si="185"/>
        <v>0</v>
      </c>
      <c r="K568" s="330"/>
      <c r="L568" s="330"/>
      <c r="M568" s="310"/>
      <c r="N568" s="311"/>
      <c r="O568" s="311"/>
      <c r="P568" s="311"/>
      <c r="Q568" s="311"/>
      <c r="R568" s="311"/>
      <c r="S568" s="312"/>
      <c r="T568" s="313"/>
      <c r="U568" s="294">
        <f t="shared" si="187"/>
        <v>0</v>
      </c>
      <c r="V568" s="330"/>
      <c r="W568" s="355">
        <f t="shared" si="188"/>
        <v>0</v>
      </c>
      <c r="X568" s="356">
        <f t="shared" si="189"/>
        <v>0</v>
      </c>
      <c r="Y568" s="356">
        <f t="shared" si="190"/>
        <v>0</v>
      </c>
      <c r="Z568" s="356">
        <f t="shared" si="191"/>
        <v>0</v>
      </c>
      <c r="AA568" s="356">
        <f t="shared" si="192"/>
        <v>0</v>
      </c>
      <c r="AB568" s="356">
        <f t="shared" si="193"/>
        <v>0</v>
      </c>
      <c r="AC568" s="356">
        <f t="shared" si="194"/>
        <v>0</v>
      </c>
      <c r="AD568" s="357">
        <f t="shared" si="195"/>
        <v>0</v>
      </c>
      <c r="AE568" s="342"/>
      <c r="AF568" s="362">
        <f t="shared" si="196"/>
        <v>0</v>
      </c>
      <c r="AG568" s="330"/>
      <c r="AH568" s="597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</row>
    <row r="569" spans="1:54" s="302" customFormat="1" hidden="1" x14ac:dyDescent="0.2">
      <c r="A569" s="340">
        <f t="shared" si="186"/>
        <v>0</v>
      </c>
      <c r="B569" s="341"/>
      <c r="C569" s="330"/>
      <c r="D569" s="395"/>
      <c r="E569" s="308"/>
      <c r="F569" s="309"/>
      <c r="G569" s="309"/>
      <c r="H569" s="309"/>
      <c r="I569" s="309"/>
      <c r="J569" s="350">
        <f t="shared" si="185"/>
        <v>0</v>
      </c>
      <c r="K569" s="330"/>
      <c r="L569" s="330"/>
      <c r="M569" s="310"/>
      <c r="N569" s="311"/>
      <c r="O569" s="311"/>
      <c r="P569" s="311"/>
      <c r="Q569" s="311"/>
      <c r="R569" s="311"/>
      <c r="S569" s="312"/>
      <c r="T569" s="313"/>
      <c r="U569" s="294">
        <f t="shared" si="187"/>
        <v>0</v>
      </c>
      <c r="V569" s="330"/>
      <c r="W569" s="355">
        <f t="shared" si="188"/>
        <v>0</v>
      </c>
      <c r="X569" s="356">
        <f t="shared" si="189"/>
        <v>0</v>
      </c>
      <c r="Y569" s="356">
        <f t="shared" si="190"/>
        <v>0</v>
      </c>
      <c r="Z569" s="356">
        <f t="shared" si="191"/>
        <v>0</v>
      </c>
      <c r="AA569" s="356">
        <f t="shared" si="192"/>
        <v>0</v>
      </c>
      <c r="AB569" s="356">
        <f t="shared" si="193"/>
        <v>0</v>
      </c>
      <c r="AC569" s="356">
        <f t="shared" si="194"/>
        <v>0</v>
      </c>
      <c r="AD569" s="357">
        <f t="shared" si="195"/>
        <v>0</v>
      </c>
      <c r="AE569" s="342"/>
      <c r="AF569" s="362">
        <f t="shared" si="196"/>
        <v>0</v>
      </c>
      <c r="AG569" s="330"/>
      <c r="AH569" s="597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</row>
    <row r="570" spans="1:54" s="302" customFormat="1" hidden="1" x14ac:dyDescent="0.2">
      <c r="A570" s="340">
        <f t="shared" si="186"/>
        <v>0</v>
      </c>
      <c r="B570" s="341"/>
      <c r="C570" s="330"/>
      <c r="D570" s="395"/>
      <c r="E570" s="308"/>
      <c r="F570" s="309"/>
      <c r="G570" s="309"/>
      <c r="H570" s="309"/>
      <c r="I570" s="309"/>
      <c r="J570" s="350">
        <f t="shared" si="185"/>
        <v>0</v>
      </c>
      <c r="K570" s="330"/>
      <c r="L570" s="330"/>
      <c r="M570" s="310"/>
      <c r="N570" s="311"/>
      <c r="O570" s="311"/>
      <c r="P570" s="311"/>
      <c r="Q570" s="311"/>
      <c r="R570" s="311"/>
      <c r="S570" s="312"/>
      <c r="T570" s="313"/>
      <c r="U570" s="294">
        <f t="shared" si="187"/>
        <v>0</v>
      </c>
      <c r="V570" s="330"/>
      <c r="W570" s="355">
        <f t="shared" si="188"/>
        <v>0</v>
      </c>
      <c r="X570" s="356">
        <f t="shared" si="189"/>
        <v>0</v>
      </c>
      <c r="Y570" s="356">
        <f t="shared" si="190"/>
        <v>0</v>
      </c>
      <c r="Z570" s="356">
        <f t="shared" si="191"/>
        <v>0</v>
      </c>
      <c r="AA570" s="356">
        <f t="shared" si="192"/>
        <v>0</v>
      </c>
      <c r="AB570" s="356">
        <f t="shared" si="193"/>
        <v>0</v>
      </c>
      <c r="AC570" s="356">
        <f t="shared" si="194"/>
        <v>0</v>
      </c>
      <c r="AD570" s="357">
        <f t="shared" si="195"/>
        <v>0</v>
      </c>
      <c r="AE570" s="342"/>
      <c r="AF570" s="362">
        <f t="shared" si="196"/>
        <v>0</v>
      </c>
      <c r="AG570" s="330"/>
      <c r="AH570" s="597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</row>
    <row r="571" spans="1:54" s="302" customFormat="1" hidden="1" x14ac:dyDescent="0.2">
      <c r="A571" s="340">
        <f t="shared" si="186"/>
        <v>0</v>
      </c>
      <c r="B571" s="341"/>
      <c r="C571" s="330"/>
      <c r="D571" s="395"/>
      <c r="E571" s="308"/>
      <c r="F571" s="309"/>
      <c r="G571" s="309"/>
      <c r="H571" s="309"/>
      <c r="I571" s="309"/>
      <c r="J571" s="350">
        <f t="shared" si="185"/>
        <v>0</v>
      </c>
      <c r="K571" s="330"/>
      <c r="L571" s="330"/>
      <c r="M571" s="310"/>
      <c r="N571" s="311"/>
      <c r="O571" s="311"/>
      <c r="P571" s="311"/>
      <c r="Q571" s="311"/>
      <c r="R571" s="311"/>
      <c r="S571" s="312"/>
      <c r="T571" s="313"/>
      <c r="U571" s="294">
        <f t="shared" si="187"/>
        <v>0</v>
      </c>
      <c r="V571" s="330"/>
      <c r="W571" s="355">
        <f t="shared" si="188"/>
        <v>0</v>
      </c>
      <c r="X571" s="356">
        <f t="shared" si="189"/>
        <v>0</v>
      </c>
      <c r="Y571" s="356">
        <f t="shared" si="190"/>
        <v>0</v>
      </c>
      <c r="Z571" s="356">
        <f t="shared" si="191"/>
        <v>0</v>
      </c>
      <c r="AA571" s="356">
        <f t="shared" si="192"/>
        <v>0</v>
      </c>
      <c r="AB571" s="356">
        <f t="shared" si="193"/>
        <v>0</v>
      </c>
      <c r="AC571" s="356">
        <f t="shared" si="194"/>
        <v>0</v>
      </c>
      <c r="AD571" s="357">
        <f t="shared" si="195"/>
        <v>0</v>
      </c>
      <c r="AE571" s="342"/>
      <c r="AF571" s="362">
        <f t="shared" si="196"/>
        <v>0</v>
      </c>
      <c r="AG571" s="330"/>
      <c r="AH571" s="597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</row>
    <row r="572" spans="1:54" s="302" customFormat="1" hidden="1" x14ac:dyDescent="0.2">
      <c r="A572" s="340">
        <f t="shared" si="186"/>
        <v>0</v>
      </c>
      <c r="B572" s="341"/>
      <c r="C572" s="330"/>
      <c r="D572" s="395"/>
      <c r="E572" s="308"/>
      <c r="F572" s="309"/>
      <c r="G572" s="309"/>
      <c r="H572" s="309"/>
      <c r="I572" s="309"/>
      <c r="J572" s="350">
        <f t="shared" si="185"/>
        <v>0</v>
      </c>
      <c r="K572" s="330"/>
      <c r="L572" s="330"/>
      <c r="M572" s="310"/>
      <c r="N572" s="311"/>
      <c r="O572" s="311"/>
      <c r="P572" s="311"/>
      <c r="Q572" s="311"/>
      <c r="R572" s="311"/>
      <c r="S572" s="312"/>
      <c r="T572" s="313"/>
      <c r="U572" s="294">
        <f t="shared" si="187"/>
        <v>0</v>
      </c>
      <c r="V572" s="330"/>
      <c r="W572" s="355">
        <f t="shared" si="188"/>
        <v>0</v>
      </c>
      <c r="X572" s="356">
        <f t="shared" si="189"/>
        <v>0</v>
      </c>
      <c r="Y572" s="356">
        <f t="shared" si="190"/>
        <v>0</v>
      </c>
      <c r="Z572" s="356">
        <f t="shared" si="191"/>
        <v>0</v>
      </c>
      <c r="AA572" s="356">
        <f t="shared" si="192"/>
        <v>0</v>
      </c>
      <c r="AB572" s="356">
        <f t="shared" si="193"/>
        <v>0</v>
      </c>
      <c r="AC572" s="356">
        <f t="shared" si="194"/>
        <v>0</v>
      </c>
      <c r="AD572" s="357">
        <f t="shared" si="195"/>
        <v>0</v>
      </c>
      <c r="AE572" s="342"/>
      <c r="AF572" s="362">
        <f t="shared" si="196"/>
        <v>0</v>
      </c>
      <c r="AG572" s="330"/>
      <c r="AH572" s="597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</row>
    <row r="573" spans="1:54" s="302" customFormat="1" hidden="1" x14ac:dyDescent="0.2">
      <c r="A573" s="340">
        <f t="shared" si="186"/>
        <v>0</v>
      </c>
      <c r="B573" s="341"/>
      <c r="C573" s="330"/>
      <c r="D573" s="395"/>
      <c r="E573" s="308"/>
      <c r="F573" s="309"/>
      <c r="G573" s="309"/>
      <c r="H573" s="309"/>
      <c r="I573" s="309"/>
      <c r="J573" s="350">
        <f t="shared" si="185"/>
        <v>0</v>
      </c>
      <c r="K573" s="330"/>
      <c r="L573" s="330"/>
      <c r="M573" s="310"/>
      <c r="N573" s="311"/>
      <c r="O573" s="311"/>
      <c r="P573" s="311"/>
      <c r="Q573" s="311"/>
      <c r="R573" s="311"/>
      <c r="S573" s="312"/>
      <c r="T573" s="313"/>
      <c r="U573" s="294">
        <f t="shared" si="187"/>
        <v>0</v>
      </c>
      <c r="V573" s="330"/>
      <c r="W573" s="355">
        <f t="shared" si="188"/>
        <v>0</v>
      </c>
      <c r="X573" s="356">
        <f t="shared" si="189"/>
        <v>0</v>
      </c>
      <c r="Y573" s="356">
        <f t="shared" si="190"/>
        <v>0</v>
      </c>
      <c r="Z573" s="356">
        <f t="shared" si="191"/>
        <v>0</v>
      </c>
      <c r="AA573" s="356">
        <f t="shared" si="192"/>
        <v>0</v>
      </c>
      <c r="AB573" s="356">
        <f t="shared" si="193"/>
        <v>0</v>
      </c>
      <c r="AC573" s="356">
        <f t="shared" si="194"/>
        <v>0</v>
      </c>
      <c r="AD573" s="357">
        <f t="shared" si="195"/>
        <v>0</v>
      </c>
      <c r="AE573" s="342"/>
      <c r="AF573" s="362">
        <f t="shared" si="196"/>
        <v>0</v>
      </c>
      <c r="AG573" s="330"/>
      <c r="AH573" s="597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</row>
    <row r="574" spans="1:54" s="302" customFormat="1" hidden="1" x14ac:dyDescent="0.2">
      <c r="A574" s="340">
        <f t="shared" si="186"/>
        <v>0</v>
      </c>
      <c r="B574" s="341"/>
      <c r="C574" s="330"/>
      <c r="D574" s="395"/>
      <c r="E574" s="308"/>
      <c r="F574" s="309"/>
      <c r="G574" s="309"/>
      <c r="H574" s="309"/>
      <c r="I574" s="309"/>
      <c r="J574" s="350">
        <f t="shared" si="185"/>
        <v>0</v>
      </c>
      <c r="K574" s="330"/>
      <c r="L574" s="330"/>
      <c r="M574" s="310"/>
      <c r="N574" s="311"/>
      <c r="O574" s="311"/>
      <c r="P574" s="311"/>
      <c r="Q574" s="311"/>
      <c r="R574" s="311"/>
      <c r="S574" s="312"/>
      <c r="T574" s="313"/>
      <c r="U574" s="294">
        <f t="shared" si="187"/>
        <v>0</v>
      </c>
      <c r="V574" s="330"/>
      <c r="W574" s="355">
        <f t="shared" si="188"/>
        <v>0</v>
      </c>
      <c r="X574" s="356">
        <f t="shared" si="189"/>
        <v>0</v>
      </c>
      <c r="Y574" s="356">
        <f t="shared" si="190"/>
        <v>0</v>
      </c>
      <c r="Z574" s="356">
        <f t="shared" si="191"/>
        <v>0</v>
      </c>
      <c r="AA574" s="356">
        <f t="shared" si="192"/>
        <v>0</v>
      </c>
      <c r="AB574" s="356">
        <f t="shared" si="193"/>
        <v>0</v>
      </c>
      <c r="AC574" s="356">
        <f t="shared" si="194"/>
        <v>0</v>
      </c>
      <c r="AD574" s="357">
        <f t="shared" si="195"/>
        <v>0</v>
      </c>
      <c r="AE574" s="342"/>
      <c r="AF574" s="362">
        <f t="shared" si="196"/>
        <v>0</v>
      </c>
      <c r="AG574" s="330"/>
      <c r="AH574" s="597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</row>
    <row r="575" spans="1:54" s="302" customFormat="1" hidden="1" x14ac:dyDescent="0.2">
      <c r="A575" s="340">
        <f t="shared" si="186"/>
        <v>0</v>
      </c>
      <c r="B575" s="341"/>
      <c r="C575" s="330"/>
      <c r="D575" s="395"/>
      <c r="E575" s="308"/>
      <c r="F575" s="309"/>
      <c r="G575" s="309"/>
      <c r="H575" s="309"/>
      <c r="I575" s="309"/>
      <c r="J575" s="350">
        <f t="shared" si="185"/>
        <v>0</v>
      </c>
      <c r="K575" s="330"/>
      <c r="L575" s="330"/>
      <c r="M575" s="310"/>
      <c r="N575" s="311"/>
      <c r="O575" s="311"/>
      <c r="P575" s="311"/>
      <c r="Q575" s="311"/>
      <c r="R575" s="311"/>
      <c r="S575" s="312"/>
      <c r="T575" s="313"/>
      <c r="U575" s="294">
        <f t="shared" si="187"/>
        <v>0</v>
      </c>
      <c r="V575" s="330"/>
      <c r="W575" s="355">
        <f t="shared" si="188"/>
        <v>0</v>
      </c>
      <c r="X575" s="356">
        <f t="shared" si="189"/>
        <v>0</v>
      </c>
      <c r="Y575" s="356">
        <f t="shared" si="190"/>
        <v>0</v>
      </c>
      <c r="Z575" s="356">
        <f t="shared" si="191"/>
        <v>0</v>
      </c>
      <c r="AA575" s="356">
        <f t="shared" si="192"/>
        <v>0</v>
      </c>
      <c r="AB575" s="356">
        <f t="shared" si="193"/>
        <v>0</v>
      </c>
      <c r="AC575" s="356">
        <f t="shared" si="194"/>
        <v>0</v>
      </c>
      <c r="AD575" s="357">
        <f t="shared" si="195"/>
        <v>0</v>
      </c>
      <c r="AE575" s="342"/>
      <c r="AF575" s="362">
        <f t="shared" si="196"/>
        <v>0</v>
      </c>
      <c r="AG575" s="330"/>
      <c r="AH575" s="597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</row>
    <row r="576" spans="1:54" s="302" customFormat="1" hidden="1" x14ac:dyDescent="0.2">
      <c r="A576" s="340">
        <f t="shared" si="186"/>
        <v>0</v>
      </c>
      <c r="B576" s="341"/>
      <c r="C576" s="330"/>
      <c r="D576" s="395"/>
      <c r="E576" s="308"/>
      <c r="F576" s="309"/>
      <c r="G576" s="309"/>
      <c r="H576" s="309"/>
      <c r="I576" s="309"/>
      <c r="J576" s="350">
        <f t="shared" si="185"/>
        <v>0</v>
      </c>
      <c r="K576" s="330"/>
      <c r="L576" s="330"/>
      <c r="M576" s="310"/>
      <c r="N576" s="311"/>
      <c r="O576" s="311"/>
      <c r="P576" s="311"/>
      <c r="Q576" s="311"/>
      <c r="R576" s="311"/>
      <c r="S576" s="312"/>
      <c r="T576" s="313"/>
      <c r="U576" s="294">
        <f t="shared" si="187"/>
        <v>0</v>
      </c>
      <c r="V576" s="330"/>
      <c r="W576" s="355">
        <f t="shared" si="188"/>
        <v>0</v>
      </c>
      <c r="X576" s="356">
        <f t="shared" si="189"/>
        <v>0</v>
      </c>
      <c r="Y576" s="356">
        <f t="shared" si="190"/>
        <v>0</v>
      </c>
      <c r="Z576" s="356">
        <f t="shared" si="191"/>
        <v>0</v>
      </c>
      <c r="AA576" s="356">
        <f t="shared" si="192"/>
        <v>0</v>
      </c>
      <c r="AB576" s="356">
        <f t="shared" si="193"/>
        <v>0</v>
      </c>
      <c r="AC576" s="356">
        <f t="shared" si="194"/>
        <v>0</v>
      </c>
      <c r="AD576" s="357">
        <f t="shared" si="195"/>
        <v>0</v>
      </c>
      <c r="AE576" s="342"/>
      <c r="AF576" s="362">
        <f t="shared" si="196"/>
        <v>0</v>
      </c>
      <c r="AG576" s="330"/>
      <c r="AH576" s="597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</row>
    <row r="577" spans="1:54" s="302" customFormat="1" hidden="1" x14ac:dyDescent="0.2">
      <c r="A577" s="340">
        <f t="shared" si="186"/>
        <v>0</v>
      </c>
      <c r="B577" s="341"/>
      <c r="C577" s="330"/>
      <c r="D577" s="395"/>
      <c r="E577" s="308"/>
      <c r="F577" s="309"/>
      <c r="G577" s="309"/>
      <c r="H577" s="309"/>
      <c r="I577" s="309"/>
      <c r="J577" s="350">
        <f t="shared" si="185"/>
        <v>0</v>
      </c>
      <c r="K577" s="330"/>
      <c r="L577" s="330"/>
      <c r="M577" s="310"/>
      <c r="N577" s="311"/>
      <c r="O577" s="311"/>
      <c r="P577" s="311"/>
      <c r="Q577" s="311"/>
      <c r="R577" s="311"/>
      <c r="S577" s="312"/>
      <c r="T577" s="313"/>
      <c r="U577" s="294">
        <f t="shared" si="187"/>
        <v>0</v>
      </c>
      <c r="V577" s="330"/>
      <c r="W577" s="355">
        <f t="shared" si="188"/>
        <v>0</v>
      </c>
      <c r="X577" s="356">
        <f t="shared" si="189"/>
        <v>0</v>
      </c>
      <c r="Y577" s="356">
        <f t="shared" si="190"/>
        <v>0</v>
      </c>
      <c r="Z577" s="356">
        <f t="shared" si="191"/>
        <v>0</v>
      </c>
      <c r="AA577" s="356">
        <f t="shared" si="192"/>
        <v>0</v>
      </c>
      <c r="AB577" s="356">
        <f t="shared" si="193"/>
        <v>0</v>
      </c>
      <c r="AC577" s="356">
        <f t="shared" si="194"/>
        <v>0</v>
      </c>
      <c r="AD577" s="357">
        <f t="shared" si="195"/>
        <v>0</v>
      </c>
      <c r="AE577" s="342"/>
      <c r="AF577" s="362">
        <f t="shared" si="196"/>
        <v>0</v>
      </c>
      <c r="AG577" s="330"/>
      <c r="AH577" s="597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</row>
    <row r="578" spans="1:54" s="302" customFormat="1" hidden="1" x14ac:dyDescent="0.2">
      <c r="A578" s="340">
        <f t="shared" si="186"/>
        <v>0</v>
      </c>
      <c r="B578" s="341"/>
      <c r="C578" s="330"/>
      <c r="D578" s="395"/>
      <c r="E578" s="308"/>
      <c r="F578" s="309"/>
      <c r="G578" s="309"/>
      <c r="H578" s="309"/>
      <c r="I578" s="309"/>
      <c r="J578" s="350">
        <f t="shared" si="185"/>
        <v>0</v>
      </c>
      <c r="K578" s="330"/>
      <c r="L578" s="330"/>
      <c r="M578" s="310"/>
      <c r="N578" s="311"/>
      <c r="O578" s="311"/>
      <c r="P578" s="311"/>
      <c r="Q578" s="311"/>
      <c r="R578" s="311"/>
      <c r="S578" s="312"/>
      <c r="T578" s="313"/>
      <c r="U578" s="294">
        <f t="shared" si="187"/>
        <v>0</v>
      </c>
      <c r="V578" s="330"/>
      <c r="W578" s="355">
        <f t="shared" si="188"/>
        <v>0</v>
      </c>
      <c r="X578" s="356">
        <f t="shared" si="189"/>
        <v>0</v>
      </c>
      <c r="Y578" s="356">
        <f t="shared" si="190"/>
        <v>0</v>
      </c>
      <c r="Z578" s="356">
        <f t="shared" si="191"/>
        <v>0</v>
      </c>
      <c r="AA578" s="356">
        <f t="shared" si="192"/>
        <v>0</v>
      </c>
      <c r="AB578" s="356">
        <f t="shared" si="193"/>
        <v>0</v>
      </c>
      <c r="AC578" s="356">
        <f t="shared" si="194"/>
        <v>0</v>
      </c>
      <c r="AD578" s="357">
        <f t="shared" si="195"/>
        <v>0</v>
      </c>
      <c r="AE578" s="342"/>
      <c r="AF578" s="362">
        <f t="shared" si="196"/>
        <v>0</v>
      </c>
      <c r="AG578" s="330"/>
      <c r="AH578" s="597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</row>
    <row r="579" spans="1:54" s="302" customFormat="1" hidden="1" x14ac:dyDescent="0.2">
      <c r="A579" s="340">
        <f t="shared" si="186"/>
        <v>0</v>
      </c>
      <c r="B579" s="341"/>
      <c r="C579" s="330"/>
      <c r="D579" s="395"/>
      <c r="E579" s="308"/>
      <c r="F579" s="309"/>
      <c r="G579" s="309"/>
      <c r="H579" s="309"/>
      <c r="I579" s="309"/>
      <c r="J579" s="350">
        <f t="shared" si="185"/>
        <v>0</v>
      </c>
      <c r="K579" s="330"/>
      <c r="L579" s="330"/>
      <c r="M579" s="310"/>
      <c r="N579" s="311"/>
      <c r="O579" s="311"/>
      <c r="P579" s="311"/>
      <c r="Q579" s="311"/>
      <c r="R579" s="311"/>
      <c r="S579" s="312"/>
      <c r="T579" s="313"/>
      <c r="U579" s="294">
        <f t="shared" si="187"/>
        <v>0</v>
      </c>
      <c r="V579" s="330"/>
      <c r="W579" s="355">
        <f t="shared" si="188"/>
        <v>0</v>
      </c>
      <c r="X579" s="356">
        <f t="shared" si="189"/>
        <v>0</v>
      </c>
      <c r="Y579" s="356">
        <f t="shared" si="190"/>
        <v>0</v>
      </c>
      <c r="Z579" s="356">
        <f t="shared" si="191"/>
        <v>0</v>
      </c>
      <c r="AA579" s="356">
        <f t="shared" si="192"/>
        <v>0</v>
      </c>
      <c r="AB579" s="356">
        <f t="shared" si="193"/>
        <v>0</v>
      </c>
      <c r="AC579" s="356">
        <f t="shared" si="194"/>
        <v>0</v>
      </c>
      <c r="AD579" s="357">
        <f t="shared" si="195"/>
        <v>0</v>
      </c>
      <c r="AE579" s="342"/>
      <c r="AF579" s="362">
        <f t="shared" si="196"/>
        <v>0</v>
      </c>
      <c r="AG579" s="330"/>
      <c r="AH579" s="597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</row>
    <row r="580" spans="1:54" s="302" customFormat="1" hidden="1" x14ac:dyDescent="0.2">
      <c r="A580" s="340">
        <f t="shared" si="186"/>
        <v>0</v>
      </c>
      <c r="B580" s="341"/>
      <c r="C580" s="330"/>
      <c r="D580" s="395"/>
      <c r="E580" s="308"/>
      <c r="F580" s="309"/>
      <c r="G580" s="309"/>
      <c r="H580" s="309"/>
      <c r="I580" s="309"/>
      <c r="J580" s="350">
        <f t="shared" si="185"/>
        <v>0</v>
      </c>
      <c r="K580" s="330"/>
      <c r="L580" s="330"/>
      <c r="M580" s="310"/>
      <c r="N580" s="311"/>
      <c r="O580" s="311"/>
      <c r="P580" s="311"/>
      <c r="Q580" s="311"/>
      <c r="R580" s="311"/>
      <c r="S580" s="312"/>
      <c r="T580" s="313"/>
      <c r="U580" s="294">
        <f t="shared" si="187"/>
        <v>0</v>
      </c>
      <c r="V580" s="330"/>
      <c r="W580" s="355">
        <f t="shared" si="188"/>
        <v>0</v>
      </c>
      <c r="X580" s="356">
        <f t="shared" si="189"/>
        <v>0</v>
      </c>
      <c r="Y580" s="356">
        <f t="shared" si="190"/>
        <v>0</v>
      </c>
      <c r="Z580" s="356">
        <f t="shared" si="191"/>
        <v>0</v>
      </c>
      <c r="AA580" s="356">
        <f t="shared" si="192"/>
        <v>0</v>
      </c>
      <c r="AB580" s="356">
        <f t="shared" si="193"/>
        <v>0</v>
      </c>
      <c r="AC580" s="356">
        <f t="shared" si="194"/>
        <v>0</v>
      </c>
      <c r="AD580" s="357">
        <f t="shared" si="195"/>
        <v>0</v>
      </c>
      <c r="AE580" s="342"/>
      <c r="AF580" s="362">
        <f t="shared" si="196"/>
        <v>0</v>
      </c>
      <c r="AG580" s="330"/>
      <c r="AH580" s="597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</row>
    <row r="581" spans="1:54" s="302" customFormat="1" hidden="1" x14ac:dyDescent="0.2">
      <c r="A581" s="340">
        <f t="shared" si="186"/>
        <v>0</v>
      </c>
      <c r="B581" s="341"/>
      <c r="C581" s="330"/>
      <c r="D581" s="395"/>
      <c r="E581" s="308"/>
      <c r="F581" s="309"/>
      <c r="G581" s="309"/>
      <c r="H581" s="309"/>
      <c r="I581" s="309"/>
      <c r="J581" s="350">
        <f t="shared" si="185"/>
        <v>0</v>
      </c>
      <c r="K581" s="330"/>
      <c r="L581" s="330"/>
      <c r="M581" s="310"/>
      <c r="N581" s="311"/>
      <c r="O581" s="311"/>
      <c r="P581" s="311"/>
      <c r="Q581" s="311"/>
      <c r="R581" s="311"/>
      <c r="S581" s="312"/>
      <c r="T581" s="313"/>
      <c r="U581" s="294">
        <f t="shared" si="187"/>
        <v>0</v>
      </c>
      <c r="V581" s="330"/>
      <c r="W581" s="355">
        <f t="shared" si="188"/>
        <v>0</v>
      </c>
      <c r="X581" s="356">
        <f t="shared" si="189"/>
        <v>0</v>
      </c>
      <c r="Y581" s="356">
        <f t="shared" si="190"/>
        <v>0</v>
      </c>
      <c r="Z581" s="356">
        <f t="shared" si="191"/>
        <v>0</v>
      </c>
      <c r="AA581" s="356">
        <f t="shared" si="192"/>
        <v>0</v>
      </c>
      <c r="AB581" s="356">
        <f t="shared" si="193"/>
        <v>0</v>
      </c>
      <c r="AC581" s="356">
        <f t="shared" si="194"/>
        <v>0</v>
      </c>
      <c r="AD581" s="357">
        <f t="shared" si="195"/>
        <v>0</v>
      </c>
      <c r="AE581" s="342"/>
      <c r="AF581" s="362">
        <f t="shared" si="196"/>
        <v>0</v>
      </c>
      <c r="AG581" s="330"/>
      <c r="AH581" s="597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</row>
    <row r="582" spans="1:54" s="302" customFormat="1" hidden="1" x14ac:dyDescent="0.2">
      <c r="A582" s="340">
        <f t="shared" si="186"/>
        <v>0</v>
      </c>
      <c r="B582" s="341"/>
      <c r="C582" s="330"/>
      <c r="D582" s="395"/>
      <c r="E582" s="308"/>
      <c r="F582" s="309"/>
      <c r="G582" s="309"/>
      <c r="H582" s="309"/>
      <c r="I582" s="309"/>
      <c r="J582" s="350">
        <f t="shared" si="185"/>
        <v>0</v>
      </c>
      <c r="K582" s="330"/>
      <c r="L582" s="330"/>
      <c r="M582" s="310"/>
      <c r="N582" s="311"/>
      <c r="O582" s="311"/>
      <c r="P582" s="311"/>
      <c r="Q582" s="311"/>
      <c r="R582" s="311"/>
      <c r="S582" s="312"/>
      <c r="T582" s="313"/>
      <c r="U582" s="294">
        <f t="shared" si="187"/>
        <v>0</v>
      </c>
      <c r="V582" s="330"/>
      <c r="W582" s="355">
        <f t="shared" si="188"/>
        <v>0</v>
      </c>
      <c r="X582" s="356">
        <f t="shared" si="189"/>
        <v>0</v>
      </c>
      <c r="Y582" s="356">
        <f t="shared" si="190"/>
        <v>0</v>
      </c>
      <c r="Z582" s="356">
        <f t="shared" si="191"/>
        <v>0</v>
      </c>
      <c r="AA582" s="356">
        <f t="shared" si="192"/>
        <v>0</v>
      </c>
      <c r="AB582" s="356">
        <f t="shared" si="193"/>
        <v>0</v>
      </c>
      <c r="AC582" s="356">
        <f t="shared" si="194"/>
        <v>0</v>
      </c>
      <c r="AD582" s="357">
        <f t="shared" si="195"/>
        <v>0</v>
      </c>
      <c r="AE582" s="342"/>
      <c r="AF582" s="362">
        <f t="shared" si="196"/>
        <v>0</v>
      </c>
      <c r="AG582" s="330"/>
      <c r="AH582" s="597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</row>
    <row r="583" spans="1:54" s="302" customFormat="1" hidden="1" x14ac:dyDescent="0.2">
      <c r="A583" s="340">
        <f t="shared" si="186"/>
        <v>0</v>
      </c>
      <c r="B583" s="341"/>
      <c r="C583" s="330"/>
      <c r="D583" s="395"/>
      <c r="E583" s="308"/>
      <c r="F583" s="309"/>
      <c r="G583" s="309"/>
      <c r="H583" s="309"/>
      <c r="I583" s="309"/>
      <c r="J583" s="350">
        <f t="shared" si="185"/>
        <v>0</v>
      </c>
      <c r="K583" s="330"/>
      <c r="L583" s="330"/>
      <c r="M583" s="310"/>
      <c r="N583" s="311"/>
      <c r="O583" s="311"/>
      <c r="P583" s="311"/>
      <c r="Q583" s="311"/>
      <c r="R583" s="311"/>
      <c r="S583" s="312"/>
      <c r="T583" s="313"/>
      <c r="U583" s="294">
        <f t="shared" si="187"/>
        <v>0</v>
      </c>
      <c r="V583" s="330"/>
      <c r="W583" s="355">
        <f t="shared" si="188"/>
        <v>0</v>
      </c>
      <c r="X583" s="356">
        <f t="shared" si="189"/>
        <v>0</v>
      </c>
      <c r="Y583" s="356">
        <f t="shared" si="190"/>
        <v>0</v>
      </c>
      <c r="Z583" s="356">
        <f t="shared" si="191"/>
        <v>0</v>
      </c>
      <c r="AA583" s="356">
        <f t="shared" si="192"/>
        <v>0</v>
      </c>
      <c r="AB583" s="356">
        <f t="shared" si="193"/>
        <v>0</v>
      </c>
      <c r="AC583" s="356">
        <f t="shared" si="194"/>
        <v>0</v>
      </c>
      <c r="AD583" s="357">
        <f t="shared" si="195"/>
        <v>0</v>
      </c>
      <c r="AE583" s="342"/>
      <c r="AF583" s="362">
        <f t="shared" si="196"/>
        <v>0</v>
      </c>
      <c r="AG583" s="330"/>
      <c r="AH583" s="597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</row>
    <row r="584" spans="1:54" s="302" customFormat="1" hidden="1" x14ac:dyDescent="0.2">
      <c r="A584" s="340">
        <f t="shared" si="186"/>
        <v>0</v>
      </c>
      <c r="B584" s="341"/>
      <c r="C584" s="330"/>
      <c r="D584" s="395"/>
      <c r="E584" s="308"/>
      <c r="F584" s="309"/>
      <c r="G584" s="309"/>
      <c r="H584" s="309"/>
      <c r="I584" s="309"/>
      <c r="J584" s="350">
        <f t="shared" si="185"/>
        <v>0</v>
      </c>
      <c r="K584" s="330"/>
      <c r="L584" s="330"/>
      <c r="M584" s="310"/>
      <c r="N584" s="311"/>
      <c r="O584" s="311"/>
      <c r="P584" s="311"/>
      <c r="Q584" s="311"/>
      <c r="R584" s="311"/>
      <c r="S584" s="312"/>
      <c r="T584" s="313"/>
      <c r="U584" s="294">
        <f t="shared" si="187"/>
        <v>0</v>
      </c>
      <c r="V584" s="330"/>
      <c r="W584" s="355">
        <f t="shared" si="188"/>
        <v>0</v>
      </c>
      <c r="X584" s="356">
        <f t="shared" si="189"/>
        <v>0</v>
      </c>
      <c r="Y584" s="356">
        <f t="shared" si="190"/>
        <v>0</v>
      </c>
      <c r="Z584" s="356">
        <f t="shared" si="191"/>
        <v>0</v>
      </c>
      <c r="AA584" s="356">
        <f t="shared" si="192"/>
        <v>0</v>
      </c>
      <c r="AB584" s="356">
        <f t="shared" si="193"/>
        <v>0</v>
      </c>
      <c r="AC584" s="356">
        <f t="shared" si="194"/>
        <v>0</v>
      </c>
      <c r="AD584" s="357">
        <f t="shared" si="195"/>
        <v>0</v>
      </c>
      <c r="AE584" s="342"/>
      <c r="AF584" s="362">
        <f t="shared" si="196"/>
        <v>0</v>
      </c>
      <c r="AG584" s="330"/>
      <c r="AH584" s="597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</row>
    <row r="585" spans="1:54" s="302" customFormat="1" hidden="1" x14ac:dyDescent="0.2">
      <c r="A585" s="340">
        <f t="shared" si="186"/>
        <v>0</v>
      </c>
      <c r="B585" s="341"/>
      <c r="C585" s="330"/>
      <c r="D585" s="395"/>
      <c r="E585" s="308"/>
      <c r="F585" s="309"/>
      <c r="G585" s="309"/>
      <c r="H585" s="309"/>
      <c r="I585" s="309"/>
      <c r="J585" s="350">
        <f t="shared" si="185"/>
        <v>0</v>
      </c>
      <c r="K585" s="330"/>
      <c r="L585" s="330"/>
      <c r="M585" s="310"/>
      <c r="N585" s="311"/>
      <c r="O585" s="311"/>
      <c r="P585" s="311"/>
      <c r="Q585" s="311"/>
      <c r="R585" s="311"/>
      <c r="S585" s="312"/>
      <c r="T585" s="313"/>
      <c r="U585" s="294">
        <f t="shared" si="187"/>
        <v>0</v>
      </c>
      <c r="V585" s="330"/>
      <c r="W585" s="355">
        <f t="shared" si="188"/>
        <v>0</v>
      </c>
      <c r="X585" s="356">
        <f t="shared" si="189"/>
        <v>0</v>
      </c>
      <c r="Y585" s="356">
        <f t="shared" si="190"/>
        <v>0</v>
      </c>
      <c r="Z585" s="356">
        <f t="shared" si="191"/>
        <v>0</v>
      </c>
      <c r="AA585" s="356">
        <f t="shared" si="192"/>
        <v>0</v>
      </c>
      <c r="AB585" s="356">
        <f t="shared" si="193"/>
        <v>0</v>
      </c>
      <c r="AC585" s="356">
        <f t="shared" si="194"/>
        <v>0</v>
      </c>
      <c r="AD585" s="357">
        <f t="shared" si="195"/>
        <v>0</v>
      </c>
      <c r="AE585" s="342"/>
      <c r="AF585" s="362">
        <f t="shared" si="196"/>
        <v>0</v>
      </c>
      <c r="AG585" s="330"/>
      <c r="AH585" s="597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</row>
    <row r="586" spans="1:54" s="302" customFormat="1" hidden="1" x14ac:dyDescent="0.2">
      <c r="A586" s="340">
        <f t="shared" si="186"/>
        <v>0</v>
      </c>
      <c r="B586" s="341"/>
      <c r="C586" s="330"/>
      <c r="D586" s="395"/>
      <c r="E586" s="308"/>
      <c r="F586" s="309"/>
      <c r="G586" s="309"/>
      <c r="H586" s="309"/>
      <c r="I586" s="309"/>
      <c r="J586" s="350">
        <f t="shared" si="185"/>
        <v>0</v>
      </c>
      <c r="K586" s="330"/>
      <c r="L586" s="330"/>
      <c r="M586" s="310"/>
      <c r="N586" s="311"/>
      <c r="O586" s="311"/>
      <c r="P586" s="311"/>
      <c r="Q586" s="311"/>
      <c r="R586" s="311"/>
      <c r="S586" s="312"/>
      <c r="T586" s="313"/>
      <c r="U586" s="294">
        <f t="shared" si="187"/>
        <v>0</v>
      </c>
      <c r="V586" s="330"/>
      <c r="W586" s="355">
        <f t="shared" si="188"/>
        <v>0</v>
      </c>
      <c r="X586" s="356">
        <f t="shared" si="189"/>
        <v>0</v>
      </c>
      <c r="Y586" s="356">
        <f t="shared" si="190"/>
        <v>0</v>
      </c>
      <c r="Z586" s="356">
        <f t="shared" si="191"/>
        <v>0</v>
      </c>
      <c r="AA586" s="356">
        <f t="shared" si="192"/>
        <v>0</v>
      </c>
      <c r="AB586" s="356">
        <f t="shared" si="193"/>
        <v>0</v>
      </c>
      <c r="AC586" s="356">
        <f t="shared" si="194"/>
        <v>0</v>
      </c>
      <c r="AD586" s="357">
        <f t="shared" si="195"/>
        <v>0</v>
      </c>
      <c r="AE586" s="342"/>
      <c r="AF586" s="362">
        <f t="shared" si="196"/>
        <v>0</v>
      </c>
      <c r="AG586" s="330"/>
      <c r="AH586" s="597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</row>
    <row r="587" spans="1:54" s="302" customFormat="1" hidden="1" x14ac:dyDescent="0.2">
      <c r="A587" s="340">
        <f t="shared" si="186"/>
        <v>0</v>
      </c>
      <c r="B587" s="341"/>
      <c r="C587" s="330"/>
      <c r="D587" s="395"/>
      <c r="E587" s="308"/>
      <c r="F587" s="309"/>
      <c r="G587" s="309"/>
      <c r="H587" s="309"/>
      <c r="I587" s="309"/>
      <c r="J587" s="350">
        <f t="shared" si="185"/>
        <v>0</v>
      </c>
      <c r="K587" s="330"/>
      <c r="L587" s="330"/>
      <c r="M587" s="310"/>
      <c r="N587" s="311"/>
      <c r="O587" s="311"/>
      <c r="P587" s="311"/>
      <c r="Q587" s="311"/>
      <c r="R587" s="311"/>
      <c r="S587" s="312"/>
      <c r="T587" s="313"/>
      <c r="U587" s="294">
        <f t="shared" si="187"/>
        <v>0</v>
      </c>
      <c r="V587" s="330"/>
      <c r="W587" s="355">
        <f t="shared" si="188"/>
        <v>0</v>
      </c>
      <c r="X587" s="356">
        <f t="shared" si="189"/>
        <v>0</v>
      </c>
      <c r="Y587" s="356">
        <f t="shared" si="190"/>
        <v>0</v>
      </c>
      <c r="Z587" s="356">
        <f t="shared" si="191"/>
        <v>0</v>
      </c>
      <c r="AA587" s="356">
        <f t="shared" si="192"/>
        <v>0</v>
      </c>
      <c r="AB587" s="356">
        <f t="shared" si="193"/>
        <v>0</v>
      </c>
      <c r="AC587" s="356">
        <f t="shared" si="194"/>
        <v>0</v>
      </c>
      <c r="AD587" s="357">
        <f t="shared" si="195"/>
        <v>0</v>
      </c>
      <c r="AE587" s="342"/>
      <c r="AF587" s="362">
        <f t="shared" si="196"/>
        <v>0</v>
      </c>
      <c r="AG587" s="330"/>
      <c r="AH587" s="597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</row>
    <row r="588" spans="1:54" s="302" customFormat="1" hidden="1" x14ac:dyDescent="0.2">
      <c r="A588" s="340">
        <f t="shared" si="186"/>
        <v>0</v>
      </c>
      <c r="B588" s="341"/>
      <c r="C588" s="330"/>
      <c r="D588" s="395"/>
      <c r="E588" s="308"/>
      <c r="F588" s="309"/>
      <c r="G588" s="309"/>
      <c r="H588" s="309"/>
      <c r="I588" s="309"/>
      <c r="J588" s="350">
        <f t="shared" si="185"/>
        <v>0</v>
      </c>
      <c r="K588" s="330"/>
      <c r="L588" s="330"/>
      <c r="M588" s="310"/>
      <c r="N588" s="311"/>
      <c r="O588" s="311"/>
      <c r="P588" s="311"/>
      <c r="Q588" s="311"/>
      <c r="R588" s="311"/>
      <c r="S588" s="312"/>
      <c r="T588" s="313"/>
      <c r="U588" s="294">
        <f t="shared" si="187"/>
        <v>0</v>
      </c>
      <c r="V588" s="330"/>
      <c r="W588" s="355">
        <f t="shared" si="188"/>
        <v>0</v>
      </c>
      <c r="X588" s="356">
        <f t="shared" si="189"/>
        <v>0</v>
      </c>
      <c r="Y588" s="356">
        <f t="shared" si="190"/>
        <v>0</v>
      </c>
      <c r="Z588" s="356">
        <f t="shared" si="191"/>
        <v>0</v>
      </c>
      <c r="AA588" s="356">
        <f t="shared" si="192"/>
        <v>0</v>
      </c>
      <c r="AB588" s="356">
        <f t="shared" si="193"/>
        <v>0</v>
      </c>
      <c r="AC588" s="356">
        <f t="shared" si="194"/>
        <v>0</v>
      </c>
      <c r="AD588" s="357">
        <f t="shared" si="195"/>
        <v>0</v>
      </c>
      <c r="AE588" s="342"/>
      <c r="AF588" s="362">
        <f t="shared" si="196"/>
        <v>0</v>
      </c>
      <c r="AG588" s="330"/>
      <c r="AH588" s="597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</row>
    <row r="589" spans="1:54" s="302" customFormat="1" hidden="1" x14ac:dyDescent="0.2">
      <c r="A589" s="340">
        <f t="shared" si="186"/>
        <v>0</v>
      </c>
      <c r="B589" s="341"/>
      <c r="C589" s="330"/>
      <c r="D589" s="395"/>
      <c r="E589" s="308"/>
      <c r="F589" s="309"/>
      <c r="G589" s="309"/>
      <c r="H589" s="309"/>
      <c r="I589" s="309"/>
      <c r="J589" s="350">
        <f t="shared" si="185"/>
        <v>0</v>
      </c>
      <c r="K589" s="330"/>
      <c r="L589" s="330"/>
      <c r="M589" s="310"/>
      <c r="N589" s="311"/>
      <c r="O589" s="311"/>
      <c r="P589" s="311"/>
      <c r="Q589" s="311"/>
      <c r="R589" s="311"/>
      <c r="S589" s="312"/>
      <c r="T589" s="313"/>
      <c r="U589" s="294">
        <f t="shared" si="187"/>
        <v>0</v>
      </c>
      <c r="V589" s="330"/>
      <c r="W589" s="355">
        <f t="shared" si="188"/>
        <v>0</v>
      </c>
      <c r="X589" s="356">
        <f t="shared" si="189"/>
        <v>0</v>
      </c>
      <c r="Y589" s="356">
        <f t="shared" si="190"/>
        <v>0</v>
      </c>
      <c r="Z589" s="356">
        <f t="shared" si="191"/>
        <v>0</v>
      </c>
      <c r="AA589" s="356">
        <f t="shared" si="192"/>
        <v>0</v>
      </c>
      <c r="AB589" s="356">
        <f t="shared" si="193"/>
        <v>0</v>
      </c>
      <c r="AC589" s="356">
        <f t="shared" si="194"/>
        <v>0</v>
      </c>
      <c r="AD589" s="357">
        <f t="shared" si="195"/>
        <v>0</v>
      </c>
      <c r="AE589" s="342"/>
      <c r="AF589" s="362">
        <f t="shared" si="196"/>
        <v>0</v>
      </c>
      <c r="AG589" s="330"/>
      <c r="AH589" s="597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</row>
    <row r="590" spans="1:54" s="302" customFormat="1" hidden="1" x14ac:dyDescent="0.2">
      <c r="A590" s="340">
        <f t="shared" si="186"/>
        <v>0</v>
      </c>
      <c r="B590" s="341"/>
      <c r="C590" s="330"/>
      <c r="D590" s="395"/>
      <c r="E590" s="308"/>
      <c r="F590" s="309"/>
      <c r="G590" s="309"/>
      <c r="H590" s="309"/>
      <c r="I590" s="309"/>
      <c r="J590" s="350">
        <f t="shared" si="185"/>
        <v>0</v>
      </c>
      <c r="K590" s="330"/>
      <c r="L590" s="330"/>
      <c r="M590" s="310"/>
      <c r="N590" s="311"/>
      <c r="O590" s="311"/>
      <c r="P590" s="311"/>
      <c r="Q590" s="311"/>
      <c r="R590" s="311"/>
      <c r="S590" s="312"/>
      <c r="T590" s="313"/>
      <c r="U590" s="294">
        <f t="shared" si="187"/>
        <v>0</v>
      </c>
      <c r="V590" s="330"/>
      <c r="W590" s="355">
        <f t="shared" si="188"/>
        <v>0</v>
      </c>
      <c r="X590" s="356">
        <f t="shared" si="189"/>
        <v>0</v>
      </c>
      <c r="Y590" s="356">
        <f t="shared" si="190"/>
        <v>0</v>
      </c>
      <c r="Z590" s="356">
        <f t="shared" si="191"/>
        <v>0</v>
      </c>
      <c r="AA590" s="356">
        <f t="shared" si="192"/>
        <v>0</v>
      </c>
      <c r="AB590" s="356">
        <f t="shared" si="193"/>
        <v>0</v>
      </c>
      <c r="AC590" s="356">
        <f t="shared" si="194"/>
        <v>0</v>
      </c>
      <c r="AD590" s="357">
        <f t="shared" si="195"/>
        <v>0</v>
      </c>
      <c r="AE590" s="342"/>
      <c r="AF590" s="362">
        <f t="shared" si="196"/>
        <v>0</v>
      </c>
      <c r="AG590" s="330"/>
      <c r="AH590" s="597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</row>
    <row r="591" spans="1:54" s="302" customFormat="1" hidden="1" x14ac:dyDescent="0.2">
      <c r="A591" s="340">
        <f t="shared" si="186"/>
        <v>0</v>
      </c>
      <c r="B591" s="341"/>
      <c r="C591" s="330"/>
      <c r="D591" s="395"/>
      <c r="E591" s="308"/>
      <c r="F591" s="309"/>
      <c r="G591" s="309"/>
      <c r="H591" s="309"/>
      <c r="I591" s="309"/>
      <c r="J591" s="350">
        <f t="shared" si="185"/>
        <v>0</v>
      </c>
      <c r="K591" s="330"/>
      <c r="L591" s="330"/>
      <c r="M591" s="310"/>
      <c r="N591" s="311"/>
      <c r="O591" s="311"/>
      <c r="P591" s="311"/>
      <c r="Q591" s="311"/>
      <c r="R591" s="311"/>
      <c r="S591" s="312"/>
      <c r="T591" s="313"/>
      <c r="U591" s="294">
        <f t="shared" si="187"/>
        <v>0</v>
      </c>
      <c r="V591" s="330"/>
      <c r="W591" s="355">
        <f t="shared" si="188"/>
        <v>0</v>
      </c>
      <c r="X591" s="356">
        <f t="shared" si="189"/>
        <v>0</v>
      </c>
      <c r="Y591" s="356">
        <f t="shared" si="190"/>
        <v>0</v>
      </c>
      <c r="Z591" s="356">
        <f t="shared" si="191"/>
        <v>0</v>
      </c>
      <c r="AA591" s="356">
        <f t="shared" si="192"/>
        <v>0</v>
      </c>
      <c r="AB591" s="356">
        <f t="shared" si="193"/>
        <v>0</v>
      </c>
      <c r="AC591" s="356">
        <f t="shared" si="194"/>
        <v>0</v>
      </c>
      <c r="AD591" s="357">
        <f t="shared" si="195"/>
        <v>0</v>
      </c>
      <c r="AE591" s="342"/>
      <c r="AF591" s="362">
        <f t="shared" si="196"/>
        <v>0</v>
      </c>
      <c r="AG591" s="330"/>
      <c r="AH591" s="597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</row>
    <row r="592" spans="1:54" s="302" customFormat="1" hidden="1" x14ac:dyDescent="0.2">
      <c r="A592" s="340">
        <f t="shared" si="186"/>
        <v>0</v>
      </c>
      <c r="B592" s="341"/>
      <c r="C592" s="330"/>
      <c r="D592" s="395"/>
      <c r="E592" s="308"/>
      <c r="F592" s="309"/>
      <c r="G592" s="309"/>
      <c r="H592" s="309"/>
      <c r="I592" s="309"/>
      <c r="J592" s="350">
        <f t="shared" si="185"/>
        <v>0</v>
      </c>
      <c r="K592" s="330"/>
      <c r="L592" s="330"/>
      <c r="M592" s="310"/>
      <c r="N592" s="311"/>
      <c r="O592" s="311"/>
      <c r="P592" s="311"/>
      <c r="Q592" s="311"/>
      <c r="R592" s="311"/>
      <c r="S592" s="312"/>
      <c r="T592" s="313"/>
      <c r="U592" s="294">
        <f t="shared" si="187"/>
        <v>0</v>
      </c>
      <c r="V592" s="330"/>
      <c r="W592" s="355">
        <f t="shared" si="188"/>
        <v>0</v>
      </c>
      <c r="X592" s="356">
        <f t="shared" si="189"/>
        <v>0</v>
      </c>
      <c r="Y592" s="356">
        <f t="shared" si="190"/>
        <v>0</v>
      </c>
      <c r="Z592" s="356">
        <f t="shared" si="191"/>
        <v>0</v>
      </c>
      <c r="AA592" s="356">
        <f t="shared" si="192"/>
        <v>0</v>
      </c>
      <c r="AB592" s="356">
        <f t="shared" si="193"/>
        <v>0</v>
      </c>
      <c r="AC592" s="356">
        <f t="shared" si="194"/>
        <v>0</v>
      </c>
      <c r="AD592" s="357">
        <f t="shared" si="195"/>
        <v>0</v>
      </c>
      <c r="AE592" s="342"/>
      <c r="AF592" s="362">
        <f t="shared" si="196"/>
        <v>0</v>
      </c>
      <c r="AG592" s="330"/>
      <c r="AH592" s="597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</row>
    <row r="593" spans="1:54" s="302" customFormat="1" hidden="1" x14ac:dyDescent="0.2">
      <c r="A593" s="340">
        <f t="shared" si="186"/>
        <v>0</v>
      </c>
      <c r="B593" s="341"/>
      <c r="C593" s="330"/>
      <c r="D593" s="395"/>
      <c r="E593" s="308"/>
      <c r="F593" s="309"/>
      <c r="G593" s="309"/>
      <c r="H593" s="309"/>
      <c r="I593" s="309"/>
      <c r="J593" s="350">
        <f t="shared" si="185"/>
        <v>0</v>
      </c>
      <c r="K593" s="330"/>
      <c r="L593" s="330"/>
      <c r="M593" s="310"/>
      <c r="N593" s="311"/>
      <c r="O593" s="311"/>
      <c r="P593" s="311"/>
      <c r="Q593" s="311"/>
      <c r="R593" s="311"/>
      <c r="S593" s="312"/>
      <c r="T593" s="313"/>
      <c r="U593" s="294">
        <f t="shared" si="187"/>
        <v>0</v>
      </c>
      <c r="V593" s="330"/>
      <c r="W593" s="355">
        <f t="shared" si="188"/>
        <v>0</v>
      </c>
      <c r="X593" s="356">
        <f t="shared" si="189"/>
        <v>0</v>
      </c>
      <c r="Y593" s="356">
        <f t="shared" si="190"/>
        <v>0</v>
      </c>
      <c r="Z593" s="356">
        <f t="shared" si="191"/>
        <v>0</v>
      </c>
      <c r="AA593" s="356">
        <f t="shared" si="192"/>
        <v>0</v>
      </c>
      <c r="AB593" s="356">
        <f t="shared" si="193"/>
        <v>0</v>
      </c>
      <c r="AC593" s="356">
        <f t="shared" si="194"/>
        <v>0</v>
      </c>
      <c r="AD593" s="357">
        <f t="shared" si="195"/>
        <v>0</v>
      </c>
      <c r="AE593" s="342"/>
      <c r="AF593" s="362">
        <f t="shared" si="196"/>
        <v>0</v>
      </c>
      <c r="AG593" s="330"/>
      <c r="AH593" s="597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</row>
    <row r="594" spans="1:54" s="302" customFormat="1" hidden="1" x14ac:dyDescent="0.2">
      <c r="A594" s="340">
        <f t="shared" si="186"/>
        <v>0</v>
      </c>
      <c r="B594" s="341"/>
      <c r="C594" s="330"/>
      <c r="D594" s="395"/>
      <c r="E594" s="308"/>
      <c r="F594" s="309"/>
      <c r="G594" s="309"/>
      <c r="H594" s="309"/>
      <c r="I594" s="309"/>
      <c r="J594" s="350">
        <f t="shared" si="185"/>
        <v>0</v>
      </c>
      <c r="K594" s="330"/>
      <c r="L594" s="330"/>
      <c r="M594" s="310"/>
      <c r="N594" s="311"/>
      <c r="O594" s="311"/>
      <c r="P594" s="311"/>
      <c r="Q594" s="311"/>
      <c r="R594" s="311"/>
      <c r="S594" s="312"/>
      <c r="T594" s="313"/>
      <c r="U594" s="294">
        <f t="shared" si="187"/>
        <v>0</v>
      </c>
      <c r="V594" s="330"/>
      <c r="W594" s="355">
        <f t="shared" si="188"/>
        <v>0</v>
      </c>
      <c r="X594" s="356">
        <f t="shared" si="189"/>
        <v>0</v>
      </c>
      <c r="Y594" s="356">
        <f t="shared" si="190"/>
        <v>0</v>
      </c>
      <c r="Z594" s="356">
        <f t="shared" si="191"/>
        <v>0</v>
      </c>
      <c r="AA594" s="356">
        <f t="shared" si="192"/>
        <v>0</v>
      </c>
      <c r="AB594" s="356">
        <f t="shared" si="193"/>
        <v>0</v>
      </c>
      <c r="AC594" s="356">
        <f t="shared" si="194"/>
        <v>0</v>
      </c>
      <c r="AD594" s="357">
        <f t="shared" si="195"/>
        <v>0</v>
      </c>
      <c r="AE594" s="342"/>
      <c r="AF594" s="362">
        <f t="shared" si="196"/>
        <v>0</v>
      </c>
      <c r="AG594" s="330"/>
      <c r="AH594" s="597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</row>
    <row r="595" spans="1:54" s="302" customFormat="1" hidden="1" x14ac:dyDescent="0.2">
      <c r="A595" s="340">
        <f t="shared" si="186"/>
        <v>0</v>
      </c>
      <c r="B595" s="341"/>
      <c r="C595" s="330"/>
      <c r="D595" s="395"/>
      <c r="E595" s="308"/>
      <c r="F595" s="309"/>
      <c r="G595" s="309"/>
      <c r="H595" s="309"/>
      <c r="I595" s="309"/>
      <c r="J595" s="350">
        <f t="shared" si="185"/>
        <v>0</v>
      </c>
      <c r="K595" s="330"/>
      <c r="L595" s="330"/>
      <c r="M595" s="310"/>
      <c r="N595" s="311"/>
      <c r="O595" s="311"/>
      <c r="P595" s="311"/>
      <c r="Q595" s="311"/>
      <c r="R595" s="311"/>
      <c r="S595" s="312"/>
      <c r="T595" s="313"/>
      <c r="U595" s="294">
        <f t="shared" si="187"/>
        <v>0</v>
      </c>
      <c r="V595" s="330"/>
      <c r="W595" s="355">
        <f t="shared" si="188"/>
        <v>0</v>
      </c>
      <c r="X595" s="356">
        <f t="shared" si="189"/>
        <v>0</v>
      </c>
      <c r="Y595" s="356">
        <f t="shared" si="190"/>
        <v>0</v>
      </c>
      <c r="Z595" s="356">
        <f t="shared" si="191"/>
        <v>0</v>
      </c>
      <c r="AA595" s="356">
        <f t="shared" si="192"/>
        <v>0</v>
      </c>
      <c r="AB595" s="356">
        <f t="shared" si="193"/>
        <v>0</v>
      </c>
      <c r="AC595" s="356">
        <f t="shared" si="194"/>
        <v>0</v>
      </c>
      <c r="AD595" s="357">
        <f t="shared" si="195"/>
        <v>0</v>
      </c>
      <c r="AE595" s="342"/>
      <c r="AF595" s="362">
        <f t="shared" si="196"/>
        <v>0</v>
      </c>
      <c r="AG595" s="330"/>
      <c r="AH595" s="597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</row>
    <row r="596" spans="1:54" s="302" customFormat="1" hidden="1" x14ac:dyDescent="0.2">
      <c r="A596" s="340">
        <f t="shared" si="186"/>
        <v>0</v>
      </c>
      <c r="B596" s="341"/>
      <c r="C596" s="330"/>
      <c r="D596" s="395"/>
      <c r="E596" s="308"/>
      <c r="F596" s="309"/>
      <c r="G596" s="309"/>
      <c r="H596" s="309"/>
      <c r="I596" s="309"/>
      <c r="J596" s="350">
        <f t="shared" si="185"/>
        <v>0</v>
      </c>
      <c r="K596" s="330"/>
      <c r="L596" s="330"/>
      <c r="M596" s="310"/>
      <c r="N596" s="311"/>
      <c r="O596" s="311"/>
      <c r="P596" s="311"/>
      <c r="Q596" s="311"/>
      <c r="R596" s="311"/>
      <c r="S596" s="312"/>
      <c r="T596" s="313"/>
      <c r="U596" s="294">
        <f t="shared" si="187"/>
        <v>0</v>
      </c>
      <c r="V596" s="330"/>
      <c r="W596" s="355">
        <f t="shared" si="188"/>
        <v>0</v>
      </c>
      <c r="X596" s="356">
        <f t="shared" si="189"/>
        <v>0</v>
      </c>
      <c r="Y596" s="356">
        <f t="shared" si="190"/>
        <v>0</v>
      </c>
      <c r="Z596" s="356">
        <f t="shared" si="191"/>
        <v>0</v>
      </c>
      <c r="AA596" s="356">
        <f t="shared" si="192"/>
        <v>0</v>
      </c>
      <c r="AB596" s="356">
        <f t="shared" si="193"/>
        <v>0</v>
      </c>
      <c r="AC596" s="356">
        <f t="shared" si="194"/>
        <v>0</v>
      </c>
      <c r="AD596" s="357">
        <f t="shared" si="195"/>
        <v>0</v>
      </c>
      <c r="AE596" s="342"/>
      <c r="AF596" s="362">
        <f t="shared" si="196"/>
        <v>0</v>
      </c>
      <c r="AG596" s="330"/>
      <c r="AH596" s="597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</row>
    <row r="597" spans="1:54" s="302" customFormat="1" hidden="1" x14ac:dyDescent="0.2">
      <c r="A597" s="340">
        <f t="shared" si="186"/>
        <v>0</v>
      </c>
      <c r="B597" s="341"/>
      <c r="C597" s="330"/>
      <c r="D597" s="395"/>
      <c r="E597" s="308"/>
      <c r="F597" s="309"/>
      <c r="G597" s="309"/>
      <c r="H597" s="309"/>
      <c r="I597" s="309"/>
      <c r="J597" s="350">
        <f t="shared" si="185"/>
        <v>0</v>
      </c>
      <c r="K597" s="330"/>
      <c r="L597" s="330"/>
      <c r="M597" s="310"/>
      <c r="N597" s="311"/>
      <c r="O597" s="311"/>
      <c r="P597" s="311"/>
      <c r="Q597" s="311"/>
      <c r="R597" s="311"/>
      <c r="S597" s="312"/>
      <c r="T597" s="313"/>
      <c r="U597" s="294">
        <f t="shared" si="187"/>
        <v>0</v>
      </c>
      <c r="V597" s="330"/>
      <c r="W597" s="355">
        <f t="shared" si="188"/>
        <v>0</v>
      </c>
      <c r="X597" s="356">
        <f t="shared" si="189"/>
        <v>0</v>
      </c>
      <c r="Y597" s="356">
        <f t="shared" si="190"/>
        <v>0</v>
      </c>
      <c r="Z597" s="356">
        <f t="shared" si="191"/>
        <v>0</v>
      </c>
      <c r="AA597" s="356">
        <f t="shared" si="192"/>
        <v>0</v>
      </c>
      <c r="AB597" s="356">
        <f t="shared" si="193"/>
        <v>0</v>
      </c>
      <c r="AC597" s="356">
        <f t="shared" si="194"/>
        <v>0</v>
      </c>
      <c r="AD597" s="357">
        <f t="shared" si="195"/>
        <v>0</v>
      </c>
      <c r="AE597" s="342"/>
      <c r="AF597" s="362">
        <f t="shared" si="196"/>
        <v>0</v>
      </c>
      <c r="AG597" s="330"/>
      <c r="AH597" s="597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</row>
    <row r="598" spans="1:54" s="302" customFormat="1" hidden="1" x14ac:dyDescent="0.2">
      <c r="A598" s="340">
        <f t="shared" si="186"/>
        <v>0</v>
      </c>
      <c r="B598" s="341"/>
      <c r="C598" s="330"/>
      <c r="D598" s="395"/>
      <c r="E598" s="308"/>
      <c r="F598" s="309"/>
      <c r="G598" s="309"/>
      <c r="H598" s="309"/>
      <c r="I598" s="309"/>
      <c r="J598" s="350">
        <f t="shared" si="185"/>
        <v>0</v>
      </c>
      <c r="K598" s="330"/>
      <c r="L598" s="330"/>
      <c r="M598" s="310"/>
      <c r="N598" s="311"/>
      <c r="O598" s="311"/>
      <c r="P598" s="311"/>
      <c r="Q598" s="311"/>
      <c r="R598" s="311"/>
      <c r="S598" s="312"/>
      <c r="T598" s="313"/>
      <c r="U598" s="294">
        <f t="shared" si="187"/>
        <v>0</v>
      </c>
      <c r="V598" s="330"/>
      <c r="W598" s="355">
        <f t="shared" si="188"/>
        <v>0</v>
      </c>
      <c r="X598" s="356">
        <f t="shared" si="189"/>
        <v>0</v>
      </c>
      <c r="Y598" s="356">
        <f t="shared" si="190"/>
        <v>0</v>
      </c>
      <c r="Z598" s="356">
        <f t="shared" si="191"/>
        <v>0</v>
      </c>
      <c r="AA598" s="356">
        <f t="shared" si="192"/>
        <v>0</v>
      </c>
      <c r="AB598" s="356">
        <f t="shared" si="193"/>
        <v>0</v>
      </c>
      <c r="AC598" s="356">
        <f t="shared" si="194"/>
        <v>0</v>
      </c>
      <c r="AD598" s="357">
        <f t="shared" si="195"/>
        <v>0</v>
      </c>
      <c r="AE598" s="342"/>
      <c r="AF598" s="362">
        <f t="shared" si="196"/>
        <v>0</v>
      </c>
      <c r="AG598" s="330"/>
      <c r="AH598" s="597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</row>
    <row r="599" spans="1:54" s="302" customFormat="1" hidden="1" x14ac:dyDescent="0.2">
      <c r="A599" s="340">
        <f t="shared" si="186"/>
        <v>0</v>
      </c>
      <c r="B599" s="341"/>
      <c r="C599" s="330"/>
      <c r="D599" s="395"/>
      <c r="E599" s="308"/>
      <c r="F599" s="309"/>
      <c r="G599" s="309"/>
      <c r="H599" s="309"/>
      <c r="I599" s="309"/>
      <c r="J599" s="350">
        <f t="shared" si="185"/>
        <v>0</v>
      </c>
      <c r="K599" s="330"/>
      <c r="L599" s="330"/>
      <c r="M599" s="310"/>
      <c r="N599" s="311"/>
      <c r="O599" s="311"/>
      <c r="P599" s="311"/>
      <c r="Q599" s="311"/>
      <c r="R599" s="311"/>
      <c r="S599" s="312"/>
      <c r="T599" s="313"/>
      <c r="U599" s="294">
        <f t="shared" si="187"/>
        <v>0</v>
      </c>
      <c r="V599" s="330"/>
      <c r="W599" s="355">
        <f t="shared" si="188"/>
        <v>0</v>
      </c>
      <c r="X599" s="356">
        <f t="shared" si="189"/>
        <v>0</v>
      </c>
      <c r="Y599" s="356">
        <f t="shared" si="190"/>
        <v>0</v>
      </c>
      <c r="Z599" s="356">
        <f t="shared" si="191"/>
        <v>0</v>
      </c>
      <c r="AA599" s="356">
        <f t="shared" si="192"/>
        <v>0</v>
      </c>
      <c r="AB599" s="356">
        <f t="shared" si="193"/>
        <v>0</v>
      </c>
      <c r="AC599" s="356">
        <f t="shared" si="194"/>
        <v>0</v>
      </c>
      <c r="AD599" s="357">
        <f t="shared" si="195"/>
        <v>0</v>
      </c>
      <c r="AE599" s="342"/>
      <c r="AF599" s="362">
        <f t="shared" si="196"/>
        <v>0</v>
      </c>
      <c r="AG599" s="330"/>
      <c r="AH599" s="597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</row>
    <row r="600" spans="1:54" s="302" customFormat="1" hidden="1" x14ac:dyDescent="0.2">
      <c r="A600" s="340">
        <f t="shared" si="186"/>
        <v>0</v>
      </c>
      <c r="B600" s="341"/>
      <c r="C600" s="330"/>
      <c r="D600" s="395"/>
      <c r="E600" s="308"/>
      <c r="F600" s="309"/>
      <c r="G600" s="309"/>
      <c r="H600" s="309"/>
      <c r="I600" s="309"/>
      <c r="J600" s="350">
        <f t="shared" si="185"/>
        <v>0</v>
      </c>
      <c r="K600" s="330"/>
      <c r="L600" s="330"/>
      <c r="M600" s="310"/>
      <c r="N600" s="311"/>
      <c r="O600" s="311"/>
      <c r="P600" s="311"/>
      <c r="Q600" s="311"/>
      <c r="R600" s="311"/>
      <c r="S600" s="312"/>
      <c r="T600" s="313"/>
      <c r="U600" s="294">
        <f t="shared" si="187"/>
        <v>0</v>
      </c>
      <c r="V600" s="330"/>
      <c r="W600" s="355">
        <f t="shared" si="188"/>
        <v>0</v>
      </c>
      <c r="X600" s="356">
        <f t="shared" si="189"/>
        <v>0</v>
      </c>
      <c r="Y600" s="356">
        <f t="shared" si="190"/>
        <v>0</v>
      </c>
      <c r="Z600" s="356">
        <f t="shared" si="191"/>
        <v>0</v>
      </c>
      <c r="AA600" s="356">
        <f t="shared" si="192"/>
        <v>0</v>
      </c>
      <c r="AB600" s="356">
        <f t="shared" si="193"/>
        <v>0</v>
      </c>
      <c r="AC600" s="356">
        <f t="shared" si="194"/>
        <v>0</v>
      </c>
      <c r="AD600" s="357">
        <f t="shared" si="195"/>
        <v>0</v>
      </c>
      <c r="AE600" s="342"/>
      <c r="AF600" s="362">
        <f t="shared" si="196"/>
        <v>0</v>
      </c>
      <c r="AG600" s="330"/>
      <c r="AH600" s="597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</row>
    <row r="601" spans="1:54" s="302" customFormat="1" hidden="1" x14ac:dyDescent="0.2">
      <c r="A601" s="340">
        <f t="shared" si="186"/>
        <v>0</v>
      </c>
      <c r="B601" s="341"/>
      <c r="C601" s="330"/>
      <c r="D601" s="395"/>
      <c r="E601" s="308"/>
      <c r="F601" s="309"/>
      <c r="G601" s="309"/>
      <c r="H601" s="309"/>
      <c r="I601" s="309"/>
      <c r="J601" s="350">
        <f t="shared" ref="J601:J621" si="197">IF(ISBLANK(H601),G601*I601,G601*I601*H601)</f>
        <v>0</v>
      </c>
      <c r="K601" s="330"/>
      <c r="L601" s="330"/>
      <c r="M601" s="310"/>
      <c r="N601" s="311"/>
      <c r="O601" s="311"/>
      <c r="P601" s="311"/>
      <c r="Q601" s="311"/>
      <c r="R601" s="311"/>
      <c r="S601" s="312"/>
      <c r="T601" s="313"/>
      <c r="U601" s="294">
        <f t="shared" si="187"/>
        <v>0</v>
      </c>
      <c r="V601" s="330"/>
      <c r="W601" s="355">
        <f t="shared" si="188"/>
        <v>0</v>
      </c>
      <c r="X601" s="356">
        <f t="shared" si="189"/>
        <v>0</v>
      </c>
      <c r="Y601" s="356">
        <f t="shared" si="190"/>
        <v>0</v>
      </c>
      <c r="Z601" s="356">
        <f t="shared" si="191"/>
        <v>0</v>
      </c>
      <c r="AA601" s="356">
        <f t="shared" si="192"/>
        <v>0</v>
      </c>
      <c r="AB601" s="356">
        <f t="shared" si="193"/>
        <v>0</v>
      </c>
      <c r="AC601" s="356">
        <f t="shared" si="194"/>
        <v>0</v>
      </c>
      <c r="AD601" s="357">
        <f t="shared" si="195"/>
        <v>0</v>
      </c>
      <c r="AE601" s="342"/>
      <c r="AF601" s="362">
        <f t="shared" si="196"/>
        <v>0</v>
      </c>
      <c r="AG601" s="330"/>
      <c r="AH601" s="597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</row>
    <row r="602" spans="1:54" s="302" customFormat="1" hidden="1" x14ac:dyDescent="0.2">
      <c r="A602" s="340">
        <f t="shared" si="186"/>
        <v>0</v>
      </c>
      <c r="B602" s="341"/>
      <c r="C602" s="330"/>
      <c r="D602" s="395"/>
      <c r="E602" s="308"/>
      <c r="F602" s="309"/>
      <c r="G602" s="309"/>
      <c r="H602" s="309"/>
      <c r="I602" s="309"/>
      <c r="J602" s="350">
        <f t="shared" si="197"/>
        <v>0</v>
      </c>
      <c r="K602" s="330"/>
      <c r="L602" s="330"/>
      <c r="M602" s="310"/>
      <c r="N602" s="311"/>
      <c r="O602" s="311"/>
      <c r="P602" s="311"/>
      <c r="Q602" s="311"/>
      <c r="R602" s="311"/>
      <c r="S602" s="312"/>
      <c r="T602" s="313"/>
      <c r="U602" s="294">
        <f t="shared" si="187"/>
        <v>0</v>
      </c>
      <c r="V602" s="330"/>
      <c r="W602" s="355">
        <f t="shared" si="188"/>
        <v>0</v>
      </c>
      <c r="X602" s="356">
        <f t="shared" si="189"/>
        <v>0</v>
      </c>
      <c r="Y602" s="356">
        <f t="shared" si="190"/>
        <v>0</v>
      </c>
      <c r="Z602" s="356">
        <f t="shared" si="191"/>
        <v>0</v>
      </c>
      <c r="AA602" s="356">
        <f t="shared" si="192"/>
        <v>0</v>
      </c>
      <c r="AB602" s="356">
        <f t="shared" si="193"/>
        <v>0</v>
      </c>
      <c r="AC602" s="356">
        <f t="shared" si="194"/>
        <v>0</v>
      </c>
      <c r="AD602" s="357">
        <f t="shared" si="195"/>
        <v>0</v>
      </c>
      <c r="AE602" s="342"/>
      <c r="AF602" s="362">
        <f t="shared" si="196"/>
        <v>0</v>
      </c>
      <c r="AG602" s="330"/>
      <c r="AH602" s="597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</row>
    <row r="603" spans="1:54" s="302" customFormat="1" hidden="1" x14ac:dyDescent="0.2">
      <c r="A603" s="340">
        <f t="shared" si="186"/>
        <v>0</v>
      </c>
      <c r="B603" s="341"/>
      <c r="C603" s="330"/>
      <c r="D603" s="395"/>
      <c r="E603" s="308"/>
      <c r="F603" s="309"/>
      <c r="G603" s="309"/>
      <c r="H603" s="309"/>
      <c r="I603" s="309"/>
      <c r="J603" s="350">
        <f t="shared" si="197"/>
        <v>0</v>
      </c>
      <c r="K603" s="330"/>
      <c r="L603" s="330"/>
      <c r="M603" s="310"/>
      <c r="N603" s="311"/>
      <c r="O603" s="311"/>
      <c r="P603" s="311"/>
      <c r="Q603" s="311"/>
      <c r="R603" s="311"/>
      <c r="S603" s="312"/>
      <c r="T603" s="313"/>
      <c r="U603" s="294">
        <f t="shared" si="187"/>
        <v>0</v>
      </c>
      <c r="V603" s="330"/>
      <c r="W603" s="355">
        <f t="shared" si="188"/>
        <v>0</v>
      </c>
      <c r="X603" s="356">
        <f t="shared" si="189"/>
        <v>0</v>
      </c>
      <c r="Y603" s="356">
        <f t="shared" si="190"/>
        <v>0</v>
      </c>
      <c r="Z603" s="356">
        <f t="shared" si="191"/>
        <v>0</v>
      </c>
      <c r="AA603" s="356">
        <f t="shared" si="192"/>
        <v>0</v>
      </c>
      <c r="AB603" s="356">
        <f t="shared" si="193"/>
        <v>0</v>
      </c>
      <c r="AC603" s="356">
        <f t="shared" si="194"/>
        <v>0</v>
      </c>
      <c r="AD603" s="357">
        <f t="shared" si="195"/>
        <v>0</v>
      </c>
      <c r="AE603" s="342"/>
      <c r="AF603" s="362">
        <f t="shared" si="196"/>
        <v>0</v>
      </c>
      <c r="AG603" s="330"/>
      <c r="AH603" s="597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</row>
    <row r="604" spans="1:54" s="302" customFormat="1" hidden="1" x14ac:dyDescent="0.2">
      <c r="A604" s="340">
        <f t="shared" si="186"/>
        <v>0</v>
      </c>
      <c r="B604" s="341"/>
      <c r="C604" s="330"/>
      <c r="D604" s="395"/>
      <c r="E604" s="308"/>
      <c r="F604" s="309"/>
      <c r="G604" s="309"/>
      <c r="H604" s="309"/>
      <c r="I604" s="309"/>
      <c r="J604" s="350">
        <f t="shared" si="197"/>
        <v>0</v>
      </c>
      <c r="K604" s="330"/>
      <c r="L604" s="330"/>
      <c r="M604" s="310"/>
      <c r="N604" s="311"/>
      <c r="O604" s="311"/>
      <c r="P604" s="311"/>
      <c r="Q604" s="311"/>
      <c r="R604" s="311"/>
      <c r="S604" s="312"/>
      <c r="T604" s="313"/>
      <c r="U604" s="294">
        <f t="shared" si="187"/>
        <v>0</v>
      </c>
      <c r="V604" s="330"/>
      <c r="W604" s="355">
        <f t="shared" si="188"/>
        <v>0</v>
      </c>
      <c r="X604" s="356">
        <f t="shared" si="189"/>
        <v>0</v>
      </c>
      <c r="Y604" s="356">
        <f t="shared" si="190"/>
        <v>0</v>
      </c>
      <c r="Z604" s="356">
        <f t="shared" si="191"/>
        <v>0</v>
      </c>
      <c r="AA604" s="356">
        <f t="shared" si="192"/>
        <v>0</v>
      </c>
      <c r="AB604" s="356">
        <f t="shared" si="193"/>
        <v>0</v>
      </c>
      <c r="AC604" s="356">
        <f t="shared" si="194"/>
        <v>0</v>
      </c>
      <c r="AD604" s="357">
        <f t="shared" si="195"/>
        <v>0</v>
      </c>
      <c r="AE604" s="342"/>
      <c r="AF604" s="362">
        <f t="shared" si="196"/>
        <v>0</v>
      </c>
      <c r="AG604" s="330"/>
      <c r="AH604" s="597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</row>
    <row r="605" spans="1:54" s="302" customFormat="1" hidden="1" x14ac:dyDescent="0.2">
      <c r="A605" s="340">
        <f t="shared" si="186"/>
        <v>0</v>
      </c>
      <c r="B605" s="341"/>
      <c r="C605" s="330"/>
      <c r="D605" s="395"/>
      <c r="E605" s="308"/>
      <c r="F605" s="309"/>
      <c r="G605" s="309"/>
      <c r="H605" s="309"/>
      <c r="I605" s="309"/>
      <c r="J605" s="350">
        <f t="shared" si="197"/>
        <v>0</v>
      </c>
      <c r="K605" s="330"/>
      <c r="L605" s="330"/>
      <c r="M605" s="310"/>
      <c r="N605" s="311"/>
      <c r="O605" s="311"/>
      <c r="P605" s="311"/>
      <c r="Q605" s="311"/>
      <c r="R605" s="311"/>
      <c r="S605" s="312"/>
      <c r="T605" s="313"/>
      <c r="U605" s="294">
        <f t="shared" si="187"/>
        <v>0</v>
      </c>
      <c r="V605" s="330"/>
      <c r="W605" s="355">
        <f t="shared" si="188"/>
        <v>0</v>
      </c>
      <c r="X605" s="356">
        <f t="shared" si="189"/>
        <v>0</v>
      </c>
      <c r="Y605" s="356">
        <f t="shared" si="190"/>
        <v>0</v>
      </c>
      <c r="Z605" s="356">
        <f t="shared" si="191"/>
        <v>0</v>
      </c>
      <c r="AA605" s="356">
        <f t="shared" si="192"/>
        <v>0</v>
      </c>
      <c r="AB605" s="356">
        <f t="shared" si="193"/>
        <v>0</v>
      </c>
      <c r="AC605" s="356">
        <f t="shared" si="194"/>
        <v>0</v>
      </c>
      <c r="AD605" s="357">
        <f t="shared" si="195"/>
        <v>0</v>
      </c>
      <c r="AE605" s="342"/>
      <c r="AF605" s="362">
        <f t="shared" si="196"/>
        <v>0</v>
      </c>
      <c r="AG605" s="330"/>
      <c r="AH605" s="597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</row>
    <row r="606" spans="1:54" s="302" customFormat="1" hidden="1" x14ac:dyDescent="0.2">
      <c r="A606" s="340">
        <f t="shared" si="186"/>
        <v>0</v>
      </c>
      <c r="B606" s="341"/>
      <c r="C606" s="330"/>
      <c r="D606" s="395"/>
      <c r="E606" s="308"/>
      <c r="F606" s="309"/>
      <c r="G606" s="309"/>
      <c r="H606" s="309"/>
      <c r="I606" s="309"/>
      <c r="J606" s="350">
        <f t="shared" si="197"/>
        <v>0</v>
      </c>
      <c r="K606" s="330"/>
      <c r="L606" s="330"/>
      <c r="M606" s="310"/>
      <c r="N606" s="311"/>
      <c r="O606" s="311"/>
      <c r="P606" s="311"/>
      <c r="Q606" s="311"/>
      <c r="R606" s="311"/>
      <c r="S606" s="312"/>
      <c r="T606" s="313"/>
      <c r="U606" s="294">
        <f t="shared" si="187"/>
        <v>0</v>
      </c>
      <c r="V606" s="330"/>
      <c r="W606" s="355">
        <f t="shared" si="188"/>
        <v>0</v>
      </c>
      <c r="X606" s="356">
        <f t="shared" si="189"/>
        <v>0</v>
      </c>
      <c r="Y606" s="356">
        <f t="shared" si="190"/>
        <v>0</v>
      </c>
      <c r="Z606" s="356">
        <f t="shared" si="191"/>
        <v>0</v>
      </c>
      <c r="AA606" s="356">
        <f t="shared" si="192"/>
        <v>0</v>
      </c>
      <c r="AB606" s="356">
        <f t="shared" si="193"/>
        <v>0</v>
      </c>
      <c r="AC606" s="356">
        <f t="shared" si="194"/>
        <v>0</v>
      </c>
      <c r="AD606" s="357">
        <f t="shared" si="195"/>
        <v>0</v>
      </c>
      <c r="AE606" s="342"/>
      <c r="AF606" s="362">
        <f t="shared" si="196"/>
        <v>0</v>
      </c>
      <c r="AG606" s="330"/>
      <c r="AH606" s="597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</row>
    <row r="607" spans="1:54" s="302" customFormat="1" hidden="1" x14ac:dyDescent="0.2">
      <c r="A607" s="340">
        <f t="shared" si="186"/>
        <v>0</v>
      </c>
      <c r="B607" s="341"/>
      <c r="C607" s="330"/>
      <c r="D607" s="395"/>
      <c r="E607" s="308"/>
      <c r="F607" s="309"/>
      <c r="G607" s="309"/>
      <c r="H607" s="309"/>
      <c r="I607" s="309"/>
      <c r="J607" s="350">
        <f t="shared" si="197"/>
        <v>0</v>
      </c>
      <c r="K607" s="330"/>
      <c r="L607" s="330"/>
      <c r="M607" s="310"/>
      <c r="N607" s="311"/>
      <c r="O607" s="311"/>
      <c r="P607" s="311"/>
      <c r="Q607" s="311"/>
      <c r="R607" s="311"/>
      <c r="S607" s="312"/>
      <c r="T607" s="313"/>
      <c r="U607" s="294">
        <f t="shared" si="187"/>
        <v>0</v>
      </c>
      <c r="V607" s="330"/>
      <c r="W607" s="355">
        <f t="shared" si="188"/>
        <v>0</v>
      </c>
      <c r="X607" s="356">
        <f t="shared" si="189"/>
        <v>0</v>
      </c>
      <c r="Y607" s="356">
        <f t="shared" si="190"/>
        <v>0</v>
      </c>
      <c r="Z607" s="356">
        <f t="shared" si="191"/>
        <v>0</v>
      </c>
      <c r="AA607" s="356">
        <f t="shared" si="192"/>
        <v>0</v>
      </c>
      <c r="AB607" s="356">
        <f t="shared" si="193"/>
        <v>0</v>
      </c>
      <c r="AC607" s="356">
        <f t="shared" si="194"/>
        <v>0</v>
      </c>
      <c r="AD607" s="357">
        <f t="shared" si="195"/>
        <v>0</v>
      </c>
      <c r="AE607" s="342"/>
      <c r="AF607" s="362">
        <f t="shared" si="196"/>
        <v>0</v>
      </c>
      <c r="AG607" s="330"/>
      <c r="AH607" s="597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</row>
    <row r="608" spans="1:54" s="302" customFormat="1" hidden="1" x14ac:dyDescent="0.2">
      <c r="A608" s="340">
        <f t="shared" si="186"/>
        <v>0</v>
      </c>
      <c r="B608" s="341"/>
      <c r="C608" s="330"/>
      <c r="D608" s="395"/>
      <c r="E608" s="308"/>
      <c r="F608" s="309"/>
      <c r="G608" s="309"/>
      <c r="H608" s="309"/>
      <c r="I608" s="309"/>
      <c r="J608" s="350">
        <f t="shared" si="197"/>
        <v>0</v>
      </c>
      <c r="K608" s="330"/>
      <c r="L608" s="330"/>
      <c r="M608" s="310"/>
      <c r="N608" s="311"/>
      <c r="O608" s="311"/>
      <c r="P608" s="311"/>
      <c r="Q608" s="311"/>
      <c r="R608" s="311"/>
      <c r="S608" s="312"/>
      <c r="T608" s="313"/>
      <c r="U608" s="294">
        <f t="shared" si="187"/>
        <v>0</v>
      </c>
      <c r="V608" s="330"/>
      <c r="W608" s="355">
        <f t="shared" si="188"/>
        <v>0</v>
      </c>
      <c r="X608" s="356">
        <f t="shared" si="189"/>
        <v>0</v>
      </c>
      <c r="Y608" s="356">
        <f t="shared" si="190"/>
        <v>0</v>
      </c>
      <c r="Z608" s="356">
        <f t="shared" si="191"/>
        <v>0</v>
      </c>
      <c r="AA608" s="356">
        <f t="shared" si="192"/>
        <v>0</v>
      </c>
      <c r="AB608" s="356">
        <f t="shared" si="193"/>
        <v>0</v>
      </c>
      <c r="AC608" s="356">
        <f t="shared" si="194"/>
        <v>0</v>
      </c>
      <c r="AD608" s="357">
        <f t="shared" si="195"/>
        <v>0</v>
      </c>
      <c r="AE608" s="342"/>
      <c r="AF608" s="362">
        <f t="shared" si="196"/>
        <v>0</v>
      </c>
      <c r="AG608" s="330"/>
      <c r="AH608" s="597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</row>
    <row r="609" spans="1:54" s="302" customFormat="1" hidden="1" x14ac:dyDescent="0.2">
      <c r="A609" s="340">
        <f t="shared" si="186"/>
        <v>0</v>
      </c>
      <c r="B609" s="341"/>
      <c r="C609" s="330"/>
      <c r="D609" s="395"/>
      <c r="E609" s="308"/>
      <c r="F609" s="309"/>
      <c r="G609" s="309"/>
      <c r="H609" s="309"/>
      <c r="I609" s="309"/>
      <c r="J609" s="350">
        <f t="shared" si="197"/>
        <v>0</v>
      </c>
      <c r="K609" s="330"/>
      <c r="L609" s="330"/>
      <c r="M609" s="310"/>
      <c r="N609" s="311"/>
      <c r="O609" s="311"/>
      <c r="P609" s="311"/>
      <c r="Q609" s="311"/>
      <c r="R609" s="311"/>
      <c r="S609" s="312"/>
      <c r="T609" s="313"/>
      <c r="U609" s="294">
        <f t="shared" si="187"/>
        <v>0</v>
      </c>
      <c r="V609" s="330"/>
      <c r="W609" s="355">
        <f t="shared" si="188"/>
        <v>0</v>
      </c>
      <c r="X609" s="356">
        <f t="shared" si="189"/>
        <v>0</v>
      </c>
      <c r="Y609" s="356">
        <f t="shared" si="190"/>
        <v>0</v>
      </c>
      <c r="Z609" s="356">
        <f t="shared" si="191"/>
        <v>0</v>
      </c>
      <c r="AA609" s="356">
        <f t="shared" si="192"/>
        <v>0</v>
      </c>
      <c r="AB609" s="356">
        <f t="shared" si="193"/>
        <v>0</v>
      </c>
      <c r="AC609" s="356">
        <f t="shared" si="194"/>
        <v>0</v>
      </c>
      <c r="AD609" s="357">
        <f t="shared" si="195"/>
        <v>0</v>
      </c>
      <c r="AE609" s="342"/>
      <c r="AF609" s="362">
        <f t="shared" si="196"/>
        <v>0</v>
      </c>
      <c r="AG609" s="330"/>
      <c r="AH609" s="597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</row>
    <row r="610" spans="1:54" s="302" customFormat="1" hidden="1" x14ac:dyDescent="0.2">
      <c r="A610" s="340">
        <f t="shared" si="186"/>
        <v>0</v>
      </c>
      <c r="B610" s="341"/>
      <c r="C610" s="330"/>
      <c r="D610" s="395"/>
      <c r="E610" s="308"/>
      <c r="F610" s="309"/>
      <c r="G610" s="309"/>
      <c r="H610" s="309"/>
      <c r="I610" s="309"/>
      <c r="J610" s="350">
        <f t="shared" si="197"/>
        <v>0</v>
      </c>
      <c r="K610" s="330"/>
      <c r="L610" s="330"/>
      <c r="M610" s="310"/>
      <c r="N610" s="311"/>
      <c r="O610" s="311"/>
      <c r="P610" s="311"/>
      <c r="Q610" s="311"/>
      <c r="R610" s="311"/>
      <c r="S610" s="312"/>
      <c r="T610" s="313"/>
      <c r="U610" s="294">
        <f t="shared" si="187"/>
        <v>0</v>
      </c>
      <c r="V610" s="330"/>
      <c r="W610" s="355">
        <f t="shared" si="188"/>
        <v>0</v>
      </c>
      <c r="X610" s="356">
        <f t="shared" si="189"/>
        <v>0</v>
      </c>
      <c r="Y610" s="356">
        <f t="shared" si="190"/>
        <v>0</v>
      </c>
      <c r="Z610" s="356">
        <f t="shared" si="191"/>
        <v>0</v>
      </c>
      <c r="AA610" s="356">
        <f t="shared" si="192"/>
        <v>0</v>
      </c>
      <c r="AB610" s="356">
        <f t="shared" si="193"/>
        <v>0</v>
      </c>
      <c r="AC610" s="356">
        <f t="shared" si="194"/>
        <v>0</v>
      </c>
      <c r="AD610" s="357">
        <f t="shared" si="195"/>
        <v>0</v>
      </c>
      <c r="AE610" s="342"/>
      <c r="AF610" s="362">
        <f t="shared" si="196"/>
        <v>0</v>
      </c>
      <c r="AG610" s="330"/>
      <c r="AH610" s="597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</row>
    <row r="611" spans="1:54" s="302" customFormat="1" hidden="1" x14ac:dyDescent="0.2">
      <c r="A611" s="340">
        <f t="shared" ref="A611:A612" si="198">IF(AND(J611&lt;&gt;0,U611&lt;&gt;1),1,0)</f>
        <v>0</v>
      </c>
      <c r="B611" s="341"/>
      <c r="C611" s="330"/>
      <c r="D611" s="395"/>
      <c r="E611" s="308"/>
      <c r="F611" s="309"/>
      <c r="G611" s="309"/>
      <c r="H611" s="309"/>
      <c r="I611" s="309"/>
      <c r="J611" s="350">
        <f t="shared" si="197"/>
        <v>0</v>
      </c>
      <c r="K611" s="330"/>
      <c r="L611" s="330"/>
      <c r="M611" s="310"/>
      <c r="N611" s="311"/>
      <c r="O611" s="311"/>
      <c r="P611" s="311"/>
      <c r="Q611" s="311"/>
      <c r="R611" s="311"/>
      <c r="S611" s="312"/>
      <c r="T611" s="313"/>
      <c r="U611" s="294">
        <f t="shared" ref="U611:U612" si="199">SUM(M611:T611)</f>
        <v>0</v>
      </c>
      <c r="V611" s="330"/>
      <c r="W611" s="355">
        <f t="shared" ref="W611:W612" si="200">$J611*M611</f>
        <v>0</v>
      </c>
      <c r="X611" s="356">
        <f t="shared" ref="X611:X612" si="201">$J611*N611</f>
        <v>0</v>
      </c>
      <c r="Y611" s="356">
        <f t="shared" ref="Y611:Y612" si="202">$J611*O611</f>
        <v>0</v>
      </c>
      <c r="Z611" s="356">
        <f t="shared" ref="Z611:Z612" si="203">$J611*P611</f>
        <v>0</v>
      </c>
      <c r="AA611" s="356">
        <f t="shared" ref="AA611:AA612" si="204">$J611*Q611</f>
        <v>0</v>
      </c>
      <c r="AB611" s="356">
        <f t="shared" ref="AB611:AB612" si="205">$J611*R611</f>
        <v>0</v>
      </c>
      <c r="AC611" s="356">
        <f t="shared" ref="AC611:AC612" si="206">$J611*S611</f>
        <v>0</v>
      </c>
      <c r="AD611" s="357">
        <f t="shared" ref="AD611:AD612" si="207">SUM(W611:AC611)</f>
        <v>0</v>
      </c>
      <c r="AE611" s="342"/>
      <c r="AF611" s="362">
        <f t="shared" ref="AF611:AF612" si="208">$J611*T611</f>
        <v>0</v>
      </c>
      <c r="AG611" s="330"/>
      <c r="AH611" s="597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</row>
    <row r="612" spans="1:54" s="302" customFormat="1" hidden="1" x14ac:dyDescent="0.2">
      <c r="A612" s="340">
        <f t="shared" si="198"/>
        <v>0</v>
      </c>
      <c r="B612" s="341"/>
      <c r="C612" s="330"/>
      <c r="D612" s="395"/>
      <c r="E612" s="308"/>
      <c r="F612" s="309"/>
      <c r="G612" s="309"/>
      <c r="H612" s="309"/>
      <c r="I612" s="309"/>
      <c r="J612" s="350">
        <f t="shared" si="197"/>
        <v>0</v>
      </c>
      <c r="K612" s="330"/>
      <c r="L612" s="330"/>
      <c r="M612" s="310"/>
      <c r="N612" s="311"/>
      <c r="O612" s="311"/>
      <c r="P612" s="311"/>
      <c r="Q612" s="311"/>
      <c r="R612" s="311"/>
      <c r="S612" s="312"/>
      <c r="T612" s="313"/>
      <c r="U612" s="294">
        <f t="shared" si="199"/>
        <v>0</v>
      </c>
      <c r="V612" s="330"/>
      <c r="W612" s="355">
        <f t="shared" si="200"/>
        <v>0</v>
      </c>
      <c r="X612" s="356">
        <f t="shared" si="201"/>
        <v>0</v>
      </c>
      <c r="Y612" s="356">
        <f t="shared" si="202"/>
        <v>0</v>
      </c>
      <c r="Z612" s="356">
        <f t="shared" si="203"/>
        <v>0</v>
      </c>
      <c r="AA612" s="356">
        <f t="shared" si="204"/>
        <v>0</v>
      </c>
      <c r="AB612" s="356">
        <f t="shared" si="205"/>
        <v>0</v>
      </c>
      <c r="AC612" s="356">
        <f t="shared" si="206"/>
        <v>0</v>
      </c>
      <c r="AD612" s="357">
        <f t="shared" si="207"/>
        <v>0</v>
      </c>
      <c r="AE612" s="342"/>
      <c r="AF612" s="362">
        <f t="shared" si="208"/>
        <v>0</v>
      </c>
      <c r="AG612" s="330"/>
      <c r="AH612" s="597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</row>
    <row r="613" spans="1:54" s="302" customFormat="1" hidden="1" x14ac:dyDescent="0.2">
      <c r="A613" s="340">
        <f t="shared" si="169"/>
        <v>0</v>
      </c>
      <c r="B613" s="341"/>
      <c r="C613" s="330"/>
      <c r="D613" s="395"/>
      <c r="E613" s="308"/>
      <c r="F613" s="309"/>
      <c r="G613" s="309"/>
      <c r="H613" s="309"/>
      <c r="I613" s="309"/>
      <c r="J613" s="350">
        <f t="shared" si="197"/>
        <v>0</v>
      </c>
      <c r="K613" s="330"/>
      <c r="L613" s="330"/>
      <c r="M613" s="310"/>
      <c r="N613" s="311"/>
      <c r="O613" s="311"/>
      <c r="P613" s="311"/>
      <c r="Q613" s="311"/>
      <c r="R613" s="311"/>
      <c r="S613" s="312"/>
      <c r="T613" s="313"/>
      <c r="U613" s="294">
        <f t="shared" si="171"/>
        <v>0</v>
      </c>
      <c r="V613" s="330"/>
      <c r="W613" s="355">
        <f t="shared" si="172"/>
        <v>0</v>
      </c>
      <c r="X613" s="356">
        <f t="shared" si="162"/>
        <v>0</v>
      </c>
      <c r="Y613" s="356">
        <f t="shared" si="163"/>
        <v>0</v>
      </c>
      <c r="Z613" s="356">
        <f t="shared" si="164"/>
        <v>0</v>
      </c>
      <c r="AA613" s="356">
        <f t="shared" si="165"/>
        <v>0</v>
      </c>
      <c r="AB613" s="356">
        <f t="shared" si="166"/>
        <v>0</v>
      </c>
      <c r="AC613" s="356">
        <f t="shared" si="167"/>
        <v>0</v>
      </c>
      <c r="AD613" s="357">
        <f t="shared" si="168"/>
        <v>0</v>
      </c>
      <c r="AE613" s="342"/>
      <c r="AF613" s="362">
        <f t="shared" si="173"/>
        <v>0</v>
      </c>
      <c r="AG613" s="330"/>
      <c r="AH613" s="597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</row>
    <row r="614" spans="1:54" s="302" customFormat="1" hidden="1" x14ac:dyDescent="0.2">
      <c r="A614" s="340">
        <f t="shared" si="169"/>
        <v>0</v>
      </c>
      <c r="B614" s="341"/>
      <c r="C614" s="330"/>
      <c r="D614" s="395"/>
      <c r="E614" s="308"/>
      <c r="F614" s="309"/>
      <c r="G614" s="309"/>
      <c r="H614" s="309"/>
      <c r="I614" s="309"/>
      <c r="J614" s="350">
        <f t="shared" si="197"/>
        <v>0</v>
      </c>
      <c r="K614" s="330"/>
      <c r="L614" s="330"/>
      <c r="M614" s="310"/>
      <c r="N614" s="311"/>
      <c r="O614" s="311"/>
      <c r="P614" s="311"/>
      <c r="Q614" s="311"/>
      <c r="R614" s="311"/>
      <c r="S614" s="312"/>
      <c r="T614" s="313"/>
      <c r="U614" s="294">
        <f t="shared" si="171"/>
        <v>0</v>
      </c>
      <c r="V614" s="330"/>
      <c r="W614" s="355">
        <f t="shared" si="172"/>
        <v>0</v>
      </c>
      <c r="X614" s="356">
        <f t="shared" si="162"/>
        <v>0</v>
      </c>
      <c r="Y614" s="356">
        <f t="shared" si="163"/>
        <v>0</v>
      </c>
      <c r="Z614" s="356">
        <f t="shared" si="164"/>
        <v>0</v>
      </c>
      <c r="AA614" s="356">
        <f t="shared" si="165"/>
        <v>0</v>
      </c>
      <c r="AB614" s="356">
        <f t="shared" si="166"/>
        <v>0</v>
      </c>
      <c r="AC614" s="356">
        <f t="shared" si="167"/>
        <v>0</v>
      </c>
      <c r="AD614" s="357">
        <f t="shared" si="168"/>
        <v>0</v>
      </c>
      <c r="AE614" s="342"/>
      <c r="AF614" s="362">
        <f t="shared" si="173"/>
        <v>0</v>
      </c>
      <c r="AG614" s="330"/>
      <c r="AH614" s="597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</row>
    <row r="615" spans="1:54" s="302" customFormat="1" hidden="1" x14ac:dyDescent="0.2">
      <c r="A615" s="340">
        <f t="shared" si="169"/>
        <v>0</v>
      </c>
      <c r="B615" s="341"/>
      <c r="C615" s="330"/>
      <c r="D615" s="395"/>
      <c r="E615" s="308"/>
      <c r="F615" s="309"/>
      <c r="G615" s="309"/>
      <c r="H615" s="309"/>
      <c r="I615" s="309"/>
      <c r="J615" s="350">
        <f t="shared" si="197"/>
        <v>0</v>
      </c>
      <c r="K615" s="330"/>
      <c r="L615" s="330"/>
      <c r="M615" s="310"/>
      <c r="N615" s="311"/>
      <c r="O615" s="311"/>
      <c r="P615" s="311"/>
      <c r="Q615" s="311"/>
      <c r="R615" s="311"/>
      <c r="S615" s="312"/>
      <c r="T615" s="313"/>
      <c r="U615" s="294">
        <f t="shared" si="171"/>
        <v>0</v>
      </c>
      <c r="V615" s="330"/>
      <c r="W615" s="355">
        <f t="shared" si="172"/>
        <v>0</v>
      </c>
      <c r="X615" s="356">
        <f t="shared" si="162"/>
        <v>0</v>
      </c>
      <c r="Y615" s="356">
        <f t="shared" si="163"/>
        <v>0</v>
      </c>
      <c r="Z615" s="356">
        <f t="shared" si="164"/>
        <v>0</v>
      </c>
      <c r="AA615" s="356">
        <f t="shared" si="165"/>
        <v>0</v>
      </c>
      <c r="AB615" s="356">
        <f t="shared" si="166"/>
        <v>0</v>
      </c>
      <c r="AC615" s="356">
        <f t="shared" si="167"/>
        <v>0</v>
      </c>
      <c r="AD615" s="357">
        <f t="shared" si="168"/>
        <v>0</v>
      </c>
      <c r="AE615" s="342"/>
      <c r="AF615" s="362">
        <f t="shared" si="173"/>
        <v>0</v>
      </c>
      <c r="AG615" s="330"/>
      <c r="AH615" s="597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</row>
    <row r="616" spans="1:54" s="302" customFormat="1" hidden="1" x14ac:dyDescent="0.2">
      <c r="A616" s="340">
        <f t="shared" si="169"/>
        <v>0</v>
      </c>
      <c r="B616" s="341"/>
      <c r="C616" s="330"/>
      <c r="D616" s="395"/>
      <c r="E616" s="308"/>
      <c r="F616" s="309"/>
      <c r="G616" s="309"/>
      <c r="H616" s="309"/>
      <c r="I616" s="309"/>
      <c r="J616" s="350">
        <f t="shared" si="197"/>
        <v>0</v>
      </c>
      <c r="K616" s="330"/>
      <c r="L616" s="330"/>
      <c r="M616" s="310"/>
      <c r="N616" s="311"/>
      <c r="O616" s="311"/>
      <c r="P616" s="311"/>
      <c r="Q616" s="311"/>
      <c r="R616" s="311"/>
      <c r="S616" s="312"/>
      <c r="T616" s="313"/>
      <c r="U616" s="294">
        <f t="shared" si="171"/>
        <v>0</v>
      </c>
      <c r="V616" s="330"/>
      <c r="W616" s="355">
        <f t="shared" si="172"/>
        <v>0</v>
      </c>
      <c r="X616" s="356">
        <f t="shared" si="162"/>
        <v>0</v>
      </c>
      <c r="Y616" s="356">
        <f t="shared" si="163"/>
        <v>0</v>
      </c>
      <c r="Z616" s="356">
        <f t="shared" si="164"/>
        <v>0</v>
      </c>
      <c r="AA616" s="356">
        <f t="shared" si="165"/>
        <v>0</v>
      </c>
      <c r="AB616" s="356">
        <f t="shared" si="166"/>
        <v>0</v>
      </c>
      <c r="AC616" s="356">
        <f t="shared" si="167"/>
        <v>0</v>
      </c>
      <c r="AD616" s="357">
        <f t="shared" si="168"/>
        <v>0</v>
      </c>
      <c r="AE616" s="342"/>
      <c r="AF616" s="362">
        <f t="shared" si="173"/>
        <v>0</v>
      </c>
      <c r="AG616" s="330"/>
      <c r="AH616" s="597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</row>
    <row r="617" spans="1:54" s="302" customFormat="1" hidden="1" x14ac:dyDescent="0.2">
      <c r="A617" s="340">
        <f t="shared" si="169"/>
        <v>0</v>
      </c>
      <c r="B617" s="341"/>
      <c r="C617" s="330"/>
      <c r="D617" s="395"/>
      <c r="E617" s="308"/>
      <c r="F617" s="309"/>
      <c r="G617" s="309"/>
      <c r="H617" s="309"/>
      <c r="I617" s="309"/>
      <c r="J617" s="350">
        <f t="shared" si="197"/>
        <v>0</v>
      </c>
      <c r="K617" s="330"/>
      <c r="L617" s="330"/>
      <c r="M617" s="310"/>
      <c r="N617" s="311"/>
      <c r="O617" s="311"/>
      <c r="P617" s="311"/>
      <c r="Q617" s="311"/>
      <c r="R617" s="311"/>
      <c r="S617" s="312"/>
      <c r="T617" s="313"/>
      <c r="U617" s="294">
        <f t="shared" si="171"/>
        <v>0</v>
      </c>
      <c r="V617" s="330"/>
      <c r="W617" s="355">
        <f t="shared" si="172"/>
        <v>0</v>
      </c>
      <c r="X617" s="356">
        <f t="shared" si="162"/>
        <v>0</v>
      </c>
      <c r="Y617" s="356">
        <f t="shared" si="163"/>
        <v>0</v>
      </c>
      <c r="Z617" s="356">
        <f t="shared" si="164"/>
        <v>0</v>
      </c>
      <c r="AA617" s="356">
        <f t="shared" si="165"/>
        <v>0</v>
      </c>
      <c r="AB617" s="356">
        <f t="shared" si="166"/>
        <v>0</v>
      </c>
      <c r="AC617" s="356">
        <f t="shared" si="167"/>
        <v>0</v>
      </c>
      <c r="AD617" s="357">
        <f t="shared" si="168"/>
        <v>0</v>
      </c>
      <c r="AE617" s="342"/>
      <c r="AF617" s="362">
        <f t="shared" si="173"/>
        <v>0</v>
      </c>
      <c r="AG617" s="330"/>
      <c r="AH617" s="597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</row>
    <row r="618" spans="1:54" s="302" customFormat="1" hidden="1" x14ac:dyDescent="0.2">
      <c r="A618" s="340">
        <f t="shared" si="169"/>
        <v>0</v>
      </c>
      <c r="B618" s="341"/>
      <c r="C618" s="330"/>
      <c r="D618" s="395"/>
      <c r="E618" s="308"/>
      <c r="F618" s="309"/>
      <c r="G618" s="309"/>
      <c r="H618" s="309"/>
      <c r="I618" s="309"/>
      <c r="J618" s="350">
        <f t="shared" si="197"/>
        <v>0</v>
      </c>
      <c r="K618" s="330"/>
      <c r="L618" s="330"/>
      <c r="M618" s="310"/>
      <c r="N618" s="311"/>
      <c r="O618" s="311"/>
      <c r="P618" s="311"/>
      <c r="Q618" s="311"/>
      <c r="R618" s="311"/>
      <c r="S618" s="312"/>
      <c r="T618" s="313"/>
      <c r="U618" s="294">
        <f t="shared" si="171"/>
        <v>0</v>
      </c>
      <c r="V618" s="330"/>
      <c r="W618" s="355">
        <f t="shared" si="172"/>
        <v>0</v>
      </c>
      <c r="X618" s="356">
        <f t="shared" si="162"/>
        <v>0</v>
      </c>
      <c r="Y618" s="356">
        <f t="shared" si="163"/>
        <v>0</v>
      </c>
      <c r="Z618" s="356">
        <f t="shared" si="164"/>
        <v>0</v>
      </c>
      <c r="AA618" s="356">
        <f t="shared" si="165"/>
        <v>0</v>
      </c>
      <c r="AB618" s="356">
        <f t="shared" si="166"/>
        <v>0</v>
      </c>
      <c r="AC618" s="356">
        <f t="shared" si="167"/>
        <v>0</v>
      </c>
      <c r="AD618" s="357">
        <f t="shared" si="168"/>
        <v>0</v>
      </c>
      <c r="AE618" s="342"/>
      <c r="AF618" s="362">
        <f t="shared" si="173"/>
        <v>0</v>
      </c>
      <c r="AG618" s="330"/>
      <c r="AH618" s="597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</row>
    <row r="619" spans="1:54" s="302" customFormat="1" hidden="1" x14ac:dyDescent="0.2">
      <c r="A619" s="340">
        <f t="shared" si="169"/>
        <v>0</v>
      </c>
      <c r="B619" s="341"/>
      <c r="C619" s="330"/>
      <c r="D619" s="395"/>
      <c r="E619" s="308"/>
      <c r="F619" s="309"/>
      <c r="G619" s="309"/>
      <c r="H619" s="309"/>
      <c r="I619" s="309"/>
      <c r="J619" s="350">
        <f t="shared" si="197"/>
        <v>0</v>
      </c>
      <c r="K619" s="330"/>
      <c r="L619" s="330"/>
      <c r="M619" s="310"/>
      <c r="N619" s="311"/>
      <c r="O619" s="311"/>
      <c r="P619" s="311"/>
      <c r="Q619" s="311"/>
      <c r="R619" s="311"/>
      <c r="S619" s="312"/>
      <c r="T619" s="313"/>
      <c r="U619" s="294">
        <f t="shared" si="171"/>
        <v>0</v>
      </c>
      <c r="V619" s="330"/>
      <c r="W619" s="355">
        <f t="shared" si="172"/>
        <v>0</v>
      </c>
      <c r="X619" s="356">
        <f t="shared" si="162"/>
        <v>0</v>
      </c>
      <c r="Y619" s="356">
        <f t="shared" si="163"/>
        <v>0</v>
      </c>
      <c r="Z619" s="356">
        <f t="shared" si="164"/>
        <v>0</v>
      </c>
      <c r="AA619" s="356">
        <f t="shared" si="165"/>
        <v>0</v>
      </c>
      <c r="AB619" s="356">
        <f t="shared" si="166"/>
        <v>0</v>
      </c>
      <c r="AC619" s="356">
        <f t="shared" si="167"/>
        <v>0</v>
      </c>
      <c r="AD619" s="357">
        <f t="shared" si="168"/>
        <v>0</v>
      </c>
      <c r="AE619" s="342"/>
      <c r="AF619" s="362">
        <f t="shared" si="173"/>
        <v>0</v>
      </c>
      <c r="AG619" s="330"/>
      <c r="AH619" s="597"/>
      <c r="AI619" s="582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  <c r="BB619" s="582"/>
    </row>
    <row r="620" spans="1:54" s="302" customFormat="1" hidden="1" x14ac:dyDescent="0.2">
      <c r="A620" s="340">
        <f t="shared" si="169"/>
        <v>0</v>
      </c>
      <c r="B620" s="341"/>
      <c r="C620" s="330"/>
      <c r="D620" s="395"/>
      <c r="E620" s="308"/>
      <c r="F620" s="309"/>
      <c r="G620" s="309"/>
      <c r="H620" s="309"/>
      <c r="I620" s="309"/>
      <c r="J620" s="350">
        <f t="shared" si="197"/>
        <v>0</v>
      </c>
      <c r="K620" s="330"/>
      <c r="L620" s="330"/>
      <c r="M620" s="310"/>
      <c r="N620" s="311"/>
      <c r="O620" s="311"/>
      <c r="P620" s="311"/>
      <c r="Q620" s="311"/>
      <c r="R620" s="311"/>
      <c r="S620" s="312"/>
      <c r="T620" s="313"/>
      <c r="U620" s="294">
        <f t="shared" si="171"/>
        <v>0</v>
      </c>
      <c r="V620" s="330"/>
      <c r="W620" s="355">
        <f t="shared" si="172"/>
        <v>0</v>
      </c>
      <c r="X620" s="356">
        <f t="shared" si="162"/>
        <v>0</v>
      </c>
      <c r="Y620" s="356">
        <f t="shared" si="163"/>
        <v>0</v>
      </c>
      <c r="Z620" s="356">
        <f t="shared" si="164"/>
        <v>0</v>
      </c>
      <c r="AA620" s="356">
        <f t="shared" si="165"/>
        <v>0</v>
      </c>
      <c r="AB620" s="356">
        <f t="shared" si="166"/>
        <v>0</v>
      </c>
      <c r="AC620" s="356">
        <f t="shared" si="167"/>
        <v>0</v>
      </c>
      <c r="AD620" s="357">
        <f t="shared" si="168"/>
        <v>0</v>
      </c>
      <c r="AE620" s="342"/>
      <c r="AF620" s="362">
        <f t="shared" si="173"/>
        <v>0</v>
      </c>
      <c r="AG620" s="330"/>
      <c r="AH620" s="597"/>
      <c r="AI620" s="582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  <c r="BB620" s="582"/>
    </row>
    <row r="621" spans="1:54" s="302" customFormat="1" hidden="1" x14ac:dyDescent="0.2">
      <c r="A621" s="340">
        <f t="shared" si="169"/>
        <v>0</v>
      </c>
      <c r="B621" s="341"/>
      <c r="C621" s="330"/>
      <c r="D621" s="396"/>
      <c r="E621" s="314"/>
      <c r="F621" s="315"/>
      <c r="G621" s="315"/>
      <c r="H621" s="315"/>
      <c r="I621" s="315"/>
      <c r="J621" s="351">
        <f t="shared" si="197"/>
        <v>0</v>
      </c>
      <c r="K621" s="330"/>
      <c r="L621" s="330"/>
      <c r="M621" s="316"/>
      <c r="N621" s="317"/>
      <c r="O621" s="317"/>
      <c r="P621" s="317"/>
      <c r="Q621" s="317"/>
      <c r="R621" s="317"/>
      <c r="S621" s="318"/>
      <c r="T621" s="319"/>
      <c r="U621" s="295">
        <f t="shared" si="171"/>
        <v>0</v>
      </c>
      <c r="V621" s="330"/>
      <c r="W621" s="358">
        <f t="shared" si="172"/>
        <v>0</v>
      </c>
      <c r="X621" s="359">
        <f t="shared" si="162"/>
        <v>0</v>
      </c>
      <c r="Y621" s="359">
        <f t="shared" si="163"/>
        <v>0</v>
      </c>
      <c r="Z621" s="359">
        <f t="shared" si="164"/>
        <v>0</v>
      </c>
      <c r="AA621" s="359">
        <f t="shared" si="165"/>
        <v>0</v>
      </c>
      <c r="AB621" s="359">
        <f t="shared" si="166"/>
        <v>0</v>
      </c>
      <c r="AC621" s="359">
        <f t="shared" si="167"/>
        <v>0</v>
      </c>
      <c r="AD621" s="360">
        <f t="shared" si="168"/>
        <v>0</v>
      </c>
      <c r="AE621" s="342"/>
      <c r="AF621" s="363">
        <f t="shared" si="173"/>
        <v>0</v>
      </c>
      <c r="AG621" s="330"/>
      <c r="AH621" s="598"/>
      <c r="AI621" s="582"/>
      <c r="AJ621" s="582"/>
      <c r="AK621" s="582"/>
      <c r="AL621" s="582"/>
      <c r="AM621" s="582"/>
      <c r="AN621" s="582"/>
      <c r="AO621" s="582"/>
      <c r="AP621" s="582"/>
      <c r="AQ621" s="582"/>
      <c r="AR621" s="582"/>
      <c r="AS621" s="582"/>
      <c r="AT621" s="582"/>
      <c r="AU621" s="582"/>
      <c r="AV621" s="582"/>
      <c r="AW621" s="582"/>
      <c r="AX621" s="582"/>
      <c r="AY621" s="582"/>
      <c r="AZ621" s="582"/>
      <c r="BA621" s="582"/>
      <c r="BB621" s="582"/>
    </row>
    <row r="622" spans="1:54" s="320" customFormat="1" x14ac:dyDescent="0.2">
      <c r="A622" s="343"/>
      <c r="B622" s="344"/>
      <c r="C622" s="345"/>
      <c r="D622" s="364" t="str">
        <f>"Subtotal das '"&amp;D471&amp;"'"</f>
        <v>Subtotal das 'Armazenamento (baseado em TM)'</v>
      </c>
      <c r="E622" s="365"/>
      <c r="F622" s="365"/>
      <c r="G622" s="365"/>
      <c r="H622" s="365"/>
      <c r="I622" s="365"/>
      <c r="J622" s="366">
        <f>SUM(J472:J621)</f>
        <v>0</v>
      </c>
      <c r="K622" s="345"/>
      <c r="L622" s="345"/>
      <c r="M622" s="383"/>
      <c r="N622" s="384"/>
      <c r="O622" s="384"/>
      <c r="P622" s="384"/>
      <c r="Q622" s="384"/>
      <c r="R622" s="384"/>
      <c r="S622" s="384"/>
      <c r="T622" s="384"/>
      <c r="U622" s="385"/>
      <c r="V622" s="345"/>
      <c r="W622" s="367">
        <f>SUM(W472:W621)</f>
        <v>0</v>
      </c>
      <c r="X622" s="368">
        <f t="shared" ref="X622" si="209">SUM(X472:X621)</f>
        <v>0</v>
      </c>
      <c r="Y622" s="368">
        <f t="shared" ref="Y622" si="210">SUM(Y472:Y621)</f>
        <v>0</v>
      </c>
      <c r="Z622" s="368">
        <f t="shared" ref="Z622" si="211">SUM(Z472:Z621)</f>
        <v>0</v>
      </c>
      <c r="AA622" s="368">
        <f t="shared" ref="AA622" si="212">SUM(AA472:AA621)</f>
        <v>0</v>
      </c>
      <c r="AB622" s="368">
        <f t="shared" ref="AB622" si="213">SUM(AB472:AB621)</f>
        <v>0</v>
      </c>
      <c r="AC622" s="368">
        <f t="shared" ref="AC622" si="214">SUM(AC472:AC621)</f>
        <v>0</v>
      </c>
      <c r="AD622" s="368">
        <f t="shared" ref="AD622" si="215">SUM(AD472:AD621)</f>
        <v>0</v>
      </c>
      <c r="AE622" s="345"/>
      <c r="AF622" s="367">
        <f t="shared" ref="AF622" si="216">SUM(AF472:AF621)</f>
        <v>0</v>
      </c>
      <c r="AG622" s="345"/>
      <c r="AH622" s="599"/>
      <c r="AI622" s="583"/>
      <c r="AJ622" s="583"/>
      <c r="AK622" s="583"/>
      <c r="AL622" s="583"/>
      <c r="AM622" s="583"/>
      <c r="AN622" s="583"/>
      <c r="AO622" s="583"/>
      <c r="AP622" s="583"/>
      <c r="AQ622" s="583"/>
      <c r="AR622" s="583"/>
      <c r="AS622" s="583"/>
      <c r="AT622" s="583"/>
      <c r="AU622" s="583"/>
      <c r="AV622" s="583"/>
      <c r="AW622" s="583"/>
      <c r="AX622" s="583"/>
      <c r="AY622" s="583"/>
      <c r="AZ622" s="583"/>
      <c r="BA622" s="583"/>
      <c r="BB622" s="583"/>
    </row>
    <row r="623" spans="1:54" ht="5.25" customHeight="1" x14ac:dyDescent="0.2">
      <c r="A623" s="327"/>
      <c r="B623" s="328"/>
      <c r="C623" s="328"/>
      <c r="D623" s="369"/>
      <c r="E623" s="370"/>
      <c r="F623" s="370"/>
      <c r="G623" s="370"/>
      <c r="H623" s="370"/>
      <c r="I623" s="370"/>
      <c r="J623" s="371"/>
      <c r="K623" s="372"/>
      <c r="L623" s="372"/>
      <c r="M623" s="372"/>
      <c r="N623" s="372"/>
      <c r="O623" s="372"/>
      <c r="P623" s="372"/>
      <c r="Q623" s="372"/>
      <c r="R623" s="372"/>
      <c r="S623" s="372"/>
      <c r="T623" s="372"/>
      <c r="U623" s="372"/>
      <c r="V623" s="372"/>
      <c r="W623" s="372"/>
      <c r="X623" s="372"/>
      <c r="Y623" s="372"/>
      <c r="Z623" s="372"/>
      <c r="AA623" s="372"/>
      <c r="AB623" s="372"/>
      <c r="AC623" s="372"/>
      <c r="AD623" s="373"/>
      <c r="AE623" s="372"/>
      <c r="AF623" s="374"/>
      <c r="AG623" s="328"/>
      <c r="AH623" s="594"/>
    </row>
    <row r="624" spans="1:54" ht="12.75" x14ac:dyDescent="0.2">
      <c r="A624" s="339"/>
      <c r="B624" s="328"/>
      <c r="C624" s="328"/>
      <c r="D624" s="375" t="str">
        <f>'Orcamento do FLA'!B23</f>
        <v>Armazenamento (não baseado em TM)</v>
      </c>
      <c r="E624" s="421"/>
      <c r="F624" s="421"/>
      <c r="G624" s="421"/>
      <c r="H624" s="421"/>
      <c r="I624" s="421"/>
      <c r="J624" s="422"/>
      <c r="K624" s="422"/>
      <c r="L624" s="422"/>
      <c r="M624" s="422"/>
      <c r="N624" s="422"/>
      <c r="O624" s="422"/>
      <c r="P624" s="422"/>
      <c r="Q624" s="422"/>
      <c r="R624" s="422"/>
      <c r="S624" s="422"/>
      <c r="T624" s="422"/>
      <c r="U624" s="422"/>
      <c r="V624" s="422"/>
      <c r="W624" s="422"/>
      <c r="X624" s="422"/>
      <c r="Y624" s="422"/>
      <c r="Z624" s="422"/>
      <c r="AA624" s="422"/>
      <c r="AB624" s="422"/>
      <c r="AC624" s="422"/>
      <c r="AD624" s="423"/>
      <c r="AE624" s="422"/>
      <c r="AF624" s="424"/>
      <c r="AG624" s="328"/>
      <c r="AH624" s="595"/>
    </row>
    <row r="625" spans="1:54" s="302" customFormat="1" x14ac:dyDescent="0.2">
      <c r="A625" s="340">
        <f>IF(AND(J625&lt;&gt;0,U625&lt;&gt;1),1,0)</f>
        <v>0</v>
      </c>
      <c r="B625" s="341"/>
      <c r="C625" s="330"/>
      <c r="D625" s="394"/>
      <c r="E625" s="303"/>
      <c r="F625" s="303"/>
      <c r="G625" s="303"/>
      <c r="H625" s="303"/>
      <c r="I625" s="303"/>
      <c r="J625" s="349">
        <f>IF(ISBLANK(H625),G625*I625,G625*I625*H625)</f>
        <v>0</v>
      </c>
      <c r="K625" s="330"/>
      <c r="L625" s="330"/>
      <c r="M625" s="304"/>
      <c r="N625" s="305"/>
      <c r="O625" s="305"/>
      <c r="P625" s="305"/>
      <c r="Q625" s="305"/>
      <c r="R625" s="305"/>
      <c r="S625" s="306"/>
      <c r="T625" s="307"/>
      <c r="U625" s="293">
        <f>SUM(M625:T625)</f>
        <v>0</v>
      </c>
      <c r="V625" s="330"/>
      <c r="W625" s="352">
        <f>$J625*M625</f>
        <v>0</v>
      </c>
      <c r="X625" s="353">
        <f t="shared" ref="X625:X774" si="217">$J625*N625</f>
        <v>0</v>
      </c>
      <c r="Y625" s="353">
        <f t="shared" ref="Y625:Y774" si="218">$J625*O625</f>
        <v>0</v>
      </c>
      <c r="Z625" s="353">
        <f t="shared" ref="Z625:Z774" si="219">$J625*P625</f>
        <v>0</v>
      </c>
      <c r="AA625" s="353">
        <f t="shared" ref="AA625:AA774" si="220">$J625*Q625</f>
        <v>0</v>
      </c>
      <c r="AB625" s="353">
        <f t="shared" ref="AB625:AB774" si="221">$J625*R625</f>
        <v>0</v>
      </c>
      <c r="AC625" s="353">
        <f t="shared" ref="AC625:AC774" si="222">$J625*S625</f>
        <v>0</v>
      </c>
      <c r="AD625" s="354">
        <f t="shared" ref="AD625:AD774" si="223">SUM(W625:AC625)</f>
        <v>0</v>
      </c>
      <c r="AE625" s="342"/>
      <c r="AF625" s="361">
        <f>$J625*T625</f>
        <v>0</v>
      </c>
      <c r="AG625" s="330"/>
      <c r="AH625" s="596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</row>
    <row r="626" spans="1:54" s="302" customFormat="1" x14ac:dyDescent="0.2">
      <c r="A626" s="340">
        <f t="shared" ref="A626:A774" si="224">IF(AND(J626&lt;&gt;0,U626&lt;&gt;1),1,0)</f>
        <v>0</v>
      </c>
      <c r="B626" s="341"/>
      <c r="C626" s="330"/>
      <c r="D626" s="395"/>
      <c r="E626" s="308"/>
      <c r="F626" s="309"/>
      <c r="G626" s="309"/>
      <c r="H626" s="309"/>
      <c r="I626" s="309"/>
      <c r="J626" s="350">
        <f t="shared" ref="J626:J689" si="225">IF(ISBLANK(H626),G626*I626,G626*I626*H626)</f>
        <v>0</v>
      </c>
      <c r="K626" s="330"/>
      <c r="L626" s="330"/>
      <c r="M626" s="310"/>
      <c r="N626" s="311"/>
      <c r="O626" s="311"/>
      <c r="P626" s="311"/>
      <c r="Q626" s="311"/>
      <c r="R626" s="311"/>
      <c r="S626" s="312"/>
      <c r="T626" s="313"/>
      <c r="U626" s="294">
        <f t="shared" ref="U626:U774" si="226">SUM(M626:T626)</f>
        <v>0</v>
      </c>
      <c r="V626" s="330"/>
      <c r="W626" s="355">
        <f t="shared" ref="W626:W774" si="227">$J626*M626</f>
        <v>0</v>
      </c>
      <c r="X626" s="356">
        <f t="shared" si="217"/>
        <v>0</v>
      </c>
      <c r="Y626" s="356">
        <f t="shared" si="218"/>
        <v>0</v>
      </c>
      <c r="Z626" s="356">
        <f t="shared" si="219"/>
        <v>0</v>
      </c>
      <c r="AA626" s="356">
        <f t="shared" si="220"/>
        <v>0</v>
      </c>
      <c r="AB626" s="356">
        <f t="shared" si="221"/>
        <v>0</v>
      </c>
      <c r="AC626" s="356">
        <f t="shared" si="222"/>
        <v>0</v>
      </c>
      <c r="AD626" s="357">
        <f t="shared" si="223"/>
        <v>0</v>
      </c>
      <c r="AE626" s="342"/>
      <c r="AF626" s="362">
        <f t="shared" ref="AF626:AF774" si="228">$J626*T626</f>
        <v>0</v>
      </c>
      <c r="AG626" s="330"/>
      <c r="AH626" s="597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</row>
    <row r="627" spans="1:54" s="302" customFormat="1" x14ac:dyDescent="0.2">
      <c r="A627" s="340">
        <f t="shared" si="224"/>
        <v>0</v>
      </c>
      <c r="B627" s="341"/>
      <c r="C627" s="330"/>
      <c r="D627" s="395"/>
      <c r="E627" s="308"/>
      <c r="F627" s="309"/>
      <c r="G627" s="309"/>
      <c r="H627" s="309"/>
      <c r="I627" s="309"/>
      <c r="J627" s="350">
        <f t="shared" si="225"/>
        <v>0</v>
      </c>
      <c r="K627" s="330"/>
      <c r="L627" s="330"/>
      <c r="M627" s="310"/>
      <c r="N627" s="311"/>
      <c r="O627" s="311"/>
      <c r="P627" s="311"/>
      <c r="Q627" s="311"/>
      <c r="R627" s="311"/>
      <c r="S627" s="312"/>
      <c r="T627" s="313"/>
      <c r="U627" s="294">
        <f t="shared" si="226"/>
        <v>0</v>
      </c>
      <c r="V627" s="330"/>
      <c r="W627" s="355">
        <f t="shared" si="227"/>
        <v>0</v>
      </c>
      <c r="X627" s="356">
        <f t="shared" si="217"/>
        <v>0</v>
      </c>
      <c r="Y627" s="356">
        <f t="shared" si="218"/>
        <v>0</v>
      </c>
      <c r="Z627" s="356">
        <f t="shared" si="219"/>
        <v>0</v>
      </c>
      <c r="AA627" s="356">
        <f t="shared" si="220"/>
        <v>0</v>
      </c>
      <c r="AB627" s="356">
        <f t="shared" si="221"/>
        <v>0</v>
      </c>
      <c r="AC627" s="356">
        <f t="shared" si="222"/>
        <v>0</v>
      </c>
      <c r="AD627" s="357">
        <f t="shared" si="223"/>
        <v>0</v>
      </c>
      <c r="AE627" s="342"/>
      <c r="AF627" s="362">
        <f t="shared" si="228"/>
        <v>0</v>
      </c>
      <c r="AG627" s="330"/>
      <c r="AH627" s="597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</row>
    <row r="628" spans="1:54" s="302" customFormat="1" x14ac:dyDescent="0.2">
      <c r="A628" s="340">
        <f t="shared" si="224"/>
        <v>0</v>
      </c>
      <c r="B628" s="341"/>
      <c r="C628" s="330"/>
      <c r="D628" s="395"/>
      <c r="E628" s="308"/>
      <c r="F628" s="309"/>
      <c r="G628" s="309"/>
      <c r="H628" s="309"/>
      <c r="I628" s="309"/>
      <c r="J628" s="350">
        <f t="shared" si="225"/>
        <v>0</v>
      </c>
      <c r="K628" s="330"/>
      <c r="L628" s="330"/>
      <c r="M628" s="310"/>
      <c r="N628" s="311"/>
      <c r="O628" s="311"/>
      <c r="P628" s="311"/>
      <c r="Q628" s="311"/>
      <c r="R628" s="311"/>
      <c r="S628" s="312"/>
      <c r="T628" s="313"/>
      <c r="U628" s="294">
        <f t="shared" si="226"/>
        <v>0</v>
      </c>
      <c r="V628" s="330"/>
      <c r="W628" s="355">
        <f t="shared" si="227"/>
        <v>0</v>
      </c>
      <c r="X628" s="356">
        <f t="shared" si="217"/>
        <v>0</v>
      </c>
      <c r="Y628" s="356">
        <f t="shared" si="218"/>
        <v>0</v>
      </c>
      <c r="Z628" s="356">
        <f t="shared" si="219"/>
        <v>0</v>
      </c>
      <c r="AA628" s="356">
        <f t="shared" si="220"/>
        <v>0</v>
      </c>
      <c r="AB628" s="356">
        <f t="shared" si="221"/>
        <v>0</v>
      </c>
      <c r="AC628" s="356">
        <f t="shared" si="222"/>
        <v>0</v>
      </c>
      <c r="AD628" s="357">
        <f t="shared" si="223"/>
        <v>0</v>
      </c>
      <c r="AE628" s="342"/>
      <c r="AF628" s="362">
        <f t="shared" si="228"/>
        <v>0</v>
      </c>
      <c r="AG628" s="330"/>
      <c r="AH628" s="597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</row>
    <row r="629" spans="1:54" s="302" customFormat="1" x14ac:dyDescent="0.2">
      <c r="A629" s="340">
        <f t="shared" si="224"/>
        <v>0</v>
      </c>
      <c r="B629" s="341"/>
      <c r="C629" s="330"/>
      <c r="D629" s="395"/>
      <c r="E629" s="308"/>
      <c r="F629" s="309"/>
      <c r="G629" s="309"/>
      <c r="H629" s="309"/>
      <c r="I629" s="309"/>
      <c r="J629" s="350">
        <f t="shared" si="225"/>
        <v>0</v>
      </c>
      <c r="K629" s="330"/>
      <c r="L629" s="330"/>
      <c r="M629" s="310"/>
      <c r="N629" s="311"/>
      <c r="O629" s="311"/>
      <c r="P629" s="311"/>
      <c r="Q629" s="311"/>
      <c r="R629" s="311"/>
      <c r="S629" s="312"/>
      <c r="T629" s="313"/>
      <c r="U629" s="294">
        <f t="shared" si="226"/>
        <v>0</v>
      </c>
      <c r="V629" s="330"/>
      <c r="W629" s="355">
        <f t="shared" si="227"/>
        <v>0</v>
      </c>
      <c r="X629" s="356">
        <f t="shared" si="217"/>
        <v>0</v>
      </c>
      <c r="Y629" s="356">
        <f t="shared" si="218"/>
        <v>0</v>
      </c>
      <c r="Z629" s="356">
        <f t="shared" si="219"/>
        <v>0</v>
      </c>
      <c r="AA629" s="356">
        <f t="shared" si="220"/>
        <v>0</v>
      </c>
      <c r="AB629" s="356">
        <f t="shared" si="221"/>
        <v>0</v>
      </c>
      <c r="AC629" s="356">
        <f t="shared" si="222"/>
        <v>0</v>
      </c>
      <c r="AD629" s="357">
        <f t="shared" si="223"/>
        <v>0</v>
      </c>
      <c r="AE629" s="342"/>
      <c r="AF629" s="362">
        <f t="shared" si="228"/>
        <v>0</v>
      </c>
      <c r="AG629" s="330"/>
      <c r="AH629" s="597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</row>
    <row r="630" spans="1:54" s="302" customFormat="1" x14ac:dyDescent="0.2">
      <c r="A630" s="340">
        <f t="shared" si="224"/>
        <v>0</v>
      </c>
      <c r="B630" s="341"/>
      <c r="C630" s="330"/>
      <c r="D630" s="395"/>
      <c r="E630" s="308"/>
      <c r="F630" s="309"/>
      <c r="G630" s="309"/>
      <c r="H630" s="309"/>
      <c r="I630" s="309"/>
      <c r="J630" s="350">
        <f t="shared" si="225"/>
        <v>0</v>
      </c>
      <c r="K630" s="330"/>
      <c r="L630" s="330"/>
      <c r="M630" s="310"/>
      <c r="N630" s="311"/>
      <c r="O630" s="311"/>
      <c r="P630" s="311"/>
      <c r="Q630" s="311"/>
      <c r="R630" s="311"/>
      <c r="S630" s="312"/>
      <c r="T630" s="313"/>
      <c r="U630" s="294">
        <f t="shared" si="226"/>
        <v>0</v>
      </c>
      <c r="V630" s="330"/>
      <c r="W630" s="355">
        <f t="shared" si="227"/>
        <v>0</v>
      </c>
      <c r="X630" s="356">
        <f t="shared" si="217"/>
        <v>0</v>
      </c>
      <c r="Y630" s="356">
        <f t="shared" si="218"/>
        <v>0</v>
      </c>
      <c r="Z630" s="356">
        <f t="shared" si="219"/>
        <v>0</v>
      </c>
      <c r="AA630" s="356">
        <f t="shared" si="220"/>
        <v>0</v>
      </c>
      <c r="AB630" s="356">
        <f t="shared" si="221"/>
        <v>0</v>
      </c>
      <c r="AC630" s="356">
        <f t="shared" si="222"/>
        <v>0</v>
      </c>
      <c r="AD630" s="357">
        <f t="shared" si="223"/>
        <v>0</v>
      </c>
      <c r="AE630" s="342"/>
      <c r="AF630" s="362">
        <f t="shared" si="228"/>
        <v>0</v>
      </c>
      <c r="AG630" s="330"/>
      <c r="AH630" s="597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</row>
    <row r="631" spans="1:54" s="302" customFormat="1" x14ac:dyDescent="0.2">
      <c r="A631" s="340">
        <f t="shared" si="224"/>
        <v>0</v>
      </c>
      <c r="B631" s="341"/>
      <c r="C631" s="330"/>
      <c r="D631" s="395"/>
      <c r="E631" s="308"/>
      <c r="F631" s="309"/>
      <c r="G631" s="309"/>
      <c r="H631" s="309"/>
      <c r="I631" s="309"/>
      <c r="J631" s="350">
        <f t="shared" si="225"/>
        <v>0</v>
      </c>
      <c r="K631" s="330"/>
      <c r="L631" s="330"/>
      <c r="M631" s="310"/>
      <c r="N631" s="311"/>
      <c r="O631" s="311"/>
      <c r="P631" s="311"/>
      <c r="Q631" s="311"/>
      <c r="R631" s="311"/>
      <c r="S631" s="312"/>
      <c r="T631" s="313"/>
      <c r="U631" s="294">
        <f t="shared" si="226"/>
        <v>0</v>
      </c>
      <c r="V631" s="330"/>
      <c r="W631" s="355">
        <f t="shared" si="227"/>
        <v>0</v>
      </c>
      <c r="X631" s="356">
        <f t="shared" si="217"/>
        <v>0</v>
      </c>
      <c r="Y631" s="356">
        <f t="shared" si="218"/>
        <v>0</v>
      </c>
      <c r="Z631" s="356">
        <f t="shared" si="219"/>
        <v>0</v>
      </c>
      <c r="AA631" s="356">
        <f t="shared" si="220"/>
        <v>0</v>
      </c>
      <c r="AB631" s="356">
        <f t="shared" si="221"/>
        <v>0</v>
      </c>
      <c r="AC631" s="356">
        <f t="shared" si="222"/>
        <v>0</v>
      </c>
      <c r="AD631" s="357">
        <f t="shared" si="223"/>
        <v>0</v>
      </c>
      <c r="AE631" s="342"/>
      <c r="AF631" s="362">
        <f t="shared" si="228"/>
        <v>0</v>
      </c>
      <c r="AG631" s="330"/>
      <c r="AH631" s="597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</row>
    <row r="632" spans="1:54" s="302" customFormat="1" x14ac:dyDescent="0.2">
      <c r="A632" s="340">
        <f t="shared" si="224"/>
        <v>0</v>
      </c>
      <c r="B632" s="341"/>
      <c r="C632" s="330"/>
      <c r="D632" s="395"/>
      <c r="E632" s="308"/>
      <c r="F632" s="309"/>
      <c r="G632" s="309"/>
      <c r="H632" s="309"/>
      <c r="I632" s="309"/>
      <c r="J632" s="350">
        <f t="shared" si="225"/>
        <v>0</v>
      </c>
      <c r="K632" s="330"/>
      <c r="L632" s="330"/>
      <c r="M632" s="310"/>
      <c r="N632" s="311"/>
      <c r="O632" s="311"/>
      <c r="P632" s="311"/>
      <c r="Q632" s="311"/>
      <c r="R632" s="311"/>
      <c r="S632" s="312"/>
      <c r="T632" s="313"/>
      <c r="U632" s="294">
        <f t="shared" si="226"/>
        <v>0</v>
      </c>
      <c r="V632" s="330"/>
      <c r="W632" s="355">
        <f t="shared" si="227"/>
        <v>0</v>
      </c>
      <c r="X632" s="356">
        <f t="shared" si="217"/>
        <v>0</v>
      </c>
      <c r="Y632" s="356">
        <f t="shared" si="218"/>
        <v>0</v>
      </c>
      <c r="Z632" s="356">
        <f t="shared" si="219"/>
        <v>0</v>
      </c>
      <c r="AA632" s="356">
        <f t="shared" si="220"/>
        <v>0</v>
      </c>
      <c r="AB632" s="356">
        <f t="shared" si="221"/>
        <v>0</v>
      </c>
      <c r="AC632" s="356">
        <f t="shared" si="222"/>
        <v>0</v>
      </c>
      <c r="AD632" s="357">
        <f t="shared" si="223"/>
        <v>0</v>
      </c>
      <c r="AE632" s="342"/>
      <c r="AF632" s="362">
        <f t="shared" si="228"/>
        <v>0</v>
      </c>
      <c r="AG632" s="330"/>
      <c r="AH632" s="597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</row>
    <row r="633" spans="1:54" s="302" customFormat="1" x14ac:dyDescent="0.2">
      <c r="A633" s="340">
        <f t="shared" si="224"/>
        <v>0</v>
      </c>
      <c r="B633" s="341"/>
      <c r="C633" s="330"/>
      <c r="D633" s="395"/>
      <c r="E633" s="308"/>
      <c r="F633" s="309"/>
      <c r="G633" s="309"/>
      <c r="H633" s="309"/>
      <c r="I633" s="309"/>
      <c r="J633" s="350">
        <f t="shared" si="225"/>
        <v>0</v>
      </c>
      <c r="K633" s="330"/>
      <c r="L633" s="330"/>
      <c r="M633" s="310"/>
      <c r="N633" s="311"/>
      <c r="O633" s="311"/>
      <c r="P633" s="311"/>
      <c r="Q633" s="311"/>
      <c r="R633" s="311"/>
      <c r="S633" s="312"/>
      <c r="T633" s="313"/>
      <c r="U633" s="294">
        <f t="shared" si="226"/>
        <v>0</v>
      </c>
      <c r="V633" s="330"/>
      <c r="W633" s="355">
        <f t="shared" si="227"/>
        <v>0</v>
      </c>
      <c r="X633" s="356">
        <f t="shared" si="217"/>
        <v>0</v>
      </c>
      <c r="Y633" s="356">
        <f t="shared" si="218"/>
        <v>0</v>
      </c>
      <c r="Z633" s="356">
        <f t="shared" si="219"/>
        <v>0</v>
      </c>
      <c r="AA633" s="356">
        <f t="shared" si="220"/>
        <v>0</v>
      </c>
      <c r="AB633" s="356">
        <f t="shared" si="221"/>
        <v>0</v>
      </c>
      <c r="AC633" s="356">
        <f t="shared" si="222"/>
        <v>0</v>
      </c>
      <c r="AD633" s="357">
        <f t="shared" si="223"/>
        <v>0</v>
      </c>
      <c r="AE633" s="342"/>
      <c r="AF633" s="362">
        <f t="shared" si="228"/>
        <v>0</v>
      </c>
      <c r="AG633" s="330"/>
      <c r="AH633" s="597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</row>
    <row r="634" spans="1:54" s="302" customFormat="1" x14ac:dyDescent="0.2">
      <c r="A634" s="340">
        <f t="shared" si="224"/>
        <v>0</v>
      </c>
      <c r="B634" s="341"/>
      <c r="C634" s="330"/>
      <c r="D634" s="395"/>
      <c r="E634" s="308"/>
      <c r="F634" s="309"/>
      <c r="G634" s="309"/>
      <c r="H634" s="309"/>
      <c r="I634" s="309"/>
      <c r="J634" s="350">
        <f t="shared" si="225"/>
        <v>0</v>
      </c>
      <c r="K634" s="330"/>
      <c r="L634" s="330"/>
      <c r="M634" s="310"/>
      <c r="N634" s="311"/>
      <c r="O634" s="311"/>
      <c r="P634" s="311"/>
      <c r="Q634" s="311"/>
      <c r="R634" s="311"/>
      <c r="S634" s="312"/>
      <c r="T634" s="313"/>
      <c r="U634" s="294">
        <f t="shared" si="226"/>
        <v>0</v>
      </c>
      <c r="V634" s="330"/>
      <c r="W634" s="355">
        <f t="shared" si="227"/>
        <v>0</v>
      </c>
      <c r="X634" s="356">
        <f t="shared" si="217"/>
        <v>0</v>
      </c>
      <c r="Y634" s="356">
        <f t="shared" si="218"/>
        <v>0</v>
      </c>
      <c r="Z634" s="356">
        <f t="shared" si="219"/>
        <v>0</v>
      </c>
      <c r="AA634" s="356">
        <f t="shared" si="220"/>
        <v>0</v>
      </c>
      <c r="AB634" s="356">
        <f t="shared" si="221"/>
        <v>0</v>
      </c>
      <c r="AC634" s="356">
        <f t="shared" si="222"/>
        <v>0</v>
      </c>
      <c r="AD634" s="357">
        <f t="shared" si="223"/>
        <v>0</v>
      </c>
      <c r="AE634" s="342"/>
      <c r="AF634" s="362">
        <f t="shared" si="228"/>
        <v>0</v>
      </c>
      <c r="AG634" s="330"/>
      <c r="AH634" s="597"/>
      <c r="AI634" s="582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  <c r="BB634" s="582"/>
    </row>
    <row r="635" spans="1:54" s="302" customFormat="1" hidden="1" x14ac:dyDescent="0.2">
      <c r="A635" s="340">
        <f t="shared" si="224"/>
        <v>0</v>
      </c>
      <c r="B635" s="341"/>
      <c r="C635" s="330"/>
      <c r="D635" s="395"/>
      <c r="E635" s="308"/>
      <c r="F635" s="309"/>
      <c r="G635" s="309"/>
      <c r="H635" s="309"/>
      <c r="I635" s="309"/>
      <c r="J635" s="350">
        <f t="shared" si="225"/>
        <v>0</v>
      </c>
      <c r="K635" s="330"/>
      <c r="L635" s="330"/>
      <c r="M635" s="310"/>
      <c r="N635" s="311"/>
      <c r="O635" s="311"/>
      <c r="P635" s="311"/>
      <c r="Q635" s="311"/>
      <c r="R635" s="311"/>
      <c r="S635" s="312"/>
      <c r="T635" s="313"/>
      <c r="U635" s="294">
        <f t="shared" si="226"/>
        <v>0</v>
      </c>
      <c r="V635" s="330"/>
      <c r="W635" s="355">
        <f t="shared" si="227"/>
        <v>0</v>
      </c>
      <c r="X635" s="356">
        <f t="shared" si="217"/>
        <v>0</v>
      </c>
      <c r="Y635" s="356">
        <f t="shared" si="218"/>
        <v>0</v>
      </c>
      <c r="Z635" s="356">
        <f t="shared" si="219"/>
        <v>0</v>
      </c>
      <c r="AA635" s="356">
        <f t="shared" si="220"/>
        <v>0</v>
      </c>
      <c r="AB635" s="356">
        <f t="shared" si="221"/>
        <v>0</v>
      </c>
      <c r="AC635" s="356">
        <f t="shared" si="222"/>
        <v>0</v>
      </c>
      <c r="AD635" s="357">
        <f t="shared" si="223"/>
        <v>0</v>
      </c>
      <c r="AE635" s="342"/>
      <c r="AF635" s="362">
        <f t="shared" si="228"/>
        <v>0</v>
      </c>
      <c r="AG635" s="330"/>
      <c r="AH635" s="597"/>
      <c r="AI635" s="582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  <c r="BB635" s="582"/>
    </row>
    <row r="636" spans="1:54" s="302" customFormat="1" hidden="1" x14ac:dyDescent="0.2">
      <c r="A636" s="340">
        <f t="shared" ref="A636:A699" si="229">IF(AND(J636&lt;&gt;0,U636&lt;&gt;1),1,0)</f>
        <v>0</v>
      </c>
      <c r="B636" s="341"/>
      <c r="C636" s="330"/>
      <c r="D636" s="395"/>
      <c r="E636" s="308"/>
      <c r="F636" s="309"/>
      <c r="G636" s="309"/>
      <c r="H636" s="309"/>
      <c r="I636" s="309"/>
      <c r="J636" s="350">
        <f t="shared" si="225"/>
        <v>0</v>
      </c>
      <c r="K636" s="330"/>
      <c r="L636" s="330"/>
      <c r="M636" s="310"/>
      <c r="N636" s="311"/>
      <c r="O636" s="311"/>
      <c r="P636" s="311"/>
      <c r="Q636" s="311"/>
      <c r="R636" s="311"/>
      <c r="S636" s="312"/>
      <c r="T636" s="313"/>
      <c r="U636" s="294">
        <f t="shared" ref="U636:U699" si="230">SUM(M636:T636)</f>
        <v>0</v>
      </c>
      <c r="V636" s="330"/>
      <c r="W636" s="355">
        <f t="shared" ref="W636:W699" si="231">$J636*M636</f>
        <v>0</v>
      </c>
      <c r="X636" s="356">
        <f t="shared" ref="X636:X699" si="232">$J636*N636</f>
        <v>0</v>
      </c>
      <c r="Y636" s="356">
        <f t="shared" ref="Y636:Y699" si="233">$J636*O636</f>
        <v>0</v>
      </c>
      <c r="Z636" s="356">
        <f t="shared" ref="Z636:Z699" si="234">$J636*P636</f>
        <v>0</v>
      </c>
      <c r="AA636" s="356">
        <f t="shared" ref="AA636:AA699" si="235">$J636*Q636</f>
        <v>0</v>
      </c>
      <c r="AB636" s="356">
        <f t="shared" ref="AB636:AB699" si="236">$J636*R636</f>
        <v>0</v>
      </c>
      <c r="AC636" s="356">
        <f t="shared" ref="AC636:AC699" si="237">$J636*S636</f>
        <v>0</v>
      </c>
      <c r="AD636" s="357">
        <f t="shared" ref="AD636:AD699" si="238">SUM(W636:AC636)</f>
        <v>0</v>
      </c>
      <c r="AE636" s="342"/>
      <c r="AF636" s="362">
        <f t="shared" ref="AF636:AF699" si="239">$J636*T636</f>
        <v>0</v>
      </c>
      <c r="AG636" s="330"/>
      <c r="AH636" s="597"/>
      <c r="AI636" s="582"/>
      <c r="AJ636" s="582"/>
      <c r="AK636" s="582"/>
      <c r="AL636" s="582"/>
      <c r="AM636" s="582"/>
      <c r="AN636" s="582"/>
      <c r="AO636" s="582"/>
      <c r="AP636" s="582"/>
      <c r="AQ636" s="582"/>
      <c r="AR636" s="582"/>
      <c r="AS636" s="582"/>
      <c r="AT636" s="582"/>
      <c r="AU636" s="582"/>
      <c r="AV636" s="582"/>
      <c r="AW636" s="582"/>
      <c r="AX636" s="582"/>
      <c r="AY636" s="582"/>
      <c r="AZ636" s="582"/>
      <c r="BA636" s="582"/>
      <c r="BB636" s="582"/>
    </row>
    <row r="637" spans="1:54" s="302" customFormat="1" hidden="1" x14ac:dyDescent="0.2">
      <c r="A637" s="340">
        <f t="shared" si="229"/>
        <v>0</v>
      </c>
      <c r="B637" s="341"/>
      <c r="C637" s="330"/>
      <c r="D637" s="395"/>
      <c r="E637" s="308"/>
      <c r="F637" s="309"/>
      <c r="G637" s="309"/>
      <c r="H637" s="309"/>
      <c r="I637" s="309"/>
      <c r="J637" s="350">
        <f t="shared" si="225"/>
        <v>0</v>
      </c>
      <c r="K637" s="330"/>
      <c r="L637" s="330"/>
      <c r="M637" s="310"/>
      <c r="N637" s="311"/>
      <c r="O637" s="311"/>
      <c r="P637" s="311"/>
      <c r="Q637" s="311"/>
      <c r="R637" s="311"/>
      <c r="S637" s="312"/>
      <c r="T637" s="313"/>
      <c r="U637" s="294">
        <f t="shared" si="230"/>
        <v>0</v>
      </c>
      <c r="V637" s="330"/>
      <c r="W637" s="355">
        <f t="shared" si="231"/>
        <v>0</v>
      </c>
      <c r="X637" s="356">
        <f t="shared" si="232"/>
        <v>0</v>
      </c>
      <c r="Y637" s="356">
        <f t="shared" si="233"/>
        <v>0</v>
      </c>
      <c r="Z637" s="356">
        <f t="shared" si="234"/>
        <v>0</v>
      </c>
      <c r="AA637" s="356">
        <f t="shared" si="235"/>
        <v>0</v>
      </c>
      <c r="AB637" s="356">
        <f t="shared" si="236"/>
        <v>0</v>
      </c>
      <c r="AC637" s="356">
        <f t="shared" si="237"/>
        <v>0</v>
      </c>
      <c r="AD637" s="357">
        <f t="shared" si="238"/>
        <v>0</v>
      </c>
      <c r="AE637" s="342"/>
      <c r="AF637" s="362">
        <f t="shared" si="239"/>
        <v>0</v>
      </c>
      <c r="AG637" s="330"/>
      <c r="AH637" s="597"/>
      <c r="AI637" s="582"/>
      <c r="AJ637" s="582"/>
      <c r="AK637" s="582"/>
      <c r="AL637" s="582"/>
      <c r="AM637" s="582"/>
      <c r="AN637" s="582"/>
      <c r="AO637" s="582"/>
      <c r="AP637" s="582"/>
      <c r="AQ637" s="582"/>
      <c r="AR637" s="582"/>
      <c r="AS637" s="582"/>
      <c r="AT637" s="582"/>
      <c r="AU637" s="582"/>
      <c r="AV637" s="582"/>
      <c r="AW637" s="582"/>
      <c r="AX637" s="582"/>
      <c r="AY637" s="582"/>
      <c r="AZ637" s="582"/>
      <c r="BA637" s="582"/>
      <c r="BB637" s="582"/>
    </row>
    <row r="638" spans="1:54" s="302" customFormat="1" hidden="1" x14ac:dyDescent="0.2">
      <c r="A638" s="340">
        <f t="shared" si="229"/>
        <v>0</v>
      </c>
      <c r="B638" s="341"/>
      <c r="C638" s="330"/>
      <c r="D638" s="395"/>
      <c r="E638" s="308"/>
      <c r="F638" s="309"/>
      <c r="G638" s="309"/>
      <c r="H638" s="309"/>
      <c r="I638" s="309"/>
      <c r="J638" s="350">
        <f t="shared" si="225"/>
        <v>0</v>
      </c>
      <c r="K638" s="330"/>
      <c r="L638" s="330"/>
      <c r="M638" s="310"/>
      <c r="N638" s="311"/>
      <c r="O638" s="311"/>
      <c r="P638" s="311"/>
      <c r="Q638" s="311"/>
      <c r="R638" s="311"/>
      <c r="S638" s="312"/>
      <c r="T638" s="313"/>
      <c r="U638" s="294">
        <f t="shared" si="230"/>
        <v>0</v>
      </c>
      <c r="V638" s="330"/>
      <c r="W638" s="355">
        <f t="shared" si="231"/>
        <v>0</v>
      </c>
      <c r="X638" s="356">
        <f t="shared" si="232"/>
        <v>0</v>
      </c>
      <c r="Y638" s="356">
        <f t="shared" si="233"/>
        <v>0</v>
      </c>
      <c r="Z638" s="356">
        <f t="shared" si="234"/>
        <v>0</v>
      </c>
      <c r="AA638" s="356">
        <f t="shared" si="235"/>
        <v>0</v>
      </c>
      <c r="AB638" s="356">
        <f t="shared" si="236"/>
        <v>0</v>
      </c>
      <c r="AC638" s="356">
        <f t="shared" si="237"/>
        <v>0</v>
      </c>
      <c r="AD638" s="357">
        <f t="shared" si="238"/>
        <v>0</v>
      </c>
      <c r="AE638" s="342"/>
      <c r="AF638" s="362">
        <f t="shared" si="239"/>
        <v>0</v>
      </c>
      <c r="AG638" s="330"/>
      <c r="AH638" s="597"/>
      <c r="AI638" s="582"/>
      <c r="AJ638" s="582"/>
      <c r="AK638" s="582"/>
      <c r="AL638" s="582"/>
      <c r="AM638" s="582"/>
      <c r="AN638" s="582"/>
      <c r="AO638" s="582"/>
      <c r="AP638" s="582"/>
      <c r="AQ638" s="582"/>
      <c r="AR638" s="582"/>
      <c r="AS638" s="582"/>
      <c r="AT638" s="582"/>
      <c r="AU638" s="582"/>
      <c r="AV638" s="582"/>
      <c r="AW638" s="582"/>
      <c r="AX638" s="582"/>
      <c r="AY638" s="582"/>
      <c r="AZ638" s="582"/>
      <c r="BA638" s="582"/>
      <c r="BB638" s="582"/>
    </row>
    <row r="639" spans="1:54" s="302" customFormat="1" hidden="1" x14ac:dyDescent="0.2">
      <c r="A639" s="340">
        <f t="shared" si="229"/>
        <v>0</v>
      </c>
      <c r="B639" s="341"/>
      <c r="C639" s="330"/>
      <c r="D639" s="395"/>
      <c r="E639" s="308"/>
      <c r="F639" s="309"/>
      <c r="G639" s="309"/>
      <c r="H639" s="309"/>
      <c r="I639" s="309"/>
      <c r="J639" s="350">
        <f t="shared" si="225"/>
        <v>0</v>
      </c>
      <c r="K639" s="330"/>
      <c r="L639" s="330"/>
      <c r="M639" s="310"/>
      <c r="N639" s="311"/>
      <c r="O639" s="311"/>
      <c r="P639" s="311"/>
      <c r="Q639" s="311"/>
      <c r="R639" s="311"/>
      <c r="S639" s="312"/>
      <c r="T639" s="313"/>
      <c r="U639" s="294">
        <f t="shared" si="230"/>
        <v>0</v>
      </c>
      <c r="V639" s="330"/>
      <c r="W639" s="355">
        <f t="shared" si="231"/>
        <v>0</v>
      </c>
      <c r="X639" s="356">
        <f t="shared" si="232"/>
        <v>0</v>
      </c>
      <c r="Y639" s="356">
        <f t="shared" si="233"/>
        <v>0</v>
      </c>
      <c r="Z639" s="356">
        <f t="shared" si="234"/>
        <v>0</v>
      </c>
      <c r="AA639" s="356">
        <f t="shared" si="235"/>
        <v>0</v>
      </c>
      <c r="AB639" s="356">
        <f t="shared" si="236"/>
        <v>0</v>
      </c>
      <c r="AC639" s="356">
        <f t="shared" si="237"/>
        <v>0</v>
      </c>
      <c r="AD639" s="357">
        <f t="shared" si="238"/>
        <v>0</v>
      </c>
      <c r="AE639" s="342"/>
      <c r="AF639" s="362">
        <f t="shared" si="239"/>
        <v>0</v>
      </c>
      <c r="AG639" s="330"/>
      <c r="AH639" s="597"/>
      <c r="AI639" s="582"/>
      <c r="AJ639" s="582"/>
      <c r="AK639" s="582"/>
      <c r="AL639" s="582"/>
      <c r="AM639" s="582"/>
      <c r="AN639" s="582"/>
      <c r="AO639" s="582"/>
      <c r="AP639" s="582"/>
      <c r="AQ639" s="582"/>
      <c r="AR639" s="582"/>
      <c r="AS639" s="582"/>
      <c r="AT639" s="582"/>
      <c r="AU639" s="582"/>
      <c r="AV639" s="582"/>
      <c r="AW639" s="582"/>
      <c r="AX639" s="582"/>
      <c r="AY639" s="582"/>
      <c r="AZ639" s="582"/>
      <c r="BA639" s="582"/>
      <c r="BB639" s="582"/>
    </row>
    <row r="640" spans="1:54" s="302" customFormat="1" hidden="1" x14ac:dyDescent="0.2">
      <c r="A640" s="340">
        <f t="shared" si="229"/>
        <v>0</v>
      </c>
      <c r="B640" s="341"/>
      <c r="C640" s="330"/>
      <c r="D640" s="395"/>
      <c r="E640" s="308"/>
      <c r="F640" s="309"/>
      <c r="G640" s="309"/>
      <c r="H640" s="309"/>
      <c r="I640" s="309"/>
      <c r="J640" s="350">
        <f t="shared" si="225"/>
        <v>0</v>
      </c>
      <c r="K640" s="330"/>
      <c r="L640" s="330"/>
      <c r="M640" s="310"/>
      <c r="N640" s="311"/>
      <c r="O640" s="311"/>
      <c r="P640" s="311"/>
      <c r="Q640" s="311"/>
      <c r="R640" s="311"/>
      <c r="S640" s="312"/>
      <c r="T640" s="313"/>
      <c r="U640" s="294">
        <f t="shared" si="230"/>
        <v>0</v>
      </c>
      <c r="V640" s="330"/>
      <c r="W640" s="355">
        <f t="shared" si="231"/>
        <v>0</v>
      </c>
      <c r="X640" s="356">
        <f t="shared" si="232"/>
        <v>0</v>
      </c>
      <c r="Y640" s="356">
        <f t="shared" si="233"/>
        <v>0</v>
      </c>
      <c r="Z640" s="356">
        <f t="shared" si="234"/>
        <v>0</v>
      </c>
      <c r="AA640" s="356">
        <f t="shared" si="235"/>
        <v>0</v>
      </c>
      <c r="AB640" s="356">
        <f t="shared" si="236"/>
        <v>0</v>
      </c>
      <c r="AC640" s="356">
        <f t="shared" si="237"/>
        <v>0</v>
      </c>
      <c r="AD640" s="357">
        <f t="shared" si="238"/>
        <v>0</v>
      </c>
      <c r="AE640" s="342"/>
      <c r="AF640" s="362">
        <f t="shared" si="239"/>
        <v>0</v>
      </c>
      <c r="AG640" s="330"/>
      <c r="AH640" s="597"/>
      <c r="AI640" s="582"/>
      <c r="AJ640" s="582"/>
      <c r="AK640" s="582"/>
      <c r="AL640" s="582"/>
      <c r="AM640" s="582"/>
      <c r="AN640" s="582"/>
      <c r="AO640" s="582"/>
      <c r="AP640" s="582"/>
      <c r="AQ640" s="582"/>
      <c r="AR640" s="582"/>
      <c r="AS640" s="582"/>
      <c r="AT640" s="582"/>
      <c r="AU640" s="582"/>
      <c r="AV640" s="582"/>
      <c r="AW640" s="582"/>
      <c r="AX640" s="582"/>
      <c r="AY640" s="582"/>
      <c r="AZ640" s="582"/>
      <c r="BA640" s="582"/>
      <c r="BB640" s="582"/>
    </row>
    <row r="641" spans="1:54" s="302" customFormat="1" hidden="1" x14ac:dyDescent="0.2">
      <c r="A641" s="340">
        <f t="shared" si="229"/>
        <v>0</v>
      </c>
      <c r="B641" s="341"/>
      <c r="C641" s="330"/>
      <c r="D641" s="395"/>
      <c r="E641" s="308"/>
      <c r="F641" s="309"/>
      <c r="G641" s="309"/>
      <c r="H641" s="309"/>
      <c r="I641" s="309"/>
      <c r="J641" s="350">
        <f t="shared" si="225"/>
        <v>0</v>
      </c>
      <c r="K641" s="330"/>
      <c r="L641" s="330"/>
      <c r="M641" s="310"/>
      <c r="N641" s="311"/>
      <c r="O641" s="311"/>
      <c r="P641" s="311"/>
      <c r="Q641" s="311"/>
      <c r="R641" s="311"/>
      <c r="S641" s="312"/>
      <c r="T641" s="313"/>
      <c r="U641" s="294">
        <f t="shared" si="230"/>
        <v>0</v>
      </c>
      <c r="V641" s="330"/>
      <c r="W641" s="355">
        <f t="shared" si="231"/>
        <v>0</v>
      </c>
      <c r="X641" s="356">
        <f t="shared" si="232"/>
        <v>0</v>
      </c>
      <c r="Y641" s="356">
        <f t="shared" si="233"/>
        <v>0</v>
      </c>
      <c r="Z641" s="356">
        <f t="shared" si="234"/>
        <v>0</v>
      </c>
      <c r="AA641" s="356">
        <f t="shared" si="235"/>
        <v>0</v>
      </c>
      <c r="AB641" s="356">
        <f t="shared" si="236"/>
        <v>0</v>
      </c>
      <c r="AC641" s="356">
        <f t="shared" si="237"/>
        <v>0</v>
      </c>
      <c r="AD641" s="357">
        <f t="shared" si="238"/>
        <v>0</v>
      </c>
      <c r="AE641" s="342"/>
      <c r="AF641" s="362">
        <f t="shared" si="239"/>
        <v>0</v>
      </c>
      <c r="AG641" s="330"/>
      <c r="AH641" s="597"/>
      <c r="AI641" s="582"/>
      <c r="AJ641" s="582"/>
      <c r="AK641" s="582"/>
      <c r="AL641" s="582"/>
      <c r="AM641" s="582"/>
      <c r="AN641" s="582"/>
      <c r="AO641" s="582"/>
      <c r="AP641" s="582"/>
      <c r="AQ641" s="582"/>
      <c r="AR641" s="582"/>
      <c r="AS641" s="582"/>
      <c r="AT641" s="582"/>
      <c r="AU641" s="582"/>
      <c r="AV641" s="582"/>
      <c r="AW641" s="582"/>
      <c r="AX641" s="582"/>
      <c r="AY641" s="582"/>
      <c r="AZ641" s="582"/>
      <c r="BA641" s="582"/>
      <c r="BB641" s="582"/>
    </row>
    <row r="642" spans="1:54" s="302" customFormat="1" hidden="1" x14ac:dyDescent="0.2">
      <c r="A642" s="340">
        <f t="shared" si="229"/>
        <v>0</v>
      </c>
      <c r="B642" s="341"/>
      <c r="C642" s="330"/>
      <c r="D642" s="395"/>
      <c r="E642" s="308"/>
      <c r="F642" s="309"/>
      <c r="G642" s="309"/>
      <c r="H642" s="309"/>
      <c r="I642" s="309"/>
      <c r="J642" s="350">
        <f t="shared" si="225"/>
        <v>0</v>
      </c>
      <c r="K642" s="330"/>
      <c r="L642" s="330"/>
      <c r="M642" s="310"/>
      <c r="N642" s="311"/>
      <c r="O642" s="311"/>
      <c r="P642" s="311"/>
      <c r="Q642" s="311"/>
      <c r="R642" s="311"/>
      <c r="S642" s="312"/>
      <c r="T642" s="313"/>
      <c r="U642" s="294">
        <f t="shared" si="230"/>
        <v>0</v>
      </c>
      <c r="V642" s="330"/>
      <c r="W642" s="355">
        <f t="shared" si="231"/>
        <v>0</v>
      </c>
      <c r="X642" s="356">
        <f t="shared" si="232"/>
        <v>0</v>
      </c>
      <c r="Y642" s="356">
        <f t="shared" si="233"/>
        <v>0</v>
      </c>
      <c r="Z642" s="356">
        <f t="shared" si="234"/>
        <v>0</v>
      </c>
      <c r="AA642" s="356">
        <f t="shared" si="235"/>
        <v>0</v>
      </c>
      <c r="AB642" s="356">
        <f t="shared" si="236"/>
        <v>0</v>
      </c>
      <c r="AC642" s="356">
        <f t="shared" si="237"/>
        <v>0</v>
      </c>
      <c r="AD642" s="357">
        <f t="shared" si="238"/>
        <v>0</v>
      </c>
      <c r="AE642" s="342"/>
      <c r="AF642" s="362">
        <f t="shared" si="239"/>
        <v>0</v>
      </c>
      <c r="AG642" s="330"/>
      <c r="AH642" s="597"/>
      <c r="AI642" s="582"/>
      <c r="AJ642" s="582"/>
      <c r="AK642" s="582"/>
      <c r="AL642" s="582"/>
      <c r="AM642" s="582"/>
      <c r="AN642" s="582"/>
      <c r="AO642" s="582"/>
      <c r="AP642" s="582"/>
      <c r="AQ642" s="582"/>
      <c r="AR642" s="582"/>
      <c r="AS642" s="582"/>
      <c r="AT642" s="582"/>
      <c r="AU642" s="582"/>
      <c r="AV642" s="582"/>
      <c r="AW642" s="582"/>
      <c r="AX642" s="582"/>
      <c r="AY642" s="582"/>
      <c r="AZ642" s="582"/>
      <c r="BA642" s="582"/>
      <c r="BB642" s="582"/>
    </row>
    <row r="643" spans="1:54" s="302" customFormat="1" hidden="1" x14ac:dyDescent="0.2">
      <c r="A643" s="340">
        <f t="shared" si="229"/>
        <v>0</v>
      </c>
      <c r="B643" s="341"/>
      <c r="C643" s="330"/>
      <c r="D643" s="395"/>
      <c r="E643" s="308"/>
      <c r="F643" s="309"/>
      <c r="G643" s="309"/>
      <c r="H643" s="309"/>
      <c r="I643" s="309"/>
      <c r="J643" s="350">
        <f t="shared" si="225"/>
        <v>0</v>
      </c>
      <c r="K643" s="330"/>
      <c r="L643" s="330"/>
      <c r="M643" s="310"/>
      <c r="N643" s="311"/>
      <c r="O643" s="311"/>
      <c r="P643" s="311"/>
      <c r="Q643" s="311"/>
      <c r="R643" s="311"/>
      <c r="S643" s="312"/>
      <c r="T643" s="313"/>
      <c r="U643" s="294">
        <f t="shared" si="230"/>
        <v>0</v>
      </c>
      <c r="V643" s="330"/>
      <c r="W643" s="355">
        <f t="shared" si="231"/>
        <v>0</v>
      </c>
      <c r="X643" s="356">
        <f t="shared" si="232"/>
        <v>0</v>
      </c>
      <c r="Y643" s="356">
        <f t="shared" si="233"/>
        <v>0</v>
      </c>
      <c r="Z643" s="356">
        <f t="shared" si="234"/>
        <v>0</v>
      </c>
      <c r="AA643" s="356">
        <f t="shared" si="235"/>
        <v>0</v>
      </c>
      <c r="AB643" s="356">
        <f t="shared" si="236"/>
        <v>0</v>
      </c>
      <c r="AC643" s="356">
        <f t="shared" si="237"/>
        <v>0</v>
      </c>
      <c r="AD643" s="357">
        <f t="shared" si="238"/>
        <v>0</v>
      </c>
      <c r="AE643" s="342"/>
      <c r="AF643" s="362">
        <f t="shared" si="239"/>
        <v>0</v>
      </c>
      <c r="AG643" s="330"/>
      <c r="AH643" s="597"/>
      <c r="AI643" s="582"/>
      <c r="AJ643" s="582"/>
      <c r="AK643" s="582"/>
      <c r="AL643" s="582"/>
      <c r="AM643" s="582"/>
      <c r="AN643" s="582"/>
      <c r="AO643" s="582"/>
      <c r="AP643" s="582"/>
      <c r="AQ643" s="582"/>
      <c r="AR643" s="582"/>
      <c r="AS643" s="582"/>
      <c r="AT643" s="582"/>
      <c r="AU643" s="582"/>
      <c r="AV643" s="582"/>
      <c r="AW643" s="582"/>
      <c r="AX643" s="582"/>
      <c r="AY643" s="582"/>
      <c r="AZ643" s="582"/>
      <c r="BA643" s="582"/>
      <c r="BB643" s="582"/>
    </row>
    <row r="644" spans="1:54" s="302" customFormat="1" hidden="1" x14ac:dyDescent="0.2">
      <c r="A644" s="340">
        <f t="shared" si="229"/>
        <v>0</v>
      </c>
      <c r="B644" s="341"/>
      <c r="C644" s="330"/>
      <c r="D644" s="395"/>
      <c r="E644" s="308"/>
      <c r="F644" s="309"/>
      <c r="G644" s="309"/>
      <c r="H644" s="309"/>
      <c r="I644" s="309"/>
      <c r="J644" s="350">
        <f t="shared" si="225"/>
        <v>0</v>
      </c>
      <c r="K644" s="330"/>
      <c r="L644" s="330"/>
      <c r="M644" s="310"/>
      <c r="N644" s="311"/>
      <c r="O644" s="311"/>
      <c r="P644" s="311"/>
      <c r="Q644" s="311"/>
      <c r="R644" s="311"/>
      <c r="S644" s="312"/>
      <c r="T644" s="313"/>
      <c r="U644" s="294">
        <f t="shared" si="230"/>
        <v>0</v>
      </c>
      <c r="V644" s="330"/>
      <c r="W644" s="355">
        <f t="shared" si="231"/>
        <v>0</v>
      </c>
      <c r="X644" s="356">
        <f t="shared" si="232"/>
        <v>0</v>
      </c>
      <c r="Y644" s="356">
        <f t="shared" si="233"/>
        <v>0</v>
      </c>
      <c r="Z644" s="356">
        <f t="shared" si="234"/>
        <v>0</v>
      </c>
      <c r="AA644" s="356">
        <f t="shared" si="235"/>
        <v>0</v>
      </c>
      <c r="AB644" s="356">
        <f t="shared" si="236"/>
        <v>0</v>
      </c>
      <c r="AC644" s="356">
        <f t="shared" si="237"/>
        <v>0</v>
      </c>
      <c r="AD644" s="357">
        <f t="shared" si="238"/>
        <v>0</v>
      </c>
      <c r="AE644" s="342"/>
      <c r="AF644" s="362">
        <f t="shared" si="239"/>
        <v>0</v>
      </c>
      <c r="AG644" s="330"/>
      <c r="AH644" s="597"/>
      <c r="AI644" s="582"/>
      <c r="AJ644" s="582"/>
      <c r="AK644" s="582"/>
      <c r="AL644" s="582"/>
      <c r="AM644" s="582"/>
      <c r="AN644" s="582"/>
      <c r="AO644" s="582"/>
      <c r="AP644" s="582"/>
      <c r="AQ644" s="582"/>
      <c r="AR644" s="582"/>
      <c r="AS644" s="582"/>
      <c r="AT644" s="582"/>
      <c r="AU644" s="582"/>
      <c r="AV644" s="582"/>
      <c r="AW644" s="582"/>
      <c r="AX644" s="582"/>
      <c r="AY644" s="582"/>
      <c r="AZ644" s="582"/>
      <c r="BA644" s="582"/>
      <c r="BB644" s="582"/>
    </row>
    <row r="645" spans="1:54" s="302" customFormat="1" hidden="1" x14ac:dyDescent="0.2">
      <c r="A645" s="340">
        <f t="shared" si="229"/>
        <v>0</v>
      </c>
      <c r="B645" s="341"/>
      <c r="C645" s="330"/>
      <c r="D645" s="395"/>
      <c r="E645" s="308"/>
      <c r="F645" s="309"/>
      <c r="G645" s="309"/>
      <c r="H645" s="309"/>
      <c r="I645" s="309"/>
      <c r="J645" s="350">
        <f t="shared" si="225"/>
        <v>0</v>
      </c>
      <c r="K645" s="330"/>
      <c r="L645" s="330"/>
      <c r="M645" s="310"/>
      <c r="N645" s="311"/>
      <c r="O645" s="311"/>
      <c r="P645" s="311"/>
      <c r="Q645" s="311"/>
      <c r="R645" s="311"/>
      <c r="S645" s="312"/>
      <c r="T645" s="313"/>
      <c r="U645" s="294">
        <f t="shared" si="230"/>
        <v>0</v>
      </c>
      <c r="V645" s="330"/>
      <c r="W645" s="355">
        <f t="shared" si="231"/>
        <v>0</v>
      </c>
      <c r="X645" s="356">
        <f t="shared" si="232"/>
        <v>0</v>
      </c>
      <c r="Y645" s="356">
        <f t="shared" si="233"/>
        <v>0</v>
      </c>
      <c r="Z645" s="356">
        <f t="shared" si="234"/>
        <v>0</v>
      </c>
      <c r="AA645" s="356">
        <f t="shared" si="235"/>
        <v>0</v>
      </c>
      <c r="AB645" s="356">
        <f t="shared" si="236"/>
        <v>0</v>
      </c>
      <c r="AC645" s="356">
        <f t="shared" si="237"/>
        <v>0</v>
      </c>
      <c r="AD645" s="357">
        <f t="shared" si="238"/>
        <v>0</v>
      </c>
      <c r="AE645" s="342"/>
      <c r="AF645" s="362">
        <f t="shared" si="239"/>
        <v>0</v>
      </c>
      <c r="AG645" s="330"/>
      <c r="AH645" s="597"/>
      <c r="AI645" s="582"/>
      <c r="AJ645" s="582"/>
      <c r="AK645" s="582"/>
      <c r="AL645" s="582"/>
      <c r="AM645" s="582"/>
      <c r="AN645" s="582"/>
      <c r="AO645" s="582"/>
      <c r="AP645" s="582"/>
      <c r="AQ645" s="582"/>
      <c r="AR645" s="582"/>
      <c r="AS645" s="582"/>
      <c r="AT645" s="582"/>
      <c r="AU645" s="582"/>
      <c r="AV645" s="582"/>
      <c r="AW645" s="582"/>
      <c r="AX645" s="582"/>
      <c r="AY645" s="582"/>
      <c r="AZ645" s="582"/>
      <c r="BA645" s="582"/>
      <c r="BB645" s="582"/>
    </row>
    <row r="646" spans="1:54" s="302" customFormat="1" hidden="1" x14ac:dyDescent="0.2">
      <c r="A646" s="340">
        <f t="shared" si="229"/>
        <v>0</v>
      </c>
      <c r="B646" s="341"/>
      <c r="C646" s="330"/>
      <c r="D646" s="395"/>
      <c r="E646" s="308"/>
      <c r="F646" s="309"/>
      <c r="G646" s="309"/>
      <c r="H646" s="309"/>
      <c r="I646" s="309"/>
      <c r="J646" s="350">
        <f t="shared" si="225"/>
        <v>0</v>
      </c>
      <c r="K646" s="330"/>
      <c r="L646" s="330"/>
      <c r="M646" s="310"/>
      <c r="N646" s="311"/>
      <c r="O646" s="311"/>
      <c r="P646" s="311"/>
      <c r="Q646" s="311"/>
      <c r="R646" s="311"/>
      <c r="S646" s="312"/>
      <c r="T646" s="313"/>
      <c r="U646" s="294">
        <f t="shared" si="230"/>
        <v>0</v>
      </c>
      <c r="V646" s="330"/>
      <c r="W646" s="355">
        <f t="shared" si="231"/>
        <v>0</v>
      </c>
      <c r="X646" s="356">
        <f t="shared" si="232"/>
        <v>0</v>
      </c>
      <c r="Y646" s="356">
        <f t="shared" si="233"/>
        <v>0</v>
      </c>
      <c r="Z646" s="356">
        <f t="shared" si="234"/>
        <v>0</v>
      </c>
      <c r="AA646" s="356">
        <f t="shared" si="235"/>
        <v>0</v>
      </c>
      <c r="AB646" s="356">
        <f t="shared" si="236"/>
        <v>0</v>
      </c>
      <c r="AC646" s="356">
        <f t="shared" si="237"/>
        <v>0</v>
      </c>
      <c r="AD646" s="357">
        <f t="shared" si="238"/>
        <v>0</v>
      </c>
      <c r="AE646" s="342"/>
      <c r="AF646" s="362">
        <f t="shared" si="239"/>
        <v>0</v>
      </c>
      <c r="AG646" s="330"/>
      <c r="AH646" s="597"/>
      <c r="AI646" s="582"/>
      <c r="AJ646" s="582"/>
      <c r="AK646" s="582"/>
      <c r="AL646" s="582"/>
      <c r="AM646" s="582"/>
      <c r="AN646" s="582"/>
      <c r="AO646" s="582"/>
      <c r="AP646" s="582"/>
      <c r="AQ646" s="582"/>
      <c r="AR646" s="582"/>
      <c r="AS646" s="582"/>
      <c r="AT646" s="582"/>
      <c r="AU646" s="582"/>
      <c r="AV646" s="582"/>
      <c r="AW646" s="582"/>
      <c r="AX646" s="582"/>
      <c r="AY646" s="582"/>
      <c r="AZ646" s="582"/>
      <c r="BA646" s="582"/>
      <c r="BB646" s="582"/>
    </row>
    <row r="647" spans="1:54" s="302" customFormat="1" hidden="1" x14ac:dyDescent="0.2">
      <c r="A647" s="340">
        <f t="shared" si="229"/>
        <v>0</v>
      </c>
      <c r="B647" s="341"/>
      <c r="C647" s="330"/>
      <c r="D647" s="395"/>
      <c r="E647" s="308"/>
      <c r="F647" s="309"/>
      <c r="G647" s="309"/>
      <c r="H647" s="309"/>
      <c r="I647" s="309"/>
      <c r="J647" s="350">
        <f t="shared" si="225"/>
        <v>0</v>
      </c>
      <c r="K647" s="330"/>
      <c r="L647" s="330"/>
      <c r="M647" s="310"/>
      <c r="N647" s="311"/>
      <c r="O647" s="311"/>
      <c r="P647" s="311"/>
      <c r="Q647" s="311"/>
      <c r="R647" s="311"/>
      <c r="S647" s="312"/>
      <c r="T647" s="313"/>
      <c r="U647" s="294">
        <f t="shared" si="230"/>
        <v>0</v>
      </c>
      <c r="V647" s="330"/>
      <c r="W647" s="355">
        <f t="shared" si="231"/>
        <v>0</v>
      </c>
      <c r="X647" s="356">
        <f t="shared" si="232"/>
        <v>0</v>
      </c>
      <c r="Y647" s="356">
        <f t="shared" si="233"/>
        <v>0</v>
      </c>
      <c r="Z647" s="356">
        <f t="shared" si="234"/>
        <v>0</v>
      </c>
      <c r="AA647" s="356">
        <f t="shared" si="235"/>
        <v>0</v>
      </c>
      <c r="AB647" s="356">
        <f t="shared" si="236"/>
        <v>0</v>
      </c>
      <c r="AC647" s="356">
        <f t="shared" si="237"/>
        <v>0</v>
      </c>
      <c r="AD647" s="357">
        <f t="shared" si="238"/>
        <v>0</v>
      </c>
      <c r="AE647" s="342"/>
      <c r="AF647" s="362">
        <f t="shared" si="239"/>
        <v>0</v>
      </c>
      <c r="AG647" s="330"/>
      <c r="AH647" s="597"/>
      <c r="AI647" s="582"/>
      <c r="AJ647" s="582"/>
      <c r="AK647" s="582"/>
      <c r="AL647" s="582"/>
      <c r="AM647" s="582"/>
      <c r="AN647" s="582"/>
      <c r="AO647" s="582"/>
      <c r="AP647" s="582"/>
      <c r="AQ647" s="582"/>
      <c r="AR647" s="582"/>
      <c r="AS647" s="582"/>
      <c r="AT647" s="582"/>
      <c r="AU647" s="582"/>
      <c r="AV647" s="582"/>
      <c r="AW647" s="582"/>
      <c r="AX647" s="582"/>
      <c r="AY647" s="582"/>
      <c r="AZ647" s="582"/>
      <c r="BA647" s="582"/>
      <c r="BB647" s="582"/>
    </row>
    <row r="648" spans="1:54" s="302" customFormat="1" hidden="1" x14ac:dyDescent="0.2">
      <c r="A648" s="340">
        <f t="shared" si="229"/>
        <v>0</v>
      </c>
      <c r="B648" s="341"/>
      <c r="C648" s="330"/>
      <c r="D648" s="395"/>
      <c r="E648" s="308"/>
      <c r="F648" s="309"/>
      <c r="G648" s="309"/>
      <c r="H648" s="309"/>
      <c r="I648" s="309"/>
      <c r="J648" s="350">
        <f t="shared" si="225"/>
        <v>0</v>
      </c>
      <c r="K648" s="330"/>
      <c r="L648" s="330"/>
      <c r="M648" s="310"/>
      <c r="N648" s="311"/>
      <c r="O648" s="311"/>
      <c r="P648" s="311"/>
      <c r="Q648" s="311"/>
      <c r="R648" s="311"/>
      <c r="S648" s="312"/>
      <c r="T648" s="313"/>
      <c r="U648" s="294">
        <f t="shared" si="230"/>
        <v>0</v>
      </c>
      <c r="V648" s="330"/>
      <c r="W648" s="355">
        <f t="shared" si="231"/>
        <v>0</v>
      </c>
      <c r="X648" s="356">
        <f t="shared" si="232"/>
        <v>0</v>
      </c>
      <c r="Y648" s="356">
        <f t="shared" si="233"/>
        <v>0</v>
      </c>
      <c r="Z648" s="356">
        <f t="shared" si="234"/>
        <v>0</v>
      </c>
      <c r="AA648" s="356">
        <f t="shared" si="235"/>
        <v>0</v>
      </c>
      <c r="AB648" s="356">
        <f t="shared" si="236"/>
        <v>0</v>
      </c>
      <c r="AC648" s="356">
        <f t="shared" si="237"/>
        <v>0</v>
      </c>
      <c r="AD648" s="357">
        <f t="shared" si="238"/>
        <v>0</v>
      </c>
      <c r="AE648" s="342"/>
      <c r="AF648" s="362">
        <f t="shared" si="239"/>
        <v>0</v>
      </c>
      <c r="AG648" s="330"/>
      <c r="AH648" s="597"/>
      <c r="AI648" s="582"/>
      <c r="AJ648" s="582"/>
      <c r="AK648" s="582"/>
      <c r="AL648" s="582"/>
      <c r="AM648" s="582"/>
      <c r="AN648" s="582"/>
      <c r="AO648" s="582"/>
      <c r="AP648" s="582"/>
      <c r="AQ648" s="582"/>
      <c r="AR648" s="582"/>
      <c r="AS648" s="582"/>
      <c r="AT648" s="582"/>
      <c r="AU648" s="582"/>
      <c r="AV648" s="582"/>
      <c r="AW648" s="582"/>
      <c r="AX648" s="582"/>
      <c r="AY648" s="582"/>
      <c r="AZ648" s="582"/>
      <c r="BA648" s="582"/>
      <c r="BB648" s="582"/>
    </row>
    <row r="649" spans="1:54" s="302" customFormat="1" hidden="1" x14ac:dyDescent="0.2">
      <c r="A649" s="340">
        <f t="shared" si="229"/>
        <v>0</v>
      </c>
      <c r="B649" s="341"/>
      <c r="C649" s="330"/>
      <c r="D649" s="395"/>
      <c r="E649" s="308"/>
      <c r="F649" s="309"/>
      <c r="G649" s="309"/>
      <c r="H649" s="309"/>
      <c r="I649" s="309"/>
      <c r="J649" s="350">
        <f t="shared" si="225"/>
        <v>0</v>
      </c>
      <c r="K649" s="330"/>
      <c r="L649" s="330"/>
      <c r="M649" s="310"/>
      <c r="N649" s="311"/>
      <c r="O649" s="311"/>
      <c r="P649" s="311"/>
      <c r="Q649" s="311"/>
      <c r="R649" s="311"/>
      <c r="S649" s="312"/>
      <c r="T649" s="313"/>
      <c r="U649" s="294">
        <f t="shared" si="230"/>
        <v>0</v>
      </c>
      <c r="V649" s="330"/>
      <c r="W649" s="355">
        <f t="shared" si="231"/>
        <v>0</v>
      </c>
      <c r="X649" s="356">
        <f t="shared" si="232"/>
        <v>0</v>
      </c>
      <c r="Y649" s="356">
        <f t="shared" si="233"/>
        <v>0</v>
      </c>
      <c r="Z649" s="356">
        <f t="shared" si="234"/>
        <v>0</v>
      </c>
      <c r="AA649" s="356">
        <f t="shared" si="235"/>
        <v>0</v>
      </c>
      <c r="AB649" s="356">
        <f t="shared" si="236"/>
        <v>0</v>
      </c>
      <c r="AC649" s="356">
        <f t="shared" si="237"/>
        <v>0</v>
      </c>
      <c r="AD649" s="357">
        <f t="shared" si="238"/>
        <v>0</v>
      </c>
      <c r="AE649" s="342"/>
      <c r="AF649" s="362">
        <f t="shared" si="239"/>
        <v>0</v>
      </c>
      <c r="AG649" s="330"/>
      <c r="AH649" s="597"/>
      <c r="AI649" s="582"/>
      <c r="AJ649" s="582"/>
      <c r="AK649" s="582"/>
      <c r="AL649" s="582"/>
      <c r="AM649" s="582"/>
      <c r="AN649" s="582"/>
      <c r="AO649" s="582"/>
      <c r="AP649" s="582"/>
      <c r="AQ649" s="582"/>
      <c r="AR649" s="582"/>
      <c r="AS649" s="582"/>
      <c r="AT649" s="582"/>
      <c r="AU649" s="582"/>
      <c r="AV649" s="582"/>
      <c r="AW649" s="582"/>
      <c r="AX649" s="582"/>
      <c r="AY649" s="582"/>
      <c r="AZ649" s="582"/>
      <c r="BA649" s="582"/>
      <c r="BB649" s="582"/>
    </row>
    <row r="650" spans="1:54" s="302" customFormat="1" hidden="1" x14ac:dyDescent="0.2">
      <c r="A650" s="340">
        <f t="shared" si="229"/>
        <v>0</v>
      </c>
      <c r="B650" s="341"/>
      <c r="C650" s="330"/>
      <c r="D650" s="395"/>
      <c r="E650" s="308"/>
      <c r="F650" s="309"/>
      <c r="G650" s="309"/>
      <c r="H650" s="309"/>
      <c r="I650" s="309"/>
      <c r="J650" s="350">
        <f t="shared" si="225"/>
        <v>0</v>
      </c>
      <c r="K650" s="330"/>
      <c r="L650" s="330"/>
      <c r="M650" s="310"/>
      <c r="N650" s="311"/>
      <c r="O650" s="311"/>
      <c r="P650" s="311"/>
      <c r="Q650" s="311"/>
      <c r="R650" s="311"/>
      <c r="S650" s="312"/>
      <c r="T650" s="313"/>
      <c r="U650" s="294">
        <f t="shared" si="230"/>
        <v>0</v>
      </c>
      <c r="V650" s="330"/>
      <c r="W650" s="355">
        <f t="shared" si="231"/>
        <v>0</v>
      </c>
      <c r="X650" s="356">
        <f t="shared" si="232"/>
        <v>0</v>
      </c>
      <c r="Y650" s="356">
        <f t="shared" si="233"/>
        <v>0</v>
      </c>
      <c r="Z650" s="356">
        <f t="shared" si="234"/>
        <v>0</v>
      </c>
      <c r="AA650" s="356">
        <f t="shared" si="235"/>
        <v>0</v>
      </c>
      <c r="AB650" s="356">
        <f t="shared" si="236"/>
        <v>0</v>
      </c>
      <c r="AC650" s="356">
        <f t="shared" si="237"/>
        <v>0</v>
      </c>
      <c r="AD650" s="357">
        <f t="shared" si="238"/>
        <v>0</v>
      </c>
      <c r="AE650" s="342"/>
      <c r="AF650" s="362">
        <f t="shared" si="239"/>
        <v>0</v>
      </c>
      <c r="AG650" s="330"/>
      <c r="AH650" s="597"/>
      <c r="AI650" s="582"/>
      <c r="AJ650" s="582"/>
      <c r="AK650" s="582"/>
      <c r="AL650" s="582"/>
      <c r="AM650" s="582"/>
      <c r="AN650" s="582"/>
      <c r="AO650" s="582"/>
      <c r="AP650" s="582"/>
      <c r="AQ650" s="582"/>
      <c r="AR650" s="582"/>
      <c r="AS650" s="582"/>
      <c r="AT650" s="582"/>
      <c r="AU650" s="582"/>
      <c r="AV650" s="582"/>
      <c r="AW650" s="582"/>
      <c r="AX650" s="582"/>
      <c r="AY650" s="582"/>
      <c r="AZ650" s="582"/>
      <c r="BA650" s="582"/>
      <c r="BB650" s="582"/>
    </row>
    <row r="651" spans="1:54" s="302" customFormat="1" hidden="1" x14ac:dyDescent="0.2">
      <c r="A651" s="340">
        <f t="shared" si="229"/>
        <v>0</v>
      </c>
      <c r="B651" s="341"/>
      <c r="C651" s="330"/>
      <c r="D651" s="395"/>
      <c r="E651" s="308"/>
      <c r="F651" s="309"/>
      <c r="G651" s="309"/>
      <c r="H651" s="309"/>
      <c r="I651" s="309"/>
      <c r="J651" s="350">
        <f t="shared" si="225"/>
        <v>0</v>
      </c>
      <c r="K651" s="330"/>
      <c r="L651" s="330"/>
      <c r="M651" s="310"/>
      <c r="N651" s="311"/>
      <c r="O651" s="311"/>
      <c r="P651" s="311"/>
      <c r="Q651" s="311"/>
      <c r="R651" s="311"/>
      <c r="S651" s="312"/>
      <c r="T651" s="313"/>
      <c r="U651" s="294">
        <f t="shared" si="230"/>
        <v>0</v>
      </c>
      <c r="V651" s="330"/>
      <c r="W651" s="355">
        <f t="shared" si="231"/>
        <v>0</v>
      </c>
      <c r="X651" s="356">
        <f t="shared" si="232"/>
        <v>0</v>
      </c>
      <c r="Y651" s="356">
        <f t="shared" si="233"/>
        <v>0</v>
      </c>
      <c r="Z651" s="356">
        <f t="shared" si="234"/>
        <v>0</v>
      </c>
      <c r="AA651" s="356">
        <f t="shared" si="235"/>
        <v>0</v>
      </c>
      <c r="AB651" s="356">
        <f t="shared" si="236"/>
        <v>0</v>
      </c>
      <c r="AC651" s="356">
        <f t="shared" si="237"/>
        <v>0</v>
      </c>
      <c r="AD651" s="357">
        <f t="shared" si="238"/>
        <v>0</v>
      </c>
      <c r="AE651" s="342"/>
      <c r="AF651" s="362">
        <f t="shared" si="239"/>
        <v>0</v>
      </c>
      <c r="AG651" s="330"/>
      <c r="AH651" s="597"/>
      <c r="AI651" s="582"/>
      <c r="AJ651" s="582"/>
      <c r="AK651" s="582"/>
      <c r="AL651" s="582"/>
      <c r="AM651" s="582"/>
      <c r="AN651" s="582"/>
      <c r="AO651" s="582"/>
      <c r="AP651" s="582"/>
      <c r="AQ651" s="582"/>
      <c r="AR651" s="582"/>
      <c r="AS651" s="582"/>
      <c r="AT651" s="582"/>
      <c r="AU651" s="582"/>
      <c r="AV651" s="582"/>
      <c r="AW651" s="582"/>
      <c r="AX651" s="582"/>
      <c r="AY651" s="582"/>
      <c r="AZ651" s="582"/>
      <c r="BA651" s="582"/>
      <c r="BB651" s="582"/>
    </row>
    <row r="652" spans="1:54" s="302" customFormat="1" hidden="1" x14ac:dyDescent="0.2">
      <c r="A652" s="340">
        <f t="shared" si="229"/>
        <v>0</v>
      </c>
      <c r="B652" s="341"/>
      <c r="C652" s="330"/>
      <c r="D652" s="395"/>
      <c r="E652" s="308"/>
      <c r="F652" s="309"/>
      <c r="G652" s="309"/>
      <c r="H652" s="309"/>
      <c r="I652" s="309"/>
      <c r="J652" s="350">
        <f t="shared" si="225"/>
        <v>0</v>
      </c>
      <c r="K652" s="330"/>
      <c r="L652" s="330"/>
      <c r="M652" s="310"/>
      <c r="N652" s="311"/>
      <c r="O652" s="311"/>
      <c r="P652" s="311"/>
      <c r="Q652" s="311"/>
      <c r="R652" s="311"/>
      <c r="S652" s="312"/>
      <c r="T652" s="313"/>
      <c r="U652" s="294">
        <f t="shared" si="230"/>
        <v>0</v>
      </c>
      <c r="V652" s="330"/>
      <c r="W652" s="355">
        <f t="shared" si="231"/>
        <v>0</v>
      </c>
      <c r="X652" s="356">
        <f t="shared" si="232"/>
        <v>0</v>
      </c>
      <c r="Y652" s="356">
        <f t="shared" si="233"/>
        <v>0</v>
      </c>
      <c r="Z652" s="356">
        <f t="shared" si="234"/>
        <v>0</v>
      </c>
      <c r="AA652" s="356">
        <f t="shared" si="235"/>
        <v>0</v>
      </c>
      <c r="AB652" s="356">
        <f t="shared" si="236"/>
        <v>0</v>
      </c>
      <c r="AC652" s="356">
        <f t="shared" si="237"/>
        <v>0</v>
      </c>
      <c r="AD652" s="357">
        <f t="shared" si="238"/>
        <v>0</v>
      </c>
      <c r="AE652" s="342"/>
      <c r="AF652" s="362">
        <f t="shared" si="239"/>
        <v>0</v>
      </c>
      <c r="AG652" s="330"/>
      <c r="AH652" s="597"/>
      <c r="AI652" s="582"/>
      <c r="AJ652" s="582"/>
      <c r="AK652" s="582"/>
      <c r="AL652" s="582"/>
      <c r="AM652" s="582"/>
      <c r="AN652" s="582"/>
      <c r="AO652" s="582"/>
      <c r="AP652" s="582"/>
      <c r="AQ652" s="582"/>
      <c r="AR652" s="582"/>
      <c r="AS652" s="582"/>
      <c r="AT652" s="582"/>
      <c r="AU652" s="582"/>
      <c r="AV652" s="582"/>
      <c r="AW652" s="582"/>
      <c r="AX652" s="582"/>
      <c r="AY652" s="582"/>
      <c r="AZ652" s="582"/>
      <c r="BA652" s="582"/>
      <c r="BB652" s="582"/>
    </row>
    <row r="653" spans="1:54" s="302" customFormat="1" hidden="1" x14ac:dyDescent="0.2">
      <c r="A653" s="340">
        <f t="shared" si="229"/>
        <v>0</v>
      </c>
      <c r="B653" s="341"/>
      <c r="C653" s="330"/>
      <c r="D653" s="395"/>
      <c r="E653" s="308"/>
      <c r="F653" s="309"/>
      <c r="G653" s="309"/>
      <c r="H653" s="309"/>
      <c r="I653" s="309"/>
      <c r="J653" s="350">
        <f t="shared" si="225"/>
        <v>0</v>
      </c>
      <c r="K653" s="330"/>
      <c r="L653" s="330"/>
      <c r="M653" s="310"/>
      <c r="N653" s="311"/>
      <c r="O653" s="311"/>
      <c r="P653" s="311"/>
      <c r="Q653" s="311"/>
      <c r="R653" s="311"/>
      <c r="S653" s="312"/>
      <c r="T653" s="313"/>
      <c r="U653" s="294">
        <f t="shared" si="230"/>
        <v>0</v>
      </c>
      <c r="V653" s="330"/>
      <c r="W653" s="355">
        <f t="shared" si="231"/>
        <v>0</v>
      </c>
      <c r="X653" s="356">
        <f t="shared" si="232"/>
        <v>0</v>
      </c>
      <c r="Y653" s="356">
        <f t="shared" si="233"/>
        <v>0</v>
      </c>
      <c r="Z653" s="356">
        <f t="shared" si="234"/>
        <v>0</v>
      </c>
      <c r="AA653" s="356">
        <f t="shared" si="235"/>
        <v>0</v>
      </c>
      <c r="AB653" s="356">
        <f t="shared" si="236"/>
        <v>0</v>
      </c>
      <c r="AC653" s="356">
        <f t="shared" si="237"/>
        <v>0</v>
      </c>
      <c r="AD653" s="357">
        <f t="shared" si="238"/>
        <v>0</v>
      </c>
      <c r="AE653" s="342"/>
      <c r="AF653" s="362">
        <f t="shared" si="239"/>
        <v>0</v>
      </c>
      <c r="AG653" s="330"/>
      <c r="AH653" s="597"/>
      <c r="AI653" s="582"/>
      <c r="AJ653" s="582"/>
      <c r="AK653" s="582"/>
      <c r="AL653" s="582"/>
      <c r="AM653" s="582"/>
      <c r="AN653" s="582"/>
      <c r="AO653" s="582"/>
      <c r="AP653" s="582"/>
      <c r="AQ653" s="582"/>
      <c r="AR653" s="582"/>
      <c r="AS653" s="582"/>
      <c r="AT653" s="582"/>
      <c r="AU653" s="582"/>
      <c r="AV653" s="582"/>
      <c r="AW653" s="582"/>
      <c r="AX653" s="582"/>
      <c r="AY653" s="582"/>
      <c r="AZ653" s="582"/>
      <c r="BA653" s="582"/>
      <c r="BB653" s="582"/>
    </row>
    <row r="654" spans="1:54" s="302" customFormat="1" hidden="1" x14ac:dyDescent="0.2">
      <c r="A654" s="340">
        <f t="shared" si="229"/>
        <v>0</v>
      </c>
      <c r="B654" s="341"/>
      <c r="C654" s="330"/>
      <c r="D654" s="395"/>
      <c r="E654" s="308"/>
      <c r="F654" s="309"/>
      <c r="G654" s="309"/>
      <c r="H654" s="309"/>
      <c r="I654" s="309"/>
      <c r="J654" s="350">
        <f t="shared" si="225"/>
        <v>0</v>
      </c>
      <c r="K654" s="330"/>
      <c r="L654" s="330"/>
      <c r="M654" s="310"/>
      <c r="N654" s="311"/>
      <c r="O654" s="311"/>
      <c r="P654" s="311"/>
      <c r="Q654" s="311"/>
      <c r="R654" s="311"/>
      <c r="S654" s="312"/>
      <c r="T654" s="313"/>
      <c r="U654" s="294">
        <f t="shared" si="230"/>
        <v>0</v>
      </c>
      <c r="V654" s="330"/>
      <c r="W654" s="355">
        <f t="shared" si="231"/>
        <v>0</v>
      </c>
      <c r="X654" s="356">
        <f t="shared" si="232"/>
        <v>0</v>
      </c>
      <c r="Y654" s="356">
        <f t="shared" si="233"/>
        <v>0</v>
      </c>
      <c r="Z654" s="356">
        <f t="shared" si="234"/>
        <v>0</v>
      </c>
      <c r="AA654" s="356">
        <f t="shared" si="235"/>
        <v>0</v>
      </c>
      <c r="AB654" s="356">
        <f t="shared" si="236"/>
        <v>0</v>
      </c>
      <c r="AC654" s="356">
        <f t="shared" si="237"/>
        <v>0</v>
      </c>
      <c r="AD654" s="357">
        <f t="shared" si="238"/>
        <v>0</v>
      </c>
      <c r="AE654" s="342"/>
      <c r="AF654" s="362">
        <f t="shared" si="239"/>
        <v>0</v>
      </c>
      <c r="AG654" s="330"/>
      <c r="AH654" s="597"/>
      <c r="AI654" s="582"/>
      <c r="AJ654" s="582"/>
      <c r="AK654" s="582"/>
      <c r="AL654" s="582"/>
      <c r="AM654" s="582"/>
      <c r="AN654" s="582"/>
      <c r="AO654" s="582"/>
      <c r="AP654" s="582"/>
      <c r="AQ654" s="582"/>
      <c r="AR654" s="582"/>
      <c r="AS654" s="582"/>
      <c r="AT654" s="582"/>
      <c r="AU654" s="582"/>
      <c r="AV654" s="582"/>
      <c r="AW654" s="582"/>
      <c r="AX654" s="582"/>
      <c r="AY654" s="582"/>
      <c r="AZ654" s="582"/>
      <c r="BA654" s="582"/>
      <c r="BB654" s="582"/>
    </row>
    <row r="655" spans="1:54" s="302" customFormat="1" hidden="1" x14ac:dyDescent="0.2">
      <c r="A655" s="340">
        <f t="shared" si="229"/>
        <v>0</v>
      </c>
      <c r="B655" s="341"/>
      <c r="C655" s="330"/>
      <c r="D655" s="395"/>
      <c r="E655" s="308"/>
      <c r="F655" s="309"/>
      <c r="G655" s="309"/>
      <c r="H655" s="309"/>
      <c r="I655" s="309"/>
      <c r="J655" s="350">
        <f t="shared" si="225"/>
        <v>0</v>
      </c>
      <c r="K655" s="330"/>
      <c r="L655" s="330"/>
      <c r="M655" s="310"/>
      <c r="N655" s="311"/>
      <c r="O655" s="311"/>
      <c r="P655" s="311"/>
      <c r="Q655" s="311"/>
      <c r="R655" s="311"/>
      <c r="S655" s="312"/>
      <c r="T655" s="313"/>
      <c r="U655" s="294">
        <f t="shared" si="230"/>
        <v>0</v>
      </c>
      <c r="V655" s="330"/>
      <c r="W655" s="355">
        <f t="shared" si="231"/>
        <v>0</v>
      </c>
      <c r="X655" s="356">
        <f t="shared" si="232"/>
        <v>0</v>
      </c>
      <c r="Y655" s="356">
        <f t="shared" si="233"/>
        <v>0</v>
      </c>
      <c r="Z655" s="356">
        <f t="shared" si="234"/>
        <v>0</v>
      </c>
      <c r="AA655" s="356">
        <f t="shared" si="235"/>
        <v>0</v>
      </c>
      <c r="AB655" s="356">
        <f t="shared" si="236"/>
        <v>0</v>
      </c>
      <c r="AC655" s="356">
        <f t="shared" si="237"/>
        <v>0</v>
      </c>
      <c r="AD655" s="357">
        <f t="shared" si="238"/>
        <v>0</v>
      </c>
      <c r="AE655" s="342"/>
      <c r="AF655" s="362">
        <f t="shared" si="239"/>
        <v>0</v>
      </c>
      <c r="AG655" s="330"/>
      <c r="AH655" s="597"/>
      <c r="AI655" s="582"/>
      <c r="AJ655" s="582"/>
      <c r="AK655" s="582"/>
      <c r="AL655" s="582"/>
      <c r="AM655" s="582"/>
      <c r="AN655" s="582"/>
      <c r="AO655" s="582"/>
      <c r="AP655" s="582"/>
      <c r="AQ655" s="582"/>
      <c r="AR655" s="582"/>
      <c r="AS655" s="582"/>
      <c r="AT655" s="582"/>
      <c r="AU655" s="582"/>
      <c r="AV655" s="582"/>
      <c r="AW655" s="582"/>
      <c r="AX655" s="582"/>
      <c r="AY655" s="582"/>
      <c r="AZ655" s="582"/>
      <c r="BA655" s="582"/>
      <c r="BB655" s="582"/>
    </row>
    <row r="656" spans="1:54" s="302" customFormat="1" hidden="1" x14ac:dyDescent="0.2">
      <c r="A656" s="340">
        <f t="shared" si="229"/>
        <v>0</v>
      </c>
      <c r="B656" s="341"/>
      <c r="C656" s="330"/>
      <c r="D656" s="395"/>
      <c r="E656" s="308"/>
      <c r="F656" s="309"/>
      <c r="G656" s="309"/>
      <c r="H656" s="309"/>
      <c r="I656" s="309"/>
      <c r="J656" s="350">
        <f t="shared" si="225"/>
        <v>0</v>
      </c>
      <c r="K656" s="330"/>
      <c r="L656" s="330"/>
      <c r="M656" s="310"/>
      <c r="N656" s="311"/>
      <c r="O656" s="311"/>
      <c r="P656" s="311"/>
      <c r="Q656" s="311"/>
      <c r="R656" s="311"/>
      <c r="S656" s="312"/>
      <c r="T656" s="313"/>
      <c r="U656" s="294">
        <f t="shared" si="230"/>
        <v>0</v>
      </c>
      <c r="V656" s="330"/>
      <c r="W656" s="355">
        <f t="shared" si="231"/>
        <v>0</v>
      </c>
      <c r="X656" s="356">
        <f t="shared" si="232"/>
        <v>0</v>
      </c>
      <c r="Y656" s="356">
        <f t="shared" si="233"/>
        <v>0</v>
      </c>
      <c r="Z656" s="356">
        <f t="shared" si="234"/>
        <v>0</v>
      </c>
      <c r="AA656" s="356">
        <f t="shared" si="235"/>
        <v>0</v>
      </c>
      <c r="AB656" s="356">
        <f t="shared" si="236"/>
        <v>0</v>
      </c>
      <c r="AC656" s="356">
        <f t="shared" si="237"/>
        <v>0</v>
      </c>
      <c r="AD656" s="357">
        <f t="shared" si="238"/>
        <v>0</v>
      </c>
      <c r="AE656" s="342"/>
      <c r="AF656" s="362">
        <f t="shared" si="239"/>
        <v>0</v>
      </c>
      <c r="AG656" s="330"/>
      <c r="AH656" s="597"/>
      <c r="AI656" s="582"/>
      <c r="AJ656" s="582"/>
      <c r="AK656" s="582"/>
      <c r="AL656" s="582"/>
      <c r="AM656" s="582"/>
      <c r="AN656" s="582"/>
      <c r="AO656" s="582"/>
      <c r="AP656" s="582"/>
      <c r="AQ656" s="582"/>
      <c r="AR656" s="582"/>
      <c r="AS656" s="582"/>
      <c r="AT656" s="582"/>
      <c r="AU656" s="582"/>
      <c r="AV656" s="582"/>
      <c r="AW656" s="582"/>
      <c r="AX656" s="582"/>
      <c r="AY656" s="582"/>
      <c r="AZ656" s="582"/>
      <c r="BA656" s="582"/>
      <c r="BB656" s="582"/>
    </row>
    <row r="657" spans="1:54" s="302" customFormat="1" hidden="1" x14ac:dyDescent="0.2">
      <c r="A657" s="340">
        <f t="shared" si="229"/>
        <v>0</v>
      </c>
      <c r="B657" s="341"/>
      <c r="C657" s="330"/>
      <c r="D657" s="395"/>
      <c r="E657" s="308"/>
      <c r="F657" s="309"/>
      <c r="G657" s="309"/>
      <c r="H657" s="309"/>
      <c r="I657" s="309"/>
      <c r="J657" s="350">
        <f t="shared" si="225"/>
        <v>0</v>
      </c>
      <c r="K657" s="330"/>
      <c r="L657" s="330"/>
      <c r="M657" s="310"/>
      <c r="N657" s="311"/>
      <c r="O657" s="311"/>
      <c r="P657" s="311"/>
      <c r="Q657" s="311"/>
      <c r="R657" s="311"/>
      <c r="S657" s="312"/>
      <c r="T657" s="313"/>
      <c r="U657" s="294">
        <f t="shared" si="230"/>
        <v>0</v>
      </c>
      <c r="V657" s="330"/>
      <c r="W657" s="355">
        <f t="shared" si="231"/>
        <v>0</v>
      </c>
      <c r="X657" s="356">
        <f t="shared" si="232"/>
        <v>0</v>
      </c>
      <c r="Y657" s="356">
        <f t="shared" si="233"/>
        <v>0</v>
      </c>
      <c r="Z657" s="356">
        <f t="shared" si="234"/>
        <v>0</v>
      </c>
      <c r="AA657" s="356">
        <f t="shared" si="235"/>
        <v>0</v>
      </c>
      <c r="AB657" s="356">
        <f t="shared" si="236"/>
        <v>0</v>
      </c>
      <c r="AC657" s="356">
        <f t="shared" si="237"/>
        <v>0</v>
      </c>
      <c r="AD657" s="357">
        <f t="shared" si="238"/>
        <v>0</v>
      </c>
      <c r="AE657" s="342"/>
      <c r="AF657" s="362">
        <f t="shared" si="239"/>
        <v>0</v>
      </c>
      <c r="AG657" s="330"/>
      <c r="AH657" s="597"/>
      <c r="AI657" s="582"/>
      <c r="AJ657" s="582"/>
      <c r="AK657" s="582"/>
      <c r="AL657" s="582"/>
      <c r="AM657" s="582"/>
      <c r="AN657" s="582"/>
      <c r="AO657" s="582"/>
      <c r="AP657" s="582"/>
      <c r="AQ657" s="582"/>
      <c r="AR657" s="582"/>
      <c r="AS657" s="582"/>
      <c r="AT657" s="582"/>
      <c r="AU657" s="582"/>
      <c r="AV657" s="582"/>
      <c r="AW657" s="582"/>
      <c r="AX657" s="582"/>
      <c r="AY657" s="582"/>
      <c r="AZ657" s="582"/>
      <c r="BA657" s="582"/>
      <c r="BB657" s="582"/>
    </row>
    <row r="658" spans="1:54" s="302" customFormat="1" hidden="1" x14ac:dyDescent="0.2">
      <c r="A658" s="340">
        <f t="shared" si="229"/>
        <v>0</v>
      </c>
      <c r="B658" s="341"/>
      <c r="C658" s="330"/>
      <c r="D658" s="395"/>
      <c r="E658" s="308"/>
      <c r="F658" s="309"/>
      <c r="G658" s="309"/>
      <c r="H658" s="309"/>
      <c r="I658" s="309"/>
      <c r="J658" s="350">
        <f t="shared" si="225"/>
        <v>0</v>
      </c>
      <c r="K658" s="330"/>
      <c r="L658" s="330"/>
      <c r="M658" s="310"/>
      <c r="N658" s="311"/>
      <c r="O658" s="311"/>
      <c r="P658" s="311"/>
      <c r="Q658" s="311"/>
      <c r="R658" s="311"/>
      <c r="S658" s="312"/>
      <c r="T658" s="313"/>
      <c r="U658" s="294">
        <f t="shared" si="230"/>
        <v>0</v>
      </c>
      <c r="V658" s="330"/>
      <c r="W658" s="355">
        <f t="shared" si="231"/>
        <v>0</v>
      </c>
      <c r="X658" s="356">
        <f t="shared" si="232"/>
        <v>0</v>
      </c>
      <c r="Y658" s="356">
        <f t="shared" si="233"/>
        <v>0</v>
      </c>
      <c r="Z658" s="356">
        <f t="shared" si="234"/>
        <v>0</v>
      </c>
      <c r="AA658" s="356">
        <f t="shared" si="235"/>
        <v>0</v>
      </c>
      <c r="AB658" s="356">
        <f t="shared" si="236"/>
        <v>0</v>
      </c>
      <c r="AC658" s="356">
        <f t="shared" si="237"/>
        <v>0</v>
      </c>
      <c r="AD658" s="357">
        <f t="shared" si="238"/>
        <v>0</v>
      </c>
      <c r="AE658" s="342"/>
      <c r="AF658" s="362">
        <f t="shared" si="239"/>
        <v>0</v>
      </c>
      <c r="AG658" s="330"/>
      <c r="AH658" s="597"/>
      <c r="AI658" s="582"/>
      <c r="AJ658" s="582"/>
      <c r="AK658" s="582"/>
      <c r="AL658" s="582"/>
      <c r="AM658" s="582"/>
      <c r="AN658" s="582"/>
      <c r="AO658" s="582"/>
      <c r="AP658" s="582"/>
      <c r="AQ658" s="582"/>
      <c r="AR658" s="582"/>
      <c r="AS658" s="582"/>
      <c r="AT658" s="582"/>
      <c r="AU658" s="582"/>
      <c r="AV658" s="582"/>
      <c r="AW658" s="582"/>
      <c r="AX658" s="582"/>
      <c r="AY658" s="582"/>
      <c r="AZ658" s="582"/>
      <c r="BA658" s="582"/>
      <c r="BB658" s="582"/>
    </row>
    <row r="659" spans="1:54" s="302" customFormat="1" hidden="1" x14ac:dyDescent="0.2">
      <c r="A659" s="340">
        <f t="shared" si="229"/>
        <v>0</v>
      </c>
      <c r="B659" s="341"/>
      <c r="C659" s="330"/>
      <c r="D659" s="395"/>
      <c r="E659" s="308"/>
      <c r="F659" s="309"/>
      <c r="G659" s="309"/>
      <c r="H659" s="309"/>
      <c r="I659" s="309"/>
      <c r="J659" s="350">
        <f t="shared" si="225"/>
        <v>0</v>
      </c>
      <c r="K659" s="330"/>
      <c r="L659" s="330"/>
      <c r="M659" s="310"/>
      <c r="N659" s="311"/>
      <c r="O659" s="311"/>
      <c r="P659" s="311"/>
      <c r="Q659" s="311"/>
      <c r="R659" s="311"/>
      <c r="S659" s="312"/>
      <c r="T659" s="313"/>
      <c r="U659" s="294">
        <f t="shared" si="230"/>
        <v>0</v>
      </c>
      <c r="V659" s="330"/>
      <c r="W659" s="355">
        <f t="shared" si="231"/>
        <v>0</v>
      </c>
      <c r="X659" s="356">
        <f t="shared" si="232"/>
        <v>0</v>
      </c>
      <c r="Y659" s="356">
        <f t="shared" si="233"/>
        <v>0</v>
      </c>
      <c r="Z659" s="356">
        <f t="shared" si="234"/>
        <v>0</v>
      </c>
      <c r="AA659" s="356">
        <f t="shared" si="235"/>
        <v>0</v>
      </c>
      <c r="AB659" s="356">
        <f t="shared" si="236"/>
        <v>0</v>
      </c>
      <c r="AC659" s="356">
        <f t="shared" si="237"/>
        <v>0</v>
      </c>
      <c r="AD659" s="357">
        <f t="shared" si="238"/>
        <v>0</v>
      </c>
      <c r="AE659" s="342"/>
      <c r="AF659" s="362">
        <f t="shared" si="239"/>
        <v>0</v>
      </c>
      <c r="AG659" s="330"/>
      <c r="AH659" s="597"/>
      <c r="AI659" s="582"/>
      <c r="AJ659" s="582"/>
      <c r="AK659" s="582"/>
      <c r="AL659" s="582"/>
      <c r="AM659" s="582"/>
      <c r="AN659" s="582"/>
      <c r="AO659" s="582"/>
      <c r="AP659" s="582"/>
      <c r="AQ659" s="582"/>
      <c r="AR659" s="582"/>
      <c r="AS659" s="582"/>
      <c r="AT659" s="582"/>
      <c r="AU659" s="582"/>
      <c r="AV659" s="582"/>
      <c r="AW659" s="582"/>
      <c r="AX659" s="582"/>
      <c r="AY659" s="582"/>
      <c r="AZ659" s="582"/>
      <c r="BA659" s="582"/>
      <c r="BB659" s="582"/>
    </row>
    <row r="660" spans="1:54" s="302" customFormat="1" hidden="1" x14ac:dyDescent="0.2">
      <c r="A660" s="340">
        <f t="shared" si="229"/>
        <v>0</v>
      </c>
      <c r="B660" s="341"/>
      <c r="C660" s="330"/>
      <c r="D660" s="395"/>
      <c r="E660" s="308"/>
      <c r="F660" s="309"/>
      <c r="G660" s="309"/>
      <c r="H660" s="309"/>
      <c r="I660" s="309"/>
      <c r="J660" s="350">
        <f t="shared" si="225"/>
        <v>0</v>
      </c>
      <c r="K660" s="330"/>
      <c r="L660" s="330"/>
      <c r="M660" s="310"/>
      <c r="N660" s="311"/>
      <c r="O660" s="311"/>
      <c r="P660" s="311"/>
      <c r="Q660" s="311"/>
      <c r="R660" s="311"/>
      <c r="S660" s="312"/>
      <c r="T660" s="313"/>
      <c r="U660" s="294">
        <f t="shared" si="230"/>
        <v>0</v>
      </c>
      <c r="V660" s="330"/>
      <c r="W660" s="355">
        <f t="shared" si="231"/>
        <v>0</v>
      </c>
      <c r="X660" s="356">
        <f t="shared" si="232"/>
        <v>0</v>
      </c>
      <c r="Y660" s="356">
        <f t="shared" si="233"/>
        <v>0</v>
      </c>
      <c r="Z660" s="356">
        <f t="shared" si="234"/>
        <v>0</v>
      </c>
      <c r="AA660" s="356">
        <f t="shared" si="235"/>
        <v>0</v>
      </c>
      <c r="AB660" s="356">
        <f t="shared" si="236"/>
        <v>0</v>
      </c>
      <c r="AC660" s="356">
        <f t="shared" si="237"/>
        <v>0</v>
      </c>
      <c r="AD660" s="357">
        <f t="shared" si="238"/>
        <v>0</v>
      </c>
      <c r="AE660" s="342"/>
      <c r="AF660" s="362">
        <f t="shared" si="239"/>
        <v>0</v>
      </c>
      <c r="AG660" s="330"/>
      <c r="AH660" s="597"/>
      <c r="AI660" s="582"/>
      <c r="AJ660" s="582"/>
      <c r="AK660" s="582"/>
      <c r="AL660" s="582"/>
      <c r="AM660" s="582"/>
      <c r="AN660" s="582"/>
      <c r="AO660" s="582"/>
      <c r="AP660" s="582"/>
      <c r="AQ660" s="582"/>
      <c r="AR660" s="582"/>
      <c r="AS660" s="582"/>
      <c r="AT660" s="582"/>
      <c r="AU660" s="582"/>
      <c r="AV660" s="582"/>
      <c r="AW660" s="582"/>
      <c r="AX660" s="582"/>
      <c r="AY660" s="582"/>
      <c r="AZ660" s="582"/>
      <c r="BA660" s="582"/>
      <c r="BB660" s="582"/>
    </row>
    <row r="661" spans="1:54" s="302" customFormat="1" hidden="1" x14ac:dyDescent="0.2">
      <c r="A661" s="340">
        <f t="shared" si="229"/>
        <v>0</v>
      </c>
      <c r="B661" s="341"/>
      <c r="C661" s="330"/>
      <c r="D661" s="395"/>
      <c r="E661" s="308"/>
      <c r="F661" s="309"/>
      <c r="G661" s="309"/>
      <c r="H661" s="309"/>
      <c r="I661" s="309"/>
      <c r="J661" s="350">
        <f t="shared" si="225"/>
        <v>0</v>
      </c>
      <c r="K661" s="330"/>
      <c r="L661" s="330"/>
      <c r="M661" s="310"/>
      <c r="N661" s="311"/>
      <c r="O661" s="311"/>
      <c r="P661" s="311"/>
      <c r="Q661" s="311"/>
      <c r="R661" s="311"/>
      <c r="S661" s="312"/>
      <c r="T661" s="313"/>
      <c r="U661" s="294">
        <f t="shared" si="230"/>
        <v>0</v>
      </c>
      <c r="V661" s="330"/>
      <c r="W661" s="355">
        <f t="shared" si="231"/>
        <v>0</v>
      </c>
      <c r="X661" s="356">
        <f t="shared" si="232"/>
        <v>0</v>
      </c>
      <c r="Y661" s="356">
        <f t="shared" si="233"/>
        <v>0</v>
      </c>
      <c r="Z661" s="356">
        <f t="shared" si="234"/>
        <v>0</v>
      </c>
      <c r="AA661" s="356">
        <f t="shared" si="235"/>
        <v>0</v>
      </c>
      <c r="AB661" s="356">
        <f t="shared" si="236"/>
        <v>0</v>
      </c>
      <c r="AC661" s="356">
        <f t="shared" si="237"/>
        <v>0</v>
      </c>
      <c r="AD661" s="357">
        <f t="shared" si="238"/>
        <v>0</v>
      </c>
      <c r="AE661" s="342"/>
      <c r="AF661" s="362">
        <f t="shared" si="239"/>
        <v>0</v>
      </c>
      <c r="AG661" s="330"/>
      <c r="AH661" s="597"/>
      <c r="AI661" s="582"/>
      <c r="AJ661" s="582"/>
      <c r="AK661" s="582"/>
      <c r="AL661" s="582"/>
      <c r="AM661" s="582"/>
      <c r="AN661" s="582"/>
      <c r="AO661" s="582"/>
      <c r="AP661" s="582"/>
      <c r="AQ661" s="582"/>
      <c r="AR661" s="582"/>
      <c r="AS661" s="582"/>
      <c r="AT661" s="582"/>
      <c r="AU661" s="582"/>
      <c r="AV661" s="582"/>
      <c r="AW661" s="582"/>
      <c r="AX661" s="582"/>
      <c r="AY661" s="582"/>
      <c r="AZ661" s="582"/>
      <c r="BA661" s="582"/>
      <c r="BB661" s="582"/>
    </row>
    <row r="662" spans="1:54" s="302" customFormat="1" hidden="1" x14ac:dyDescent="0.2">
      <c r="A662" s="340">
        <f t="shared" si="229"/>
        <v>0</v>
      </c>
      <c r="B662" s="341"/>
      <c r="C662" s="330"/>
      <c r="D662" s="395"/>
      <c r="E662" s="308"/>
      <c r="F662" s="309"/>
      <c r="G662" s="309"/>
      <c r="H662" s="309"/>
      <c r="I662" s="309"/>
      <c r="J662" s="350">
        <f t="shared" si="225"/>
        <v>0</v>
      </c>
      <c r="K662" s="330"/>
      <c r="L662" s="330"/>
      <c r="M662" s="310"/>
      <c r="N662" s="311"/>
      <c r="O662" s="311"/>
      <c r="P662" s="311"/>
      <c r="Q662" s="311"/>
      <c r="R662" s="311"/>
      <c r="S662" s="312"/>
      <c r="T662" s="313"/>
      <c r="U662" s="294">
        <f t="shared" si="230"/>
        <v>0</v>
      </c>
      <c r="V662" s="330"/>
      <c r="W662" s="355">
        <f t="shared" si="231"/>
        <v>0</v>
      </c>
      <c r="X662" s="356">
        <f t="shared" si="232"/>
        <v>0</v>
      </c>
      <c r="Y662" s="356">
        <f t="shared" si="233"/>
        <v>0</v>
      </c>
      <c r="Z662" s="356">
        <f t="shared" si="234"/>
        <v>0</v>
      </c>
      <c r="AA662" s="356">
        <f t="shared" si="235"/>
        <v>0</v>
      </c>
      <c r="AB662" s="356">
        <f t="shared" si="236"/>
        <v>0</v>
      </c>
      <c r="AC662" s="356">
        <f t="shared" si="237"/>
        <v>0</v>
      </c>
      <c r="AD662" s="357">
        <f t="shared" si="238"/>
        <v>0</v>
      </c>
      <c r="AE662" s="342"/>
      <c r="AF662" s="362">
        <f t="shared" si="239"/>
        <v>0</v>
      </c>
      <c r="AG662" s="330"/>
      <c r="AH662" s="597"/>
      <c r="AI662" s="582"/>
      <c r="AJ662" s="582"/>
      <c r="AK662" s="582"/>
      <c r="AL662" s="582"/>
      <c r="AM662" s="582"/>
      <c r="AN662" s="582"/>
      <c r="AO662" s="582"/>
      <c r="AP662" s="582"/>
      <c r="AQ662" s="582"/>
      <c r="AR662" s="582"/>
      <c r="AS662" s="582"/>
      <c r="AT662" s="582"/>
      <c r="AU662" s="582"/>
      <c r="AV662" s="582"/>
      <c r="AW662" s="582"/>
      <c r="AX662" s="582"/>
      <c r="AY662" s="582"/>
      <c r="AZ662" s="582"/>
      <c r="BA662" s="582"/>
      <c r="BB662" s="582"/>
    </row>
    <row r="663" spans="1:54" s="302" customFormat="1" hidden="1" x14ac:dyDescent="0.2">
      <c r="A663" s="340">
        <f t="shared" si="229"/>
        <v>0</v>
      </c>
      <c r="B663" s="341"/>
      <c r="C663" s="330"/>
      <c r="D663" s="395"/>
      <c r="E663" s="308"/>
      <c r="F663" s="309"/>
      <c r="G663" s="309"/>
      <c r="H663" s="309"/>
      <c r="I663" s="309"/>
      <c r="J663" s="350">
        <f t="shared" si="225"/>
        <v>0</v>
      </c>
      <c r="K663" s="330"/>
      <c r="L663" s="330"/>
      <c r="M663" s="310"/>
      <c r="N663" s="311"/>
      <c r="O663" s="311"/>
      <c r="P663" s="311"/>
      <c r="Q663" s="311"/>
      <c r="R663" s="311"/>
      <c r="S663" s="312"/>
      <c r="T663" s="313"/>
      <c r="U663" s="294">
        <f t="shared" si="230"/>
        <v>0</v>
      </c>
      <c r="V663" s="330"/>
      <c r="W663" s="355">
        <f t="shared" si="231"/>
        <v>0</v>
      </c>
      <c r="X663" s="356">
        <f t="shared" si="232"/>
        <v>0</v>
      </c>
      <c r="Y663" s="356">
        <f t="shared" si="233"/>
        <v>0</v>
      </c>
      <c r="Z663" s="356">
        <f t="shared" si="234"/>
        <v>0</v>
      </c>
      <c r="AA663" s="356">
        <f t="shared" si="235"/>
        <v>0</v>
      </c>
      <c r="AB663" s="356">
        <f t="shared" si="236"/>
        <v>0</v>
      </c>
      <c r="AC663" s="356">
        <f t="shared" si="237"/>
        <v>0</v>
      </c>
      <c r="AD663" s="357">
        <f t="shared" si="238"/>
        <v>0</v>
      </c>
      <c r="AE663" s="342"/>
      <c r="AF663" s="362">
        <f t="shared" si="239"/>
        <v>0</v>
      </c>
      <c r="AG663" s="330"/>
      <c r="AH663" s="597"/>
      <c r="AI663" s="582"/>
      <c r="AJ663" s="582"/>
      <c r="AK663" s="582"/>
      <c r="AL663" s="582"/>
      <c r="AM663" s="582"/>
      <c r="AN663" s="582"/>
      <c r="AO663" s="582"/>
      <c r="AP663" s="582"/>
      <c r="AQ663" s="582"/>
      <c r="AR663" s="582"/>
      <c r="AS663" s="582"/>
      <c r="AT663" s="582"/>
      <c r="AU663" s="582"/>
      <c r="AV663" s="582"/>
      <c r="AW663" s="582"/>
      <c r="AX663" s="582"/>
      <c r="AY663" s="582"/>
      <c r="AZ663" s="582"/>
      <c r="BA663" s="582"/>
      <c r="BB663" s="582"/>
    </row>
    <row r="664" spans="1:54" s="302" customFormat="1" hidden="1" x14ac:dyDescent="0.2">
      <c r="A664" s="340">
        <f t="shared" si="229"/>
        <v>0</v>
      </c>
      <c r="B664" s="341"/>
      <c r="C664" s="330"/>
      <c r="D664" s="395"/>
      <c r="E664" s="308"/>
      <c r="F664" s="309"/>
      <c r="G664" s="309"/>
      <c r="H664" s="309"/>
      <c r="I664" s="309"/>
      <c r="J664" s="350">
        <f t="shared" si="225"/>
        <v>0</v>
      </c>
      <c r="K664" s="330"/>
      <c r="L664" s="330"/>
      <c r="M664" s="310"/>
      <c r="N664" s="311"/>
      <c r="O664" s="311"/>
      <c r="P664" s="311"/>
      <c r="Q664" s="311"/>
      <c r="R664" s="311"/>
      <c r="S664" s="312"/>
      <c r="T664" s="313"/>
      <c r="U664" s="294">
        <f t="shared" si="230"/>
        <v>0</v>
      </c>
      <c r="V664" s="330"/>
      <c r="W664" s="355">
        <f t="shared" si="231"/>
        <v>0</v>
      </c>
      <c r="X664" s="356">
        <f t="shared" si="232"/>
        <v>0</v>
      </c>
      <c r="Y664" s="356">
        <f t="shared" si="233"/>
        <v>0</v>
      </c>
      <c r="Z664" s="356">
        <f t="shared" si="234"/>
        <v>0</v>
      </c>
      <c r="AA664" s="356">
        <f t="shared" si="235"/>
        <v>0</v>
      </c>
      <c r="AB664" s="356">
        <f t="shared" si="236"/>
        <v>0</v>
      </c>
      <c r="AC664" s="356">
        <f t="shared" si="237"/>
        <v>0</v>
      </c>
      <c r="AD664" s="357">
        <f t="shared" si="238"/>
        <v>0</v>
      </c>
      <c r="AE664" s="342"/>
      <c r="AF664" s="362">
        <f t="shared" si="239"/>
        <v>0</v>
      </c>
      <c r="AG664" s="330"/>
      <c r="AH664" s="597"/>
      <c r="AI664" s="582"/>
      <c r="AJ664" s="582"/>
      <c r="AK664" s="582"/>
      <c r="AL664" s="582"/>
      <c r="AM664" s="582"/>
      <c r="AN664" s="582"/>
      <c r="AO664" s="582"/>
      <c r="AP664" s="582"/>
      <c r="AQ664" s="582"/>
      <c r="AR664" s="582"/>
      <c r="AS664" s="582"/>
      <c r="AT664" s="582"/>
      <c r="AU664" s="582"/>
      <c r="AV664" s="582"/>
      <c r="AW664" s="582"/>
      <c r="AX664" s="582"/>
      <c r="AY664" s="582"/>
      <c r="AZ664" s="582"/>
      <c r="BA664" s="582"/>
      <c r="BB664" s="582"/>
    </row>
    <row r="665" spans="1:54" s="302" customFormat="1" hidden="1" x14ac:dyDescent="0.2">
      <c r="A665" s="340">
        <f t="shared" si="229"/>
        <v>0</v>
      </c>
      <c r="B665" s="341"/>
      <c r="C665" s="330"/>
      <c r="D665" s="395"/>
      <c r="E665" s="308"/>
      <c r="F665" s="309"/>
      <c r="G665" s="309"/>
      <c r="H665" s="309"/>
      <c r="I665" s="309"/>
      <c r="J665" s="350">
        <f t="shared" si="225"/>
        <v>0</v>
      </c>
      <c r="K665" s="330"/>
      <c r="L665" s="330"/>
      <c r="M665" s="310"/>
      <c r="N665" s="311"/>
      <c r="O665" s="311"/>
      <c r="P665" s="311"/>
      <c r="Q665" s="311"/>
      <c r="R665" s="311"/>
      <c r="S665" s="312"/>
      <c r="T665" s="313"/>
      <c r="U665" s="294">
        <f t="shared" si="230"/>
        <v>0</v>
      </c>
      <c r="V665" s="330"/>
      <c r="W665" s="355">
        <f t="shared" si="231"/>
        <v>0</v>
      </c>
      <c r="X665" s="356">
        <f t="shared" si="232"/>
        <v>0</v>
      </c>
      <c r="Y665" s="356">
        <f t="shared" si="233"/>
        <v>0</v>
      </c>
      <c r="Z665" s="356">
        <f t="shared" si="234"/>
        <v>0</v>
      </c>
      <c r="AA665" s="356">
        <f t="shared" si="235"/>
        <v>0</v>
      </c>
      <c r="AB665" s="356">
        <f t="shared" si="236"/>
        <v>0</v>
      </c>
      <c r="AC665" s="356">
        <f t="shared" si="237"/>
        <v>0</v>
      </c>
      <c r="AD665" s="357">
        <f t="shared" si="238"/>
        <v>0</v>
      </c>
      <c r="AE665" s="342"/>
      <c r="AF665" s="362">
        <f t="shared" si="239"/>
        <v>0</v>
      </c>
      <c r="AG665" s="330"/>
      <c r="AH665" s="597"/>
      <c r="AI665" s="582"/>
      <c r="AJ665" s="582"/>
      <c r="AK665" s="582"/>
      <c r="AL665" s="582"/>
      <c r="AM665" s="582"/>
      <c r="AN665" s="582"/>
      <c r="AO665" s="582"/>
      <c r="AP665" s="582"/>
      <c r="AQ665" s="582"/>
      <c r="AR665" s="582"/>
      <c r="AS665" s="582"/>
      <c r="AT665" s="582"/>
      <c r="AU665" s="582"/>
      <c r="AV665" s="582"/>
      <c r="AW665" s="582"/>
      <c r="AX665" s="582"/>
      <c r="AY665" s="582"/>
      <c r="AZ665" s="582"/>
      <c r="BA665" s="582"/>
      <c r="BB665" s="582"/>
    </row>
    <row r="666" spans="1:54" s="302" customFormat="1" hidden="1" x14ac:dyDescent="0.2">
      <c r="A666" s="340">
        <f t="shared" si="229"/>
        <v>0</v>
      </c>
      <c r="B666" s="341"/>
      <c r="C666" s="330"/>
      <c r="D666" s="395"/>
      <c r="E666" s="308"/>
      <c r="F666" s="309"/>
      <c r="G666" s="309"/>
      <c r="H666" s="309"/>
      <c r="I666" s="309"/>
      <c r="J666" s="350">
        <f t="shared" si="225"/>
        <v>0</v>
      </c>
      <c r="K666" s="330"/>
      <c r="L666" s="330"/>
      <c r="M666" s="310"/>
      <c r="N666" s="311"/>
      <c r="O666" s="311"/>
      <c r="P666" s="311"/>
      <c r="Q666" s="311"/>
      <c r="R666" s="311"/>
      <c r="S666" s="312"/>
      <c r="T666" s="313"/>
      <c r="U666" s="294">
        <f t="shared" si="230"/>
        <v>0</v>
      </c>
      <c r="V666" s="330"/>
      <c r="W666" s="355">
        <f t="shared" si="231"/>
        <v>0</v>
      </c>
      <c r="X666" s="356">
        <f t="shared" si="232"/>
        <v>0</v>
      </c>
      <c r="Y666" s="356">
        <f t="shared" si="233"/>
        <v>0</v>
      </c>
      <c r="Z666" s="356">
        <f t="shared" si="234"/>
        <v>0</v>
      </c>
      <c r="AA666" s="356">
        <f t="shared" si="235"/>
        <v>0</v>
      </c>
      <c r="AB666" s="356">
        <f t="shared" si="236"/>
        <v>0</v>
      </c>
      <c r="AC666" s="356">
        <f t="shared" si="237"/>
        <v>0</v>
      </c>
      <c r="AD666" s="357">
        <f t="shared" si="238"/>
        <v>0</v>
      </c>
      <c r="AE666" s="342"/>
      <c r="AF666" s="362">
        <f t="shared" si="239"/>
        <v>0</v>
      </c>
      <c r="AG666" s="330"/>
      <c r="AH666" s="597"/>
      <c r="AI666" s="582"/>
      <c r="AJ666" s="582"/>
      <c r="AK666" s="582"/>
      <c r="AL666" s="582"/>
      <c r="AM666" s="582"/>
      <c r="AN666" s="582"/>
      <c r="AO666" s="582"/>
      <c r="AP666" s="582"/>
      <c r="AQ666" s="582"/>
      <c r="AR666" s="582"/>
      <c r="AS666" s="582"/>
      <c r="AT666" s="582"/>
      <c r="AU666" s="582"/>
      <c r="AV666" s="582"/>
      <c r="AW666" s="582"/>
      <c r="AX666" s="582"/>
      <c r="AY666" s="582"/>
      <c r="AZ666" s="582"/>
      <c r="BA666" s="582"/>
      <c r="BB666" s="582"/>
    </row>
    <row r="667" spans="1:54" s="302" customFormat="1" hidden="1" x14ac:dyDescent="0.2">
      <c r="A667" s="340">
        <f t="shared" si="229"/>
        <v>0</v>
      </c>
      <c r="B667" s="341"/>
      <c r="C667" s="330"/>
      <c r="D667" s="395"/>
      <c r="E667" s="308"/>
      <c r="F667" s="309"/>
      <c r="G667" s="309"/>
      <c r="H667" s="309"/>
      <c r="I667" s="309"/>
      <c r="J667" s="350">
        <f t="shared" si="225"/>
        <v>0</v>
      </c>
      <c r="K667" s="330"/>
      <c r="L667" s="330"/>
      <c r="M667" s="310"/>
      <c r="N667" s="311"/>
      <c r="O667" s="311"/>
      <c r="P667" s="311"/>
      <c r="Q667" s="311"/>
      <c r="R667" s="311"/>
      <c r="S667" s="312"/>
      <c r="T667" s="313"/>
      <c r="U667" s="294">
        <f t="shared" si="230"/>
        <v>0</v>
      </c>
      <c r="V667" s="330"/>
      <c r="W667" s="355">
        <f t="shared" si="231"/>
        <v>0</v>
      </c>
      <c r="X667" s="356">
        <f t="shared" si="232"/>
        <v>0</v>
      </c>
      <c r="Y667" s="356">
        <f t="shared" si="233"/>
        <v>0</v>
      </c>
      <c r="Z667" s="356">
        <f t="shared" si="234"/>
        <v>0</v>
      </c>
      <c r="AA667" s="356">
        <f t="shared" si="235"/>
        <v>0</v>
      </c>
      <c r="AB667" s="356">
        <f t="shared" si="236"/>
        <v>0</v>
      </c>
      <c r="AC667" s="356">
        <f t="shared" si="237"/>
        <v>0</v>
      </c>
      <c r="AD667" s="357">
        <f t="shared" si="238"/>
        <v>0</v>
      </c>
      <c r="AE667" s="342"/>
      <c r="AF667" s="362">
        <f t="shared" si="239"/>
        <v>0</v>
      </c>
      <c r="AG667" s="330"/>
      <c r="AH667" s="597"/>
      <c r="AI667" s="582"/>
      <c r="AJ667" s="582"/>
      <c r="AK667" s="582"/>
      <c r="AL667" s="582"/>
      <c r="AM667" s="582"/>
      <c r="AN667" s="582"/>
      <c r="AO667" s="582"/>
      <c r="AP667" s="582"/>
      <c r="AQ667" s="582"/>
      <c r="AR667" s="582"/>
      <c r="AS667" s="582"/>
      <c r="AT667" s="582"/>
      <c r="AU667" s="582"/>
      <c r="AV667" s="582"/>
      <c r="AW667" s="582"/>
      <c r="AX667" s="582"/>
      <c r="AY667" s="582"/>
      <c r="AZ667" s="582"/>
      <c r="BA667" s="582"/>
      <c r="BB667" s="582"/>
    </row>
    <row r="668" spans="1:54" s="302" customFormat="1" hidden="1" x14ac:dyDescent="0.2">
      <c r="A668" s="340">
        <f t="shared" si="229"/>
        <v>0</v>
      </c>
      <c r="B668" s="341"/>
      <c r="C668" s="330"/>
      <c r="D668" s="395"/>
      <c r="E668" s="308"/>
      <c r="F668" s="309"/>
      <c r="G668" s="309"/>
      <c r="H668" s="309"/>
      <c r="I668" s="309"/>
      <c r="J668" s="350">
        <f t="shared" si="225"/>
        <v>0</v>
      </c>
      <c r="K668" s="330"/>
      <c r="L668" s="330"/>
      <c r="M668" s="310"/>
      <c r="N668" s="311"/>
      <c r="O668" s="311"/>
      <c r="P668" s="311"/>
      <c r="Q668" s="311"/>
      <c r="R668" s="311"/>
      <c r="S668" s="312"/>
      <c r="T668" s="313"/>
      <c r="U668" s="294">
        <f t="shared" si="230"/>
        <v>0</v>
      </c>
      <c r="V668" s="330"/>
      <c r="W668" s="355">
        <f t="shared" si="231"/>
        <v>0</v>
      </c>
      <c r="X668" s="356">
        <f t="shared" si="232"/>
        <v>0</v>
      </c>
      <c r="Y668" s="356">
        <f t="shared" si="233"/>
        <v>0</v>
      </c>
      <c r="Z668" s="356">
        <f t="shared" si="234"/>
        <v>0</v>
      </c>
      <c r="AA668" s="356">
        <f t="shared" si="235"/>
        <v>0</v>
      </c>
      <c r="AB668" s="356">
        <f t="shared" si="236"/>
        <v>0</v>
      </c>
      <c r="AC668" s="356">
        <f t="shared" si="237"/>
        <v>0</v>
      </c>
      <c r="AD668" s="357">
        <f t="shared" si="238"/>
        <v>0</v>
      </c>
      <c r="AE668" s="342"/>
      <c r="AF668" s="362">
        <f t="shared" si="239"/>
        <v>0</v>
      </c>
      <c r="AG668" s="330"/>
      <c r="AH668" s="597"/>
      <c r="AI668" s="582"/>
      <c r="AJ668" s="582"/>
      <c r="AK668" s="582"/>
      <c r="AL668" s="582"/>
      <c r="AM668" s="582"/>
      <c r="AN668" s="582"/>
      <c r="AO668" s="582"/>
      <c r="AP668" s="582"/>
      <c r="AQ668" s="582"/>
      <c r="AR668" s="582"/>
      <c r="AS668" s="582"/>
      <c r="AT668" s="582"/>
      <c r="AU668" s="582"/>
      <c r="AV668" s="582"/>
      <c r="AW668" s="582"/>
      <c r="AX668" s="582"/>
      <c r="AY668" s="582"/>
      <c r="AZ668" s="582"/>
      <c r="BA668" s="582"/>
      <c r="BB668" s="582"/>
    </row>
    <row r="669" spans="1:54" s="302" customFormat="1" hidden="1" x14ac:dyDescent="0.2">
      <c r="A669" s="340">
        <f t="shared" si="229"/>
        <v>0</v>
      </c>
      <c r="B669" s="341"/>
      <c r="C669" s="330"/>
      <c r="D669" s="395"/>
      <c r="E669" s="308"/>
      <c r="F669" s="309"/>
      <c r="G669" s="309"/>
      <c r="H669" s="309"/>
      <c r="I669" s="309"/>
      <c r="J669" s="350">
        <f t="shared" si="225"/>
        <v>0</v>
      </c>
      <c r="K669" s="330"/>
      <c r="L669" s="330"/>
      <c r="M669" s="310"/>
      <c r="N669" s="311"/>
      <c r="O669" s="311"/>
      <c r="P669" s="311"/>
      <c r="Q669" s="311"/>
      <c r="R669" s="311"/>
      <c r="S669" s="312"/>
      <c r="T669" s="313"/>
      <c r="U669" s="294">
        <f t="shared" si="230"/>
        <v>0</v>
      </c>
      <c r="V669" s="330"/>
      <c r="W669" s="355">
        <f t="shared" si="231"/>
        <v>0</v>
      </c>
      <c r="X669" s="356">
        <f t="shared" si="232"/>
        <v>0</v>
      </c>
      <c r="Y669" s="356">
        <f t="shared" si="233"/>
        <v>0</v>
      </c>
      <c r="Z669" s="356">
        <f t="shared" si="234"/>
        <v>0</v>
      </c>
      <c r="AA669" s="356">
        <f t="shared" si="235"/>
        <v>0</v>
      </c>
      <c r="AB669" s="356">
        <f t="shared" si="236"/>
        <v>0</v>
      </c>
      <c r="AC669" s="356">
        <f t="shared" si="237"/>
        <v>0</v>
      </c>
      <c r="AD669" s="357">
        <f t="shared" si="238"/>
        <v>0</v>
      </c>
      <c r="AE669" s="342"/>
      <c r="AF669" s="362">
        <f t="shared" si="239"/>
        <v>0</v>
      </c>
      <c r="AG669" s="330"/>
      <c r="AH669" s="597"/>
      <c r="AI669" s="582"/>
      <c r="AJ669" s="582"/>
      <c r="AK669" s="582"/>
      <c r="AL669" s="582"/>
      <c r="AM669" s="582"/>
      <c r="AN669" s="582"/>
      <c r="AO669" s="582"/>
      <c r="AP669" s="582"/>
      <c r="AQ669" s="582"/>
      <c r="AR669" s="582"/>
      <c r="AS669" s="582"/>
      <c r="AT669" s="582"/>
      <c r="AU669" s="582"/>
      <c r="AV669" s="582"/>
      <c r="AW669" s="582"/>
      <c r="AX669" s="582"/>
      <c r="AY669" s="582"/>
      <c r="AZ669" s="582"/>
      <c r="BA669" s="582"/>
      <c r="BB669" s="582"/>
    </row>
    <row r="670" spans="1:54" s="302" customFormat="1" hidden="1" x14ac:dyDescent="0.2">
      <c r="A670" s="340">
        <f t="shared" si="229"/>
        <v>0</v>
      </c>
      <c r="B670" s="341"/>
      <c r="C670" s="330"/>
      <c r="D670" s="395"/>
      <c r="E670" s="308"/>
      <c r="F670" s="309"/>
      <c r="G670" s="309"/>
      <c r="H670" s="309"/>
      <c r="I670" s="309"/>
      <c r="J670" s="350">
        <f t="shared" si="225"/>
        <v>0</v>
      </c>
      <c r="K670" s="330"/>
      <c r="L670" s="330"/>
      <c r="M670" s="310"/>
      <c r="N670" s="311"/>
      <c r="O670" s="311"/>
      <c r="P670" s="311"/>
      <c r="Q670" s="311"/>
      <c r="R670" s="311"/>
      <c r="S670" s="312"/>
      <c r="T670" s="313"/>
      <c r="U670" s="294">
        <f t="shared" si="230"/>
        <v>0</v>
      </c>
      <c r="V670" s="330"/>
      <c r="W670" s="355">
        <f t="shared" si="231"/>
        <v>0</v>
      </c>
      <c r="X670" s="356">
        <f t="shared" si="232"/>
        <v>0</v>
      </c>
      <c r="Y670" s="356">
        <f t="shared" si="233"/>
        <v>0</v>
      </c>
      <c r="Z670" s="356">
        <f t="shared" si="234"/>
        <v>0</v>
      </c>
      <c r="AA670" s="356">
        <f t="shared" si="235"/>
        <v>0</v>
      </c>
      <c r="AB670" s="356">
        <f t="shared" si="236"/>
        <v>0</v>
      </c>
      <c r="AC670" s="356">
        <f t="shared" si="237"/>
        <v>0</v>
      </c>
      <c r="AD670" s="357">
        <f t="shared" si="238"/>
        <v>0</v>
      </c>
      <c r="AE670" s="342"/>
      <c r="AF670" s="362">
        <f t="shared" si="239"/>
        <v>0</v>
      </c>
      <c r="AG670" s="330"/>
      <c r="AH670" s="597"/>
      <c r="AI670" s="582"/>
      <c r="AJ670" s="582"/>
      <c r="AK670" s="582"/>
      <c r="AL670" s="582"/>
      <c r="AM670" s="582"/>
      <c r="AN670" s="582"/>
      <c r="AO670" s="582"/>
      <c r="AP670" s="582"/>
      <c r="AQ670" s="582"/>
      <c r="AR670" s="582"/>
      <c r="AS670" s="582"/>
      <c r="AT670" s="582"/>
      <c r="AU670" s="582"/>
      <c r="AV670" s="582"/>
      <c r="AW670" s="582"/>
      <c r="AX670" s="582"/>
      <c r="AY670" s="582"/>
      <c r="AZ670" s="582"/>
      <c r="BA670" s="582"/>
      <c r="BB670" s="582"/>
    </row>
    <row r="671" spans="1:54" s="302" customFormat="1" hidden="1" x14ac:dyDescent="0.2">
      <c r="A671" s="340">
        <f t="shared" si="229"/>
        <v>0</v>
      </c>
      <c r="B671" s="341"/>
      <c r="C671" s="330"/>
      <c r="D671" s="395"/>
      <c r="E671" s="308"/>
      <c r="F671" s="309"/>
      <c r="G671" s="309"/>
      <c r="H671" s="309"/>
      <c r="I671" s="309"/>
      <c r="J671" s="350">
        <f t="shared" si="225"/>
        <v>0</v>
      </c>
      <c r="K671" s="330"/>
      <c r="L671" s="330"/>
      <c r="M671" s="310"/>
      <c r="N671" s="311"/>
      <c r="O671" s="311"/>
      <c r="P671" s="311"/>
      <c r="Q671" s="311"/>
      <c r="R671" s="311"/>
      <c r="S671" s="312"/>
      <c r="T671" s="313"/>
      <c r="U671" s="294">
        <f t="shared" si="230"/>
        <v>0</v>
      </c>
      <c r="V671" s="330"/>
      <c r="W671" s="355">
        <f t="shared" si="231"/>
        <v>0</v>
      </c>
      <c r="X671" s="356">
        <f t="shared" si="232"/>
        <v>0</v>
      </c>
      <c r="Y671" s="356">
        <f t="shared" si="233"/>
        <v>0</v>
      </c>
      <c r="Z671" s="356">
        <f t="shared" si="234"/>
        <v>0</v>
      </c>
      <c r="AA671" s="356">
        <f t="shared" si="235"/>
        <v>0</v>
      </c>
      <c r="AB671" s="356">
        <f t="shared" si="236"/>
        <v>0</v>
      </c>
      <c r="AC671" s="356">
        <f t="shared" si="237"/>
        <v>0</v>
      </c>
      <c r="AD671" s="357">
        <f t="shared" si="238"/>
        <v>0</v>
      </c>
      <c r="AE671" s="342"/>
      <c r="AF671" s="362">
        <f t="shared" si="239"/>
        <v>0</v>
      </c>
      <c r="AG671" s="330"/>
      <c r="AH671" s="597"/>
      <c r="AI671" s="582"/>
      <c r="AJ671" s="582"/>
      <c r="AK671" s="582"/>
      <c r="AL671" s="582"/>
      <c r="AM671" s="582"/>
      <c r="AN671" s="582"/>
      <c r="AO671" s="582"/>
      <c r="AP671" s="582"/>
      <c r="AQ671" s="582"/>
      <c r="AR671" s="582"/>
      <c r="AS671" s="582"/>
      <c r="AT671" s="582"/>
      <c r="AU671" s="582"/>
      <c r="AV671" s="582"/>
      <c r="AW671" s="582"/>
      <c r="AX671" s="582"/>
      <c r="AY671" s="582"/>
      <c r="AZ671" s="582"/>
      <c r="BA671" s="582"/>
      <c r="BB671" s="582"/>
    </row>
    <row r="672" spans="1:54" s="302" customFormat="1" hidden="1" x14ac:dyDescent="0.2">
      <c r="A672" s="340">
        <f t="shared" si="229"/>
        <v>0</v>
      </c>
      <c r="B672" s="341"/>
      <c r="C672" s="330"/>
      <c r="D672" s="395"/>
      <c r="E672" s="308"/>
      <c r="F672" s="309"/>
      <c r="G672" s="309"/>
      <c r="H672" s="309"/>
      <c r="I672" s="309"/>
      <c r="J672" s="350">
        <f t="shared" si="225"/>
        <v>0</v>
      </c>
      <c r="K672" s="330"/>
      <c r="L672" s="330"/>
      <c r="M672" s="310"/>
      <c r="N672" s="311"/>
      <c r="O672" s="311"/>
      <c r="P672" s="311"/>
      <c r="Q672" s="311"/>
      <c r="R672" s="311"/>
      <c r="S672" s="312"/>
      <c r="T672" s="313"/>
      <c r="U672" s="294">
        <f t="shared" si="230"/>
        <v>0</v>
      </c>
      <c r="V672" s="330"/>
      <c r="W672" s="355">
        <f t="shared" si="231"/>
        <v>0</v>
      </c>
      <c r="X672" s="356">
        <f t="shared" si="232"/>
        <v>0</v>
      </c>
      <c r="Y672" s="356">
        <f t="shared" si="233"/>
        <v>0</v>
      </c>
      <c r="Z672" s="356">
        <f t="shared" si="234"/>
        <v>0</v>
      </c>
      <c r="AA672" s="356">
        <f t="shared" si="235"/>
        <v>0</v>
      </c>
      <c r="AB672" s="356">
        <f t="shared" si="236"/>
        <v>0</v>
      </c>
      <c r="AC672" s="356">
        <f t="shared" si="237"/>
        <v>0</v>
      </c>
      <c r="AD672" s="357">
        <f t="shared" si="238"/>
        <v>0</v>
      </c>
      <c r="AE672" s="342"/>
      <c r="AF672" s="362">
        <f t="shared" si="239"/>
        <v>0</v>
      </c>
      <c r="AG672" s="330"/>
      <c r="AH672" s="597"/>
      <c r="AI672" s="582"/>
      <c r="AJ672" s="582"/>
      <c r="AK672" s="582"/>
      <c r="AL672" s="582"/>
      <c r="AM672" s="582"/>
      <c r="AN672" s="582"/>
      <c r="AO672" s="582"/>
      <c r="AP672" s="582"/>
      <c r="AQ672" s="582"/>
      <c r="AR672" s="582"/>
      <c r="AS672" s="582"/>
      <c r="AT672" s="582"/>
      <c r="AU672" s="582"/>
      <c r="AV672" s="582"/>
      <c r="AW672" s="582"/>
      <c r="AX672" s="582"/>
      <c r="AY672" s="582"/>
      <c r="AZ672" s="582"/>
      <c r="BA672" s="582"/>
      <c r="BB672" s="582"/>
    </row>
    <row r="673" spans="1:54" s="302" customFormat="1" hidden="1" x14ac:dyDescent="0.2">
      <c r="A673" s="340">
        <f t="shared" si="229"/>
        <v>0</v>
      </c>
      <c r="B673" s="341"/>
      <c r="C673" s="330"/>
      <c r="D673" s="395"/>
      <c r="E673" s="308"/>
      <c r="F673" s="309"/>
      <c r="G673" s="309"/>
      <c r="H673" s="309"/>
      <c r="I673" s="309"/>
      <c r="J673" s="350">
        <f t="shared" si="225"/>
        <v>0</v>
      </c>
      <c r="K673" s="330"/>
      <c r="L673" s="330"/>
      <c r="M673" s="310"/>
      <c r="N673" s="311"/>
      <c r="O673" s="311"/>
      <c r="P673" s="311"/>
      <c r="Q673" s="311"/>
      <c r="R673" s="311"/>
      <c r="S673" s="312"/>
      <c r="T673" s="313"/>
      <c r="U673" s="294">
        <f t="shared" si="230"/>
        <v>0</v>
      </c>
      <c r="V673" s="330"/>
      <c r="W673" s="355">
        <f t="shared" si="231"/>
        <v>0</v>
      </c>
      <c r="X673" s="356">
        <f t="shared" si="232"/>
        <v>0</v>
      </c>
      <c r="Y673" s="356">
        <f t="shared" si="233"/>
        <v>0</v>
      </c>
      <c r="Z673" s="356">
        <f t="shared" si="234"/>
        <v>0</v>
      </c>
      <c r="AA673" s="356">
        <f t="shared" si="235"/>
        <v>0</v>
      </c>
      <c r="AB673" s="356">
        <f t="shared" si="236"/>
        <v>0</v>
      </c>
      <c r="AC673" s="356">
        <f t="shared" si="237"/>
        <v>0</v>
      </c>
      <c r="AD673" s="357">
        <f t="shared" si="238"/>
        <v>0</v>
      </c>
      <c r="AE673" s="342"/>
      <c r="AF673" s="362">
        <f t="shared" si="239"/>
        <v>0</v>
      </c>
      <c r="AG673" s="330"/>
      <c r="AH673" s="597"/>
      <c r="AI673" s="582"/>
      <c r="AJ673" s="582"/>
      <c r="AK673" s="582"/>
      <c r="AL673" s="582"/>
      <c r="AM673" s="582"/>
      <c r="AN673" s="582"/>
      <c r="AO673" s="582"/>
      <c r="AP673" s="582"/>
      <c r="AQ673" s="582"/>
      <c r="AR673" s="582"/>
      <c r="AS673" s="582"/>
      <c r="AT673" s="582"/>
      <c r="AU673" s="582"/>
      <c r="AV673" s="582"/>
      <c r="AW673" s="582"/>
      <c r="AX673" s="582"/>
      <c r="AY673" s="582"/>
      <c r="AZ673" s="582"/>
      <c r="BA673" s="582"/>
      <c r="BB673" s="582"/>
    </row>
    <row r="674" spans="1:54" s="302" customFormat="1" hidden="1" x14ac:dyDescent="0.2">
      <c r="A674" s="340">
        <f t="shared" si="229"/>
        <v>0</v>
      </c>
      <c r="B674" s="341"/>
      <c r="C674" s="330"/>
      <c r="D674" s="395"/>
      <c r="E674" s="308"/>
      <c r="F674" s="309"/>
      <c r="G674" s="309"/>
      <c r="H674" s="309"/>
      <c r="I674" s="309"/>
      <c r="J674" s="350">
        <f t="shared" si="225"/>
        <v>0</v>
      </c>
      <c r="K674" s="330"/>
      <c r="L674" s="330"/>
      <c r="M674" s="310"/>
      <c r="N674" s="311"/>
      <c r="O674" s="311"/>
      <c r="P674" s="311"/>
      <c r="Q674" s="311"/>
      <c r="R674" s="311"/>
      <c r="S674" s="312"/>
      <c r="T674" s="313"/>
      <c r="U674" s="294">
        <f t="shared" si="230"/>
        <v>0</v>
      </c>
      <c r="V674" s="330"/>
      <c r="W674" s="355">
        <f t="shared" si="231"/>
        <v>0</v>
      </c>
      <c r="X674" s="356">
        <f t="shared" si="232"/>
        <v>0</v>
      </c>
      <c r="Y674" s="356">
        <f t="shared" si="233"/>
        <v>0</v>
      </c>
      <c r="Z674" s="356">
        <f t="shared" si="234"/>
        <v>0</v>
      </c>
      <c r="AA674" s="356">
        <f t="shared" si="235"/>
        <v>0</v>
      </c>
      <c r="AB674" s="356">
        <f t="shared" si="236"/>
        <v>0</v>
      </c>
      <c r="AC674" s="356">
        <f t="shared" si="237"/>
        <v>0</v>
      </c>
      <c r="AD674" s="357">
        <f t="shared" si="238"/>
        <v>0</v>
      </c>
      <c r="AE674" s="342"/>
      <c r="AF674" s="362">
        <f t="shared" si="239"/>
        <v>0</v>
      </c>
      <c r="AG674" s="330"/>
      <c r="AH674" s="597"/>
      <c r="AI674" s="582"/>
      <c r="AJ674" s="582"/>
      <c r="AK674" s="582"/>
      <c r="AL674" s="582"/>
      <c r="AM674" s="582"/>
      <c r="AN674" s="582"/>
      <c r="AO674" s="582"/>
      <c r="AP674" s="582"/>
      <c r="AQ674" s="582"/>
      <c r="AR674" s="582"/>
      <c r="AS674" s="582"/>
      <c r="AT674" s="582"/>
      <c r="AU674" s="582"/>
      <c r="AV674" s="582"/>
      <c r="AW674" s="582"/>
      <c r="AX674" s="582"/>
      <c r="AY674" s="582"/>
      <c r="AZ674" s="582"/>
      <c r="BA674" s="582"/>
      <c r="BB674" s="582"/>
    </row>
    <row r="675" spans="1:54" s="302" customFormat="1" hidden="1" x14ac:dyDescent="0.2">
      <c r="A675" s="340">
        <f t="shared" si="229"/>
        <v>0</v>
      </c>
      <c r="B675" s="341"/>
      <c r="C675" s="330"/>
      <c r="D675" s="395"/>
      <c r="E675" s="308"/>
      <c r="F675" s="309"/>
      <c r="G675" s="309"/>
      <c r="H675" s="309"/>
      <c r="I675" s="309"/>
      <c r="J675" s="350">
        <f t="shared" si="225"/>
        <v>0</v>
      </c>
      <c r="K675" s="330"/>
      <c r="L675" s="330"/>
      <c r="M675" s="310"/>
      <c r="N675" s="311"/>
      <c r="O675" s="311"/>
      <c r="P675" s="311"/>
      <c r="Q675" s="311"/>
      <c r="R675" s="311"/>
      <c r="S675" s="312"/>
      <c r="T675" s="313"/>
      <c r="U675" s="294">
        <f t="shared" si="230"/>
        <v>0</v>
      </c>
      <c r="V675" s="330"/>
      <c r="W675" s="355">
        <f t="shared" si="231"/>
        <v>0</v>
      </c>
      <c r="X675" s="356">
        <f t="shared" si="232"/>
        <v>0</v>
      </c>
      <c r="Y675" s="356">
        <f t="shared" si="233"/>
        <v>0</v>
      </c>
      <c r="Z675" s="356">
        <f t="shared" si="234"/>
        <v>0</v>
      </c>
      <c r="AA675" s="356">
        <f t="shared" si="235"/>
        <v>0</v>
      </c>
      <c r="AB675" s="356">
        <f t="shared" si="236"/>
        <v>0</v>
      </c>
      <c r="AC675" s="356">
        <f t="shared" si="237"/>
        <v>0</v>
      </c>
      <c r="AD675" s="357">
        <f t="shared" si="238"/>
        <v>0</v>
      </c>
      <c r="AE675" s="342"/>
      <c r="AF675" s="362">
        <f t="shared" si="239"/>
        <v>0</v>
      </c>
      <c r="AG675" s="330"/>
      <c r="AH675" s="597"/>
      <c r="AI675" s="582"/>
      <c r="AJ675" s="582"/>
      <c r="AK675" s="582"/>
      <c r="AL675" s="582"/>
      <c r="AM675" s="582"/>
      <c r="AN675" s="582"/>
      <c r="AO675" s="582"/>
      <c r="AP675" s="582"/>
      <c r="AQ675" s="582"/>
      <c r="AR675" s="582"/>
      <c r="AS675" s="582"/>
      <c r="AT675" s="582"/>
      <c r="AU675" s="582"/>
      <c r="AV675" s="582"/>
      <c r="AW675" s="582"/>
      <c r="AX675" s="582"/>
      <c r="AY675" s="582"/>
      <c r="AZ675" s="582"/>
      <c r="BA675" s="582"/>
      <c r="BB675" s="582"/>
    </row>
    <row r="676" spans="1:54" s="302" customFormat="1" hidden="1" x14ac:dyDescent="0.2">
      <c r="A676" s="340">
        <f t="shared" si="229"/>
        <v>0</v>
      </c>
      <c r="B676" s="341"/>
      <c r="C676" s="330"/>
      <c r="D676" s="395"/>
      <c r="E676" s="308"/>
      <c r="F676" s="309"/>
      <c r="G676" s="309"/>
      <c r="H676" s="309"/>
      <c r="I676" s="309"/>
      <c r="J676" s="350">
        <f t="shared" si="225"/>
        <v>0</v>
      </c>
      <c r="K676" s="330"/>
      <c r="L676" s="330"/>
      <c r="M676" s="310"/>
      <c r="N676" s="311"/>
      <c r="O676" s="311"/>
      <c r="P676" s="311"/>
      <c r="Q676" s="311"/>
      <c r="R676" s="311"/>
      <c r="S676" s="312"/>
      <c r="T676" s="313"/>
      <c r="U676" s="294">
        <f t="shared" si="230"/>
        <v>0</v>
      </c>
      <c r="V676" s="330"/>
      <c r="W676" s="355">
        <f t="shared" si="231"/>
        <v>0</v>
      </c>
      <c r="X676" s="356">
        <f t="shared" si="232"/>
        <v>0</v>
      </c>
      <c r="Y676" s="356">
        <f t="shared" si="233"/>
        <v>0</v>
      </c>
      <c r="Z676" s="356">
        <f t="shared" si="234"/>
        <v>0</v>
      </c>
      <c r="AA676" s="356">
        <f t="shared" si="235"/>
        <v>0</v>
      </c>
      <c r="AB676" s="356">
        <f t="shared" si="236"/>
        <v>0</v>
      </c>
      <c r="AC676" s="356">
        <f t="shared" si="237"/>
        <v>0</v>
      </c>
      <c r="AD676" s="357">
        <f t="shared" si="238"/>
        <v>0</v>
      </c>
      <c r="AE676" s="342"/>
      <c r="AF676" s="362">
        <f t="shared" si="239"/>
        <v>0</v>
      </c>
      <c r="AG676" s="330"/>
      <c r="AH676" s="597"/>
      <c r="AI676" s="582"/>
      <c r="AJ676" s="582"/>
      <c r="AK676" s="582"/>
      <c r="AL676" s="582"/>
      <c r="AM676" s="582"/>
      <c r="AN676" s="582"/>
      <c r="AO676" s="582"/>
      <c r="AP676" s="582"/>
      <c r="AQ676" s="582"/>
      <c r="AR676" s="582"/>
      <c r="AS676" s="582"/>
      <c r="AT676" s="582"/>
      <c r="AU676" s="582"/>
      <c r="AV676" s="582"/>
      <c r="AW676" s="582"/>
      <c r="AX676" s="582"/>
      <c r="AY676" s="582"/>
      <c r="AZ676" s="582"/>
      <c r="BA676" s="582"/>
      <c r="BB676" s="582"/>
    </row>
    <row r="677" spans="1:54" s="302" customFormat="1" hidden="1" x14ac:dyDescent="0.2">
      <c r="A677" s="340">
        <f t="shared" si="229"/>
        <v>0</v>
      </c>
      <c r="B677" s="341"/>
      <c r="C677" s="330"/>
      <c r="D677" s="395"/>
      <c r="E677" s="308"/>
      <c r="F677" s="309"/>
      <c r="G677" s="309"/>
      <c r="H677" s="309"/>
      <c r="I677" s="309"/>
      <c r="J677" s="350">
        <f t="shared" si="225"/>
        <v>0</v>
      </c>
      <c r="K677" s="330"/>
      <c r="L677" s="330"/>
      <c r="M677" s="310"/>
      <c r="N677" s="311"/>
      <c r="O677" s="311"/>
      <c r="P677" s="311"/>
      <c r="Q677" s="311"/>
      <c r="R677" s="311"/>
      <c r="S677" s="312"/>
      <c r="T677" s="313"/>
      <c r="U677" s="294">
        <f t="shared" si="230"/>
        <v>0</v>
      </c>
      <c r="V677" s="330"/>
      <c r="W677" s="355">
        <f t="shared" si="231"/>
        <v>0</v>
      </c>
      <c r="X677" s="356">
        <f t="shared" si="232"/>
        <v>0</v>
      </c>
      <c r="Y677" s="356">
        <f t="shared" si="233"/>
        <v>0</v>
      </c>
      <c r="Z677" s="356">
        <f t="shared" si="234"/>
        <v>0</v>
      </c>
      <c r="AA677" s="356">
        <f t="shared" si="235"/>
        <v>0</v>
      </c>
      <c r="AB677" s="356">
        <f t="shared" si="236"/>
        <v>0</v>
      </c>
      <c r="AC677" s="356">
        <f t="shared" si="237"/>
        <v>0</v>
      </c>
      <c r="AD677" s="357">
        <f t="shared" si="238"/>
        <v>0</v>
      </c>
      <c r="AE677" s="342"/>
      <c r="AF677" s="362">
        <f t="shared" si="239"/>
        <v>0</v>
      </c>
      <c r="AG677" s="330"/>
      <c r="AH677" s="597"/>
      <c r="AI677" s="582"/>
      <c r="AJ677" s="582"/>
      <c r="AK677" s="582"/>
      <c r="AL677" s="582"/>
      <c r="AM677" s="582"/>
      <c r="AN677" s="582"/>
      <c r="AO677" s="582"/>
      <c r="AP677" s="582"/>
      <c r="AQ677" s="582"/>
      <c r="AR677" s="582"/>
      <c r="AS677" s="582"/>
      <c r="AT677" s="582"/>
      <c r="AU677" s="582"/>
      <c r="AV677" s="582"/>
      <c r="AW677" s="582"/>
      <c r="AX677" s="582"/>
      <c r="AY677" s="582"/>
      <c r="AZ677" s="582"/>
      <c r="BA677" s="582"/>
      <c r="BB677" s="582"/>
    </row>
    <row r="678" spans="1:54" s="302" customFormat="1" hidden="1" x14ac:dyDescent="0.2">
      <c r="A678" s="340">
        <f t="shared" si="229"/>
        <v>0</v>
      </c>
      <c r="B678" s="341"/>
      <c r="C678" s="330"/>
      <c r="D678" s="395"/>
      <c r="E678" s="308"/>
      <c r="F678" s="309"/>
      <c r="G678" s="309"/>
      <c r="H678" s="309"/>
      <c r="I678" s="309"/>
      <c r="J678" s="350">
        <f t="shared" si="225"/>
        <v>0</v>
      </c>
      <c r="K678" s="330"/>
      <c r="L678" s="330"/>
      <c r="M678" s="310"/>
      <c r="N678" s="311"/>
      <c r="O678" s="311"/>
      <c r="P678" s="311"/>
      <c r="Q678" s="311"/>
      <c r="R678" s="311"/>
      <c r="S678" s="312"/>
      <c r="T678" s="313"/>
      <c r="U678" s="294">
        <f t="shared" si="230"/>
        <v>0</v>
      </c>
      <c r="V678" s="330"/>
      <c r="W678" s="355">
        <f t="shared" si="231"/>
        <v>0</v>
      </c>
      <c r="X678" s="356">
        <f t="shared" si="232"/>
        <v>0</v>
      </c>
      <c r="Y678" s="356">
        <f t="shared" si="233"/>
        <v>0</v>
      </c>
      <c r="Z678" s="356">
        <f t="shared" si="234"/>
        <v>0</v>
      </c>
      <c r="AA678" s="356">
        <f t="shared" si="235"/>
        <v>0</v>
      </c>
      <c r="AB678" s="356">
        <f t="shared" si="236"/>
        <v>0</v>
      </c>
      <c r="AC678" s="356">
        <f t="shared" si="237"/>
        <v>0</v>
      </c>
      <c r="AD678" s="357">
        <f t="shared" si="238"/>
        <v>0</v>
      </c>
      <c r="AE678" s="342"/>
      <c r="AF678" s="362">
        <f t="shared" si="239"/>
        <v>0</v>
      </c>
      <c r="AG678" s="330"/>
      <c r="AH678" s="597"/>
      <c r="AI678" s="582"/>
      <c r="AJ678" s="582"/>
      <c r="AK678" s="582"/>
      <c r="AL678" s="582"/>
      <c r="AM678" s="582"/>
      <c r="AN678" s="582"/>
      <c r="AO678" s="582"/>
      <c r="AP678" s="582"/>
      <c r="AQ678" s="582"/>
      <c r="AR678" s="582"/>
      <c r="AS678" s="582"/>
      <c r="AT678" s="582"/>
      <c r="AU678" s="582"/>
      <c r="AV678" s="582"/>
      <c r="AW678" s="582"/>
      <c r="AX678" s="582"/>
      <c r="AY678" s="582"/>
      <c r="AZ678" s="582"/>
      <c r="BA678" s="582"/>
      <c r="BB678" s="582"/>
    </row>
    <row r="679" spans="1:54" s="302" customFormat="1" hidden="1" x14ac:dyDescent="0.2">
      <c r="A679" s="340">
        <f t="shared" si="229"/>
        <v>0</v>
      </c>
      <c r="B679" s="341"/>
      <c r="C679" s="330"/>
      <c r="D679" s="395"/>
      <c r="E679" s="308"/>
      <c r="F679" s="309"/>
      <c r="G679" s="309"/>
      <c r="H679" s="309"/>
      <c r="I679" s="309"/>
      <c r="J679" s="350">
        <f t="shared" si="225"/>
        <v>0</v>
      </c>
      <c r="K679" s="330"/>
      <c r="L679" s="330"/>
      <c r="M679" s="310"/>
      <c r="N679" s="311"/>
      <c r="O679" s="311"/>
      <c r="P679" s="311"/>
      <c r="Q679" s="311"/>
      <c r="R679" s="311"/>
      <c r="S679" s="312"/>
      <c r="T679" s="313"/>
      <c r="U679" s="294">
        <f t="shared" si="230"/>
        <v>0</v>
      </c>
      <c r="V679" s="330"/>
      <c r="W679" s="355">
        <f t="shared" si="231"/>
        <v>0</v>
      </c>
      <c r="X679" s="356">
        <f t="shared" si="232"/>
        <v>0</v>
      </c>
      <c r="Y679" s="356">
        <f t="shared" si="233"/>
        <v>0</v>
      </c>
      <c r="Z679" s="356">
        <f t="shared" si="234"/>
        <v>0</v>
      </c>
      <c r="AA679" s="356">
        <f t="shared" si="235"/>
        <v>0</v>
      </c>
      <c r="AB679" s="356">
        <f t="shared" si="236"/>
        <v>0</v>
      </c>
      <c r="AC679" s="356">
        <f t="shared" si="237"/>
        <v>0</v>
      </c>
      <c r="AD679" s="357">
        <f t="shared" si="238"/>
        <v>0</v>
      </c>
      <c r="AE679" s="342"/>
      <c r="AF679" s="362">
        <f t="shared" si="239"/>
        <v>0</v>
      </c>
      <c r="AG679" s="330"/>
      <c r="AH679" s="597"/>
      <c r="AI679" s="582"/>
      <c r="AJ679" s="582"/>
      <c r="AK679" s="582"/>
      <c r="AL679" s="582"/>
      <c r="AM679" s="582"/>
      <c r="AN679" s="582"/>
      <c r="AO679" s="582"/>
      <c r="AP679" s="582"/>
      <c r="AQ679" s="582"/>
      <c r="AR679" s="582"/>
      <c r="AS679" s="582"/>
      <c r="AT679" s="582"/>
      <c r="AU679" s="582"/>
      <c r="AV679" s="582"/>
      <c r="AW679" s="582"/>
      <c r="AX679" s="582"/>
      <c r="AY679" s="582"/>
      <c r="AZ679" s="582"/>
      <c r="BA679" s="582"/>
      <c r="BB679" s="582"/>
    </row>
    <row r="680" spans="1:54" s="302" customFormat="1" hidden="1" x14ac:dyDescent="0.2">
      <c r="A680" s="340">
        <f t="shared" si="229"/>
        <v>0</v>
      </c>
      <c r="B680" s="341"/>
      <c r="C680" s="330"/>
      <c r="D680" s="395"/>
      <c r="E680" s="308"/>
      <c r="F680" s="309"/>
      <c r="G680" s="309"/>
      <c r="H680" s="309"/>
      <c r="I680" s="309"/>
      <c r="J680" s="350">
        <f t="shared" si="225"/>
        <v>0</v>
      </c>
      <c r="K680" s="330"/>
      <c r="L680" s="330"/>
      <c r="M680" s="310"/>
      <c r="N680" s="311"/>
      <c r="O680" s="311"/>
      <c r="P680" s="311"/>
      <c r="Q680" s="311"/>
      <c r="R680" s="311"/>
      <c r="S680" s="312"/>
      <c r="T680" s="313"/>
      <c r="U680" s="294">
        <f t="shared" si="230"/>
        <v>0</v>
      </c>
      <c r="V680" s="330"/>
      <c r="W680" s="355">
        <f t="shared" si="231"/>
        <v>0</v>
      </c>
      <c r="X680" s="356">
        <f t="shared" si="232"/>
        <v>0</v>
      </c>
      <c r="Y680" s="356">
        <f t="shared" si="233"/>
        <v>0</v>
      </c>
      <c r="Z680" s="356">
        <f t="shared" si="234"/>
        <v>0</v>
      </c>
      <c r="AA680" s="356">
        <f t="shared" si="235"/>
        <v>0</v>
      </c>
      <c r="AB680" s="356">
        <f t="shared" si="236"/>
        <v>0</v>
      </c>
      <c r="AC680" s="356">
        <f t="shared" si="237"/>
        <v>0</v>
      </c>
      <c r="AD680" s="357">
        <f t="shared" si="238"/>
        <v>0</v>
      </c>
      <c r="AE680" s="342"/>
      <c r="AF680" s="362">
        <f t="shared" si="239"/>
        <v>0</v>
      </c>
      <c r="AG680" s="330"/>
      <c r="AH680" s="597"/>
      <c r="AI680" s="582"/>
      <c r="AJ680" s="582"/>
      <c r="AK680" s="582"/>
      <c r="AL680" s="582"/>
      <c r="AM680" s="582"/>
      <c r="AN680" s="582"/>
      <c r="AO680" s="582"/>
      <c r="AP680" s="582"/>
      <c r="AQ680" s="582"/>
      <c r="AR680" s="582"/>
      <c r="AS680" s="582"/>
      <c r="AT680" s="582"/>
      <c r="AU680" s="582"/>
      <c r="AV680" s="582"/>
      <c r="AW680" s="582"/>
      <c r="AX680" s="582"/>
      <c r="AY680" s="582"/>
      <c r="AZ680" s="582"/>
      <c r="BA680" s="582"/>
      <c r="BB680" s="582"/>
    </row>
    <row r="681" spans="1:54" s="302" customFormat="1" hidden="1" x14ac:dyDescent="0.2">
      <c r="A681" s="340">
        <f t="shared" si="229"/>
        <v>0</v>
      </c>
      <c r="B681" s="341"/>
      <c r="C681" s="330"/>
      <c r="D681" s="395"/>
      <c r="E681" s="308"/>
      <c r="F681" s="309"/>
      <c r="G681" s="309"/>
      <c r="H681" s="309"/>
      <c r="I681" s="309"/>
      <c r="J681" s="350">
        <f t="shared" si="225"/>
        <v>0</v>
      </c>
      <c r="K681" s="330"/>
      <c r="L681" s="330"/>
      <c r="M681" s="310"/>
      <c r="N681" s="311"/>
      <c r="O681" s="311"/>
      <c r="P681" s="311"/>
      <c r="Q681" s="311"/>
      <c r="R681" s="311"/>
      <c r="S681" s="312"/>
      <c r="T681" s="313"/>
      <c r="U681" s="294">
        <f t="shared" si="230"/>
        <v>0</v>
      </c>
      <c r="V681" s="330"/>
      <c r="W681" s="355">
        <f t="shared" si="231"/>
        <v>0</v>
      </c>
      <c r="X681" s="356">
        <f t="shared" si="232"/>
        <v>0</v>
      </c>
      <c r="Y681" s="356">
        <f t="shared" si="233"/>
        <v>0</v>
      </c>
      <c r="Z681" s="356">
        <f t="shared" si="234"/>
        <v>0</v>
      </c>
      <c r="AA681" s="356">
        <f t="shared" si="235"/>
        <v>0</v>
      </c>
      <c r="AB681" s="356">
        <f t="shared" si="236"/>
        <v>0</v>
      </c>
      <c r="AC681" s="356">
        <f t="shared" si="237"/>
        <v>0</v>
      </c>
      <c r="AD681" s="357">
        <f t="shared" si="238"/>
        <v>0</v>
      </c>
      <c r="AE681" s="342"/>
      <c r="AF681" s="362">
        <f t="shared" si="239"/>
        <v>0</v>
      </c>
      <c r="AG681" s="330"/>
      <c r="AH681" s="597"/>
      <c r="AI681" s="582"/>
      <c r="AJ681" s="582"/>
      <c r="AK681" s="582"/>
      <c r="AL681" s="582"/>
      <c r="AM681" s="582"/>
      <c r="AN681" s="582"/>
      <c r="AO681" s="582"/>
      <c r="AP681" s="582"/>
      <c r="AQ681" s="582"/>
      <c r="AR681" s="582"/>
      <c r="AS681" s="582"/>
      <c r="AT681" s="582"/>
      <c r="AU681" s="582"/>
      <c r="AV681" s="582"/>
      <c r="AW681" s="582"/>
      <c r="AX681" s="582"/>
      <c r="AY681" s="582"/>
      <c r="AZ681" s="582"/>
      <c r="BA681" s="582"/>
      <c r="BB681" s="582"/>
    </row>
    <row r="682" spans="1:54" s="302" customFormat="1" hidden="1" x14ac:dyDescent="0.2">
      <c r="A682" s="340">
        <f t="shared" si="229"/>
        <v>0</v>
      </c>
      <c r="B682" s="341"/>
      <c r="C682" s="330"/>
      <c r="D682" s="395"/>
      <c r="E682" s="308"/>
      <c r="F682" s="309"/>
      <c r="G682" s="309"/>
      <c r="H682" s="309"/>
      <c r="I682" s="309"/>
      <c r="J682" s="350">
        <f t="shared" si="225"/>
        <v>0</v>
      </c>
      <c r="K682" s="330"/>
      <c r="L682" s="330"/>
      <c r="M682" s="310"/>
      <c r="N682" s="311"/>
      <c r="O682" s="311"/>
      <c r="P682" s="311"/>
      <c r="Q682" s="311"/>
      <c r="R682" s="311"/>
      <c r="S682" s="312"/>
      <c r="T682" s="313"/>
      <c r="U682" s="294">
        <f t="shared" si="230"/>
        <v>0</v>
      </c>
      <c r="V682" s="330"/>
      <c r="W682" s="355">
        <f t="shared" si="231"/>
        <v>0</v>
      </c>
      <c r="X682" s="356">
        <f t="shared" si="232"/>
        <v>0</v>
      </c>
      <c r="Y682" s="356">
        <f t="shared" si="233"/>
        <v>0</v>
      </c>
      <c r="Z682" s="356">
        <f t="shared" si="234"/>
        <v>0</v>
      </c>
      <c r="AA682" s="356">
        <f t="shared" si="235"/>
        <v>0</v>
      </c>
      <c r="AB682" s="356">
        <f t="shared" si="236"/>
        <v>0</v>
      </c>
      <c r="AC682" s="356">
        <f t="shared" si="237"/>
        <v>0</v>
      </c>
      <c r="AD682" s="357">
        <f t="shared" si="238"/>
        <v>0</v>
      </c>
      <c r="AE682" s="342"/>
      <c r="AF682" s="362">
        <f t="shared" si="239"/>
        <v>0</v>
      </c>
      <c r="AG682" s="330"/>
      <c r="AH682" s="597"/>
      <c r="AI682" s="582"/>
      <c r="AJ682" s="582"/>
      <c r="AK682" s="582"/>
      <c r="AL682" s="582"/>
      <c r="AM682" s="582"/>
      <c r="AN682" s="582"/>
      <c r="AO682" s="582"/>
      <c r="AP682" s="582"/>
      <c r="AQ682" s="582"/>
      <c r="AR682" s="582"/>
      <c r="AS682" s="582"/>
      <c r="AT682" s="582"/>
      <c r="AU682" s="582"/>
      <c r="AV682" s="582"/>
      <c r="AW682" s="582"/>
      <c r="AX682" s="582"/>
      <c r="AY682" s="582"/>
      <c r="AZ682" s="582"/>
      <c r="BA682" s="582"/>
      <c r="BB682" s="582"/>
    </row>
    <row r="683" spans="1:54" s="302" customFormat="1" hidden="1" x14ac:dyDescent="0.2">
      <c r="A683" s="340">
        <f t="shared" si="229"/>
        <v>0</v>
      </c>
      <c r="B683" s="341"/>
      <c r="C683" s="330"/>
      <c r="D683" s="395"/>
      <c r="E683" s="308"/>
      <c r="F683" s="309"/>
      <c r="G683" s="309"/>
      <c r="H683" s="309"/>
      <c r="I683" s="309"/>
      <c r="J683" s="350">
        <f t="shared" si="225"/>
        <v>0</v>
      </c>
      <c r="K683" s="330"/>
      <c r="L683" s="330"/>
      <c r="M683" s="310"/>
      <c r="N683" s="311"/>
      <c r="O683" s="311"/>
      <c r="P683" s="311"/>
      <c r="Q683" s="311"/>
      <c r="R683" s="311"/>
      <c r="S683" s="312"/>
      <c r="T683" s="313"/>
      <c r="U683" s="294">
        <f t="shared" si="230"/>
        <v>0</v>
      </c>
      <c r="V683" s="330"/>
      <c r="W683" s="355">
        <f t="shared" si="231"/>
        <v>0</v>
      </c>
      <c r="X683" s="356">
        <f t="shared" si="232"/>
        <v>0</v>
      </c>
      <c r="Y683" s="356">
        <f t="shared" si="233"/>
        <v>0</v>
      </c>
      <c r="Z683" s="356">
        <f t="shared" si="234"/>
        <v>0</v>
      </c>
      <c r="AA683" s="356">
        <f t="shared" si="235"/>
        <v>0</v>
      </c>
      <c r="AB683" s="356">
        <f t="shared" si="236"/>
        <v>0</v>
      </c>
      <c r="AC683" s="356">
        <f t="shared" si="237"/>
        <v>0</v>
      </c>
      <c r="AD683" s="357">
        <f t="shared" si="238"/>
        <v>0</v>
      </c>
      <c r="AE683" s="342"/>
      <c r="AF683" s="362">
        <f t="shared" si="239"/>
        <v>0</v>
      </c>
      <c r="AG683" s="330"/>
      <c r="AH683" s="597"/>
      <c r="AI683" s="582"/>
      <c r="AJ683" s="582"/>
      <c r="AK683" s="582"/>
      <c r="AL683" s="582"/>
      <c r="AM683" s="582"/>
      <c r="AN683" s="582"/>
      <c r="AO683" s="582"/>
      <c r="AP683" s="582"/>
      <c r="AQ683" s="582"/>
      <c r="AR683" s="582"/>
      <c r="AS683" s="582"/>
      <c r="AT683" s="582"/>
      <c r="AU683" s="582"/>
      <c r="AV683" s="582"/>
      <c r="AW683" s="582"/>
      <c r="AX683" s="582"/>
      <c r="AY683" s="582"/>
      <c r="AZ683" s="582"/>
      <c r="BA683" s="582"/>
      <c r="BB683" s="582"/>
    </row>
    <row r="684" spans="1:54" s="302" customFormat="1" hidden="1" x14ac:dyDescent="0.2">
      <c r="A684" s="340">
        <f t="shared" si="229"/>
        <v>0</v>
      </c>
      <c r="B684" s="341"/>
      <c r="C684" s="330"/>
      <c r="D684" s="395"/>
      <c r="E684" s="308"/>
      <c r="F684" s="309"/>
      <c r="G684" s="309"/>
      <c r="H684" s="309"/>
      <c r="I684" s="309"/>
      <c r="J684" s="350">
        <f t="shared" si="225"/>
        <v>0</v>
      </c>
      <c r="K684" s="330"/>
      <c r="L684" s="330"/>
      <c r="M684" s="310"/>
      <c r="N684" s="311"/>
      <c r="O684" s="311"/>
      <c r="P684" s="311"/>
      <c r="Q684" s="311"/>
      <c r="R684" s="311"/>
      <c r="S684" s="312"/>
      <c r="T684" s="313"/>
      <c r="U684" s="294">
        <f t="shared" si="230"/>
        <v>0</v>
      </c>
      <c r="V684" s="330"/>
      <c r="W684" s="355">
        <f t="shared" si="231"/>
        <v>0</v>
      </c>
      <c r="X684" s="356">
        <f t="shared" si="232"/>
        <v>0</v>
      </c>
      <c r="Y684" s="356">
        <f t="shared" si="233"/>
        <v>0</v>
      </c>
      <c r="Z684" s="356">
        <f t="shared" si="234"/>
        <v>0</v>
      </c>
      <c r="AA684" s="356">
        <f t="shared" si="235"/>
        <v>0</v>
      </c>
      <c r="AB684" s="356">
        <f t="shared" si="236"/>
        <v>0</v>
      </c>
      <c r="AC684" s="356">
        <f t="shared" si="237"/>
        <v>0</v>
      </c>
      <c r="AD684" s="357">
        <f t="shared" si="238"/>
        <v>0</v>
      </c>
      <c r="AE684" s="342"/>
      <c r="AF684" s="362">
        <f t="shared" si="239"/>
        <v>0</v>
      </c>
      <c r="AG684" s="330"/>
      <c r="AH684" s="597"/>
      <c r="AI684" s="582"/>
      <c r="AJ684" s="582"/>
      <c r="AK684" s="582"/>
      <c r="AL684" s="582"/>
      <c r="AM684" s="582"/>
      <c r="AN684" s="582"/>
      <c r="AO684" s="582"/>
      <c r="AP684" s="582"/>
      <c r="AQ684" s="582"/>
      <c r="AR684" s="582"/>
      <c r="AS684" s="582"/>
      <c r="AT684" s="582"/>
      <c r="AU684" s="582"/>
      <c r="AV684" s="582"/>
      <c r="AW684" s="582"/>
      <c r="AX684" s="582"/>
      <c r="AY684" s="582"/>
      <c r="AZ684" s="582"/>
      <c r="BA684" s="582"/>
      <c r="BB684" s="582"/>
    </row>
    <row r="685" spans="1:54" s="302" customFormat="1" hidden="1" x14ac:dyDescent="0.2">
      <c r="A685" s="340">
        <f t="shared" si="229"/>
        <v>0</v>
      </c>
      <c r="B685" s="341"/>
      <c r="C685" s="330"/>
      <c r="D685" s="395"/>
      <c r="E685" s="308"/>
      <c r="F685" s="309"/>
      <c r="G685" s="309"/>
      <c r="H685" s="309"/>
      <c r="I685" s="309"/>
      <c r="J685" s="350">
        <f t="shared" si="225"/>
        <v>0</v>
      </c>
      <c r="K685" s="330"/>
      <c r="L685" s="330"/>
      <c r="M685" s="310"/>
      <c r="N685" s="311"/>
      <c r="O685" s="311"/>
      <c r="P685" s="311"/>
      <c r="Q685" s="311"/>
      <c r="R685" s="311"/>
      <c r="S685" s="312"/>
      <c r="T685" s="313"/>
      <c r="U685" s="294">
        <f t="shared" si="230"/>
        <v>0</v>
      </c>
      <c r="V685" s="330"/>
      <c r="W685" s="355">
        <f t="shared" si="231"/>
        <v>0</v>
      </c>
      <c r="X685" s="356">
        <f t="shared" si="232"/>
        <v>0</v>
      </c>
      <c r="Y685" s="356">
        <f t="shared" si="233"/>
        <v>0</v>
      </c>
      <c r="Z685" s="356">
        <f t="shared" si="234"/>
        <v>0</v>
      </c>
      <c r="AA685" s="356">
        <f t="shared" si="235"/>
        <v>0</v>
      </c>
      <c r="AB685" s="356">
        <f t="shared" si="236"/>
        <v>0</v>
      </c>
      <c r="AC685" s="356">
        <f t="shared" si="237"/>
        <v>0</v>
      </c>
      <c r="AD685" s="357">
        <f t="shared" si="238"/>
        <v>0</v>
      </c>
      <c r="AE685" s="342"/>
      <c r="AF685" s="362">
        <f t="shared" si="239"/>
        <v>0</v>
      </c>
      <c r="AG685" s="330"/>
      <c r="AH685" s="597"/>
      <c r="AI685" s="582"/>
      <c r="AJ685" s="582"/>
      <c r="AK685" s="582"/>
      <c r="AL685" s="582"/>
      <c r="AM685" s="582"/>
      <c r="AN685" s="582"/>
      <c r="AO685" s="582"/>
      <c r="AP685" s="582"/>
      <c r="AQ685" s="582"/>
      <c r="AR685" s="582"/>
      <c r="AS685" s="582"/>
      <c r="AT685" s="582"/>
      <c r="AU685" s="582"/>
      <c r="AV685" s="582"/>
      <c r="AW685" s="582"/>
      <c r="AX685" s="582"/>
      <c r="AY685" s="582"/>
      <c r="AZ685" s="582"/>
      <c r="BA685" s="582"/>
      <c r="BB685" s="582"/>
    </row>
    <row r="686" spans="1:54" s="302" customFormat="1" hidden="1" x14ac:dyDescent="0.2">
      <c r="A686" s="340">
        <f t="shared" si="229"/>
        <v>0</v>
      </c>
      <c r="B686" s="341"/>
      <c r="C686" s="330"/>
      <c r="D686" s="395"/>
      <c r="E686" s="308"/>
      <c r="F686" s="309"/>
      <c r="G686" s="309"/>
      <c r="H686" s="309"/>
      <c r="I686" s="309"/>
      <c r="J686" s="350">
        <f t="shared" si="225"/>
        <v>0</v>
      </c>
      <c r="K686" s="330"/>
      <c r="L686" s="330"/>
      <c r="M686" s="310"/>
      <c r="N686" s="311"/>
      <c r="O686" s="311"/>
      <c r="P686" s="311"/>
      <c r="Q686" s="311"/>
      <c r="R686" s="311"/>
      <c r="S686" s="312"/>
      <c r="T686" s="313"/>
      <c r="U686" s="294">
        <f t="shared" si="230"/>
        <v>0</v>
      </c>
      <c r="V686" s="330"/>
      <c r="W686" s="355">
        <f t="shared" si="231"/>
        <v>0</v>
      </c>
      <c r="X686" s="356">
        <f t="shared" si="232"/>
        <v>0</v>
      </c>
      <c r="Y686" s="356">
        <f t="shared" si="233"/>
        <v>0</v>
      </c>
      <c r="Z686" s="356">
        <f t="shared" si="234"/>
        <v>0</v>
      </c>
      <c r="AA686" s="356">
        <f t="shared" si="235"/>
        <v>0</v>
      </c>
      <c r="AB686" s="356">
        <f t="shared" si="236"/>
        <v>0</v>
      </c>
      <c r="AC686" s="356">
        <f t="shared" si="237"/>
        <v>0</v>
      </c>
      <c r="AD686" s="357">
        <f t="shared" si="238"/>
        <v>0</v>
      </c>
      <c r="AE686" s="342"/>
      <c r="AF686" s="362">
        <f t="shared" si="239"/>
        <v>0</v>
      </c>
      <c r="AG686" s="330"/>
      <c r="AH686" s="597"/>
      <c r="AI686" s="582"/>
      <c r="AJ686" s="582"/>
      <c r="AK686" s="582"/>
      <c r="AL686" s="582"/>
      <c r="AM686" s="582"/>
      <c r="AN686" s="582"/>
      <c r="AO686" s="582"/>
      <c r="AP686" s="582"/>
      <c r="AQ686" s="582"/>
      <c r="AR686" s="582"/>
      <c r="AS686" s="582"/>
      <c r="AT686" s="582"/>
      <c r="AU686" s="582"/>
      <c r="AV686" s="582"/>
      <c r="AW686" s="582"/>
      <c r="AX686" s="582"/>
      <c r="AY686" s="582"/>
      <c r="AZ686" s="582"/>
      <c r="BA686" s="582"/>
      <c r="BB686" s="582"/>
    </row>
    <row r="687" spans="1:54" s="302" customFormat="1" hidden="1" x14ac:dyDescent="0.2">
      <c r="A687" s="340">
        <f t="shared" si="229"/>
        <v>0</v>
      </c>
      <c r="B687" s="341"/>
      <c r="C687" s="330"/>
      <c r="D687" s="395"/>
      <c r="E687" s="308"/>
      <c r="F687" s="309"/>
      <c r="G687" s="309"/>
      <c r="H687" s="309"/>
      <c r="I687" s="309"/>
      <c r="J687" s="350">
        <f t="shared" si="225"/>
        <v>0</v>
      </c>
      <c r="K687" s="330"/>
      <c r="L687" s="330"/>
      <c r="M687" s="310"/>
      <c r="N687" s="311"/>
      <c r="O687" s="311"/>
      <c r="P687" s="311"/>
      <c r="Q687" s="311"/>
      <c r="R687" s="311"/>
      <c r="S687" s="312"/>
      <c r="T687" s="313"/>
      <c r="U687" s="294">
        <f t="shared" si="230"/>
        <v>0</v>
      </c>
      <c r="V687" s="330"/>
      <c r="W687" s="355">
        <f t="shared" si="231"/>
        <v>0</v>
      </c>
      <c r="X687" s="356">
        <f t="shared" si="232"/>
        <v>0</v>
      </c>
      <c r="Y687" s="356">
        <f t="shared" si="233"/>
        <v>0</v>
      </c>
      <c r="Z687" s="356">
        <f t="shared" si="234"/>
        <v>0</v>
      </c>
      <c r="AA687" s="356">
        <f t="shared" si="235"/>
        <v>0</v>
      </c>
      <c r="AB687" s="356">
        <f t="shared" si="236"/>
        <v>0</v>
      </c>
      <c r="AC687" s="356">
        <f t="shared" si="237"/>
        <v>0</v>
      </c>
      <c r="AD687" s="357">
        <f t="shared" si="238"/>
        <v>0</v>
      </c>
      <c r="AE687" s="342"/>
      <c r="AF687" s="362">
        <f t="shared" si="239"/>
        <v>0</v>
      </c>
      <c r="AG687" s="330"/>
      <c r="AH687" s="597"/>
      <c r="AI687" s="582"/>
      <c r="AJ687" s="582"/>
      <c r="AK687" s="582"/>
      <c r="AL687" s="582"/>
      <c r="AM687" s="582"/>
      <c r="AN687" s="582"/>
      <c r="AO687" s="582"/>
      <c r="AP687" s="582"/>
      <c r="AQ687" s="582"/>
      <c r="AR687" s="582"/>
      <c r="AS687" s="582"/>
      <c r="AT687" s="582"/>
      <c r="AU687" s="582"/>
      <c r="AV687" s="582"/>
      <c r="AW687" s="582"/>
      <c r="AX687" s="582"/>
      <c r="AY687" s="582"/>
      <c r="AZ687" s="582"/>
      <c r="BA687" s="582"/>
      <c r="BB687" s="582"/>
    </row>
    <row r="688" spans="1:54" s="302" customFormat="1" hidden="1" x14ac:dyDescent="0.2">
      <c r="A688" s="340">
        <f t="shared" si="229"/>
        <v>0</v>
      </c>
      <c r="B688" s="341"/>
      <c r="C688" s="330"/>
      <c r="D688" s="395"/>
      <c r="E688" s="308"/>
      <c r="F688" s="309"/>
      <c r="G688" s="309"/>
      <c r="H688" s="309"/>
      <c r="I688" s="309"/>
      <c r="J688" s="350">
        <f t="shared" si="225"/>
        <v>0</v>
      </c>
      <c r="K688" s="330"/>
      <c r="L688" s="330"/>
      <c r="M688" s="310"/>
      <c r="N688" s="311"/>
      <c r="O688" s="311"/>
      <c r="P688" s="311"/>
      <c r="Q688" s="311"/>
      <c r="R688" s="311"/>
      <c r="S688" s="312"/>
      <c r="T688" s="313"/>
      <c r="U688" s="294">
        <f t="shared" si="230"/>
        <v>0</v>
      </c>
      <c r="V688" s="330"/>
      <c r="W688" s="355">
        <f t="shared" si="231"/>
        <v>0</v>
      </c>
      <c r="X688" s="356">
        <f t="shared" si="232"/>
        <v>0</v>
      </c>
      <c r="Y688" s="356">
        <f t="shared" si="233"/>
        <v>0</v>
      </c>
      <c r="Z688" s="356">
        <f t="shared" si="234"/>
        <v>0</v>
      </c>
      <c r="AA688" s="356">
        <f t="shared" si="235"/>
        <v>0</v>
      </c>
      <c r="AB688" s="356">
        <f t="shared" si="236"/>
        <v>0</v>
      </c>
      <c r="AC688" s="356">
        <f t="shared" si="237"/>
        <v>0</v>
      </c>
      <c r="AD688" s="357">
        <f t="shared" si="238"/>
        <v>0</v>
      </c>
      <c r="AE688" s="342"/>
      <c r="AF688" s="362">
        <f t="shared" si="239"/>
        <v>0</v>
      </c>
      <c r="AG688" s="330"/>
      <c r="AH688" s="597"/>
      <c r="AI688" s="582"/>
      <c r="AJ688" s="582"/>
      <c r="AK688" s="582"/>
      <c r="AL688" s="582"/>
      <c r="AM688" s="582"/>
      <c r="AN688" s="582"/>
      <c r="AO688" s="582"/>
      <c r="AP688" s="582"/>
      <c r="AQ688" s="582"/>
      <c r="AR688" s="582"/>
      <c r="AS688" s="582"/>
      <c r="AT688" s="582"/>
      <c r="AU688" s="582"/>
      <c r="AV688" s="582"/>
      <c r="AW688" s="582"/>
      <c r="AX688" s="582"/>
      <c r="AY688" s="582"/>
      <c r="AZ688" s="582"/>
      <c r="BA688" s="582"/>
      <c r="BB688" s="582"/>
    </row>
    <row r="689" spans="1:54" s="302" customFormat="1" hidden="1" x14ac:dyDescent="0.2">
      <c r="A689" s="340">
        <f t="shared" si="229"/>
        <v>0</v>
      </c>
      <c r="B689" s="341"/>
      <c r="C689" s="330"/>
      <c r="D689" s="395"/>
      <c r="E689" s="308"/>
      <c r="F689" s="309"/>
      <c r="G689" s="309"/>
      <c r="H689" s="309"/>
      <c r="I689" s="309"/>
      <c r="J689" s="350">
        <f t="shared" si="225"/>
        <v>0</v>
      </c>
      <c r="K689" s="330"/>
      <c r="L689" s="330"/>
      <c r="M689" s="310"/>
      <c r="N689" s="311"/>
      <c r="O689" s="311"/>
      <c r="P689" s="311"/>
      <c r="Q689" s="311"/>
      <c r="R689" s="311"/>
      <c r="S689" s="312"/>
      <c r="T689" s="313"/>
      <c r="U689" s="294">
        <f t="shared" si="230"/>
        <v>0</v>
      </c>
      <c r="V689" s="330"/>
      <c r="W689" s="355">
        <f t="shared" si="231"/>
        <v>0</v>
      </c>
      <c r="X689" s="356">
        <f t="shared" si="232"/>
        <v>0</v>
      </c>
      <c r="Y689" s="356">
        <f t="shared" si="233"/>
        <v>0</v>
      </c>
      <c r="Z689" s="356">
        <f t="shared" si="234"/>
        <v>0</v>
      </c>
      <c r="AA689" s="356">
        <f t="shared" si="235"/>
        <v>0</v>
      </c>
      <c r="AB689" s="356">
        <f t="shared" si="236"/>
        <v>0</v>
      </c>
      <c r="AC689" s="356">
        <f t="shared" si="237"/>
        <v>0</v>
      </c>
      <c r="AD689" s="357">
        <f t="shared" si="238"/>
        <v>0</v>
      </c>
      <c r="AE689" s="342"/>
      <c r="AF689" s="362">
        <f t="shared" si="239"/>
        <v>0</v>
      </c>
      <c r="AG689" s="330"/>
      <c r="AH689" s="597"/>
      <c r="AI689" s="582"/>
      <c r="AJ689" s="582"/>
      <c r="AK689" s="582"/>
      <c r="AL689" s="582"/>
      <c r="AM689" s="582"/>
      <c r="AN689" s="582"/>
      <c r="AO689" s="582"/>
      <c r="AP689" s="582"/>
      <c r="AQ689" s="582"/>
      <c r="AR689" s="582"/>
      <c r="AS689" s="582"/>
      <c r="AT689" s="582"/>
      <c r="AU689" s="582"/>
      <c r="AV689" s="582"/>
      <c r="AW689" s="582"/>
      <c r="AX689" s="582"/>
      <c r="AY689" s="582"/>
      <c r="AZ689" s="582"/>
      <c r="BA689" s="582"/>
      <c r="BB689" s="582"/>
    </row>
    <row r="690" spans="1:54" s="302" customFormat="1" hidden="1" x14ac:dyDescent="0.2">
      <c r="A690" s="340">
        <f t="shared" si="229"/>
        <v>0</v>
      </c>
      <c r="B690" s="341"/>
      <c r="C690" s="330"/>
      <c r="D690" s="395"/>
      <c r="E690" s="308"/>
      <c r="F690" s="309"/>
      <c r="G690" s="309"/>
      <c r="H690" s="309"/>
      <c r="I690" s="309"/>
      <c r="J690" s="350">
        <f t="shared" ref="J690:J753" si="240">IF(ISBLANK(H690),G690*I690,G690*I690*H690)</f>
        <v>0</v>
      </c>
      <c r="K690" s="330"/>
      <c r="L690" s="330"/>
      <c r="M690" s="310"/>
      <c r="N690" s="311"/>
      <c r="O690" s="311"/>
      <c r="P690" s="311"/>
      <c r="Q690" s="311"/>
      <c r="R690" s="311"/>
      <c r="S690" s="312"/>
      <c r="T690" s="313"/>
      <c r="U690" s="294">
        <f t="shared" si="230"/>
        <v>0</v>
      </c>
      <c r="V690" s="330"/>
      <c r="W690" s="355">
        <f t="shared" si="231"/>
        <v>0</v>
      </c>
      <c r="X690" s="356">
        <f t="shared" si="232"/>
        <v>0</v>
      </c>
      <c r="Y690" s="356">
        <f t="shared" si="233"/>
        <v>0</v>
      </c>
      <c r="Z690" s="356">
        <f t="shared" si="234"/>
        <v>0</v>
      </c>
      <c r="AA690" s="356">
        <f t="shared" si="235"/>
        <v>0</v>
      </c>
      <c r="AB690" s="356">
        <f t="shared" si="236"/>
        <v>0</v>
      </c>
      <c r="AC690" s="356">
        <f t="shared" si="237"/>
        <v>0</v>
      </c>
      <c r="AD690" s="357">
        <f t="shared" si="238"/>
        <v>0</v>
      </c>
      <c r="AE690" s="342"/>
      <c r="AF690" s="362">
        <f t="shared" si="239"/>
        <v>0</v>
      </c>
      <c r="AG690" s="330"/>
      <c r="AH690" s="597"/>
      <c r="AI690" s="582"/>
      <c r="AJ690" s="582"/>
      <c r="AK690" s="582"/>
      <c r="AL690" s="582"/>
      <c r="AM690" s="582"/>
      <c r="AN690" s="582"/>
      <c r="AO690" s="582"/>
      <c r="AP690" s="582"/>
      <c r="AQ690" s="582"/>
      <c r="AR690" s="582"/>
      <c r="AS690" s="582"/>
      <c r="AT690" s="582"/>
      <c r="AU690" s="582"/>
      <c r="AV690" s="582"/>
      <c r="AW690" s="582"/>
      <c r="AX690" s="582"/>
      <c r="AY690" s="582"/>
      <c r="AZ690" s="582"/>
      <c r="BA690" s="582"/>
      <c r="BB690" s="582"/>
    </row>
    <row r="691" spans="1:54" s="302" customFormat="1" hidden="1" x14ac:dyDescent="0.2">
      <c r="A691" s="340">
        <f t="shared" si="229"/>
        <v>0</v>
      </c>
      <c r="B691" s="341"/>
      <c r="C691" s="330"/>
      <c r="D691" s="395"/>
      <c r="E691" s="308"/>
      <c r="F691" s="309"/>
      <c r="G691" s="309"/>
      <c r="H691" s="309"/>
      <c r="I691" s="309"/>
      <c r="J691" s="350">
        <f t="shared" si="240"/>
        <v>0</v>
      </c>
      <c r="K691" s="330"/>
      <c r="L691" s="330"/>
      <c r="M691" s="310"/>
      <c r="N691" s="311"/>
      <c r="O691" s="311"/>
      <c r="P691" s="311"/>
      <c r="Q691" s="311"/>
      <c r="R691" s="311"/>
      <c r="S691" s="312"/>
      <c r="T691" s="313"/>
      <c r="U691" s="294">
        <f t="shared" si="230"/>
        <v>0</v>
      </c>
      <c r="V691" s="330"/>
      <c r="W691" s="355">
        <f t="shared" si="231"/>
        <v>0</v>
      </c>
      <c r="X691" s="356">
        <f t="shared" si="232"/>
        <v>0</v>
      </c>
      <c r="Y691" s="356">
        <f t="shared" si="233"/>
        <v>0</v>
      </c>
      <c r="Z691" s="356">
        <f t="shared" si="234"/>
        <v>0</v>
      </c>
      <c r="AA691" s="356">
        <f t="shared" si="235"/>
        <v>0</v>
      </c>
      <c r="AB691" s="356">
        <f t="shared" si="236"/>
        <v>0</v>
      </c>
      <c r="AC691" s="356">
        <f t="shared" si="237"/>
        <v>0</v>
      </c>
      <c r="AD691" s="357">
        <f t="shared" si="238"/>
        <v>0</v>
      </c>
      <c r="AE691" s="342"/>
      <c r="AF691" s="362">
        <f t="shared" si="239"/>
        <v>0</v>
      </c>
      <c r="AG691" s="330"/>
      <c r="AH691" s="597"/>
      <c r="AI691" s="582"/>
      <c r="AJ691" s="582"/>
      <c r="AK691" s="582"/>
      <c r="AL691" s="582"/>
      <c r="AM691" s="582"/>
      <c r="AN691" s="582"/>
      <c r="AO691" s="582"/>
      <c r="AP691" s="582"/>
      <c r="AQ691" s="582"/>
      <c r="AR691" s="582"/>
      <c r="AS691" s="582"/>
      <c r="AT691" s="582"/>
      <c r="AU691" s="582"/>
      <c r="AV691" s="582"/>
      <c r="AW691" s="582"/>
      <c r="AX691" s="582"/>
      <c r="AY691" s="582"/>
      <c r="AZ691" s="582"/>
      <c r="BA691" s="582"/>
      <c r="BB691" s="582"/>
    </row>
    <row r="692" spans="1:54" s="302" customFormat="1" hidden="1" x14ac:dyDescent="0.2">
      <c r="A692" s="340">
        <f t="shared" si="229"/>
        <v>0</v>
      </c>
      <c r="B692" s="341"/>
      <c r="C692" s="330"/>
      <c r="D692" s="395"/>
      <c r="E692" s="308"/>
      <c r="F692" s="309"/>
      <c r="G692" s="309"/>
      <c r="H692" s="309"/>
      <c r="I692" s="309"/>
      <c r="J692" s="350">
        <f t="shared" si="240"/>
        <v>0</v>
      </c>
      <c r="K692" s="330"/>
      <c r="L692" s="330"/>
      <c r="M692" s="310"/>
      <c r="N692" s="311"/>
      <c r="O692" s="311"/>
      <c r="P692" s="311"/>
      <c r="Q692" s="311"/>
      <c r="R692" s="311"/>
      <c r="S692" s="312"/>
      <c r="T692" s="313"/>
      <c r="U692" s="294">
        <f t="shared" si="230"/>
        <v>0</v>
      </c>
      <c r="V692" s="330"/>
      <c r="W692" s="355">
        <f t="shared" si="231"/>
        <v>0</v>
      </c>
      <c r="X692" s="356">
        <f t="shared" si="232"/>
        <v>0</v>
      </c>
      <c r="Y692" s="356">
        <f t="shared" si="233"/>
        <v>0</v>
      </c>
      <c r="Z692" s="356">
        <f t="shared" si="234"/>
        <v>0</v>
      </c>
      <c r="AA692" s="356">
        <f t="shared" si="235"/>
        <v>0</v>
      </c>
      <c r="AB692" s="356">
        <f t="shared" si="236"/>
        <v>0</v>
      </c>
      <c r="AC692" s="356">
        <f t="shared" si="237"/>
        <v>0</v>
      </c>
      <c r="AD692" s="357">
        <f t="shared" si="238"/>
        <v>0</v>
      </c>
      <c r="AE692" s="342"/>
      <c r="AF692" s="362">
        <f t="shared" si="239"/>
        <v>0</v>
      </c>
      <c r="AG692" s="330"/>
      <c r="AH692" s="597"/>
      <c r="AI692" s="582"/>
      <c r="AJ692" s="582"/>
      <c r="AK692" s="582"/>
      <c r="AL692" s="582"/>
      <c r="AM692" s="582"/>
      <c r="AN692" s="582"/>
      <c r="AO692" s="582"/>
      <c r="AP692" s="582"/>
      <c r="AQ692" s="582"/>
      <c r="AR692" s="582"/>
      <c r="AS692" s="582"/>
      <c r="AT692" s="582"/>
      <c r="AU692" s="582"/>
      <c r="AV692" s="582"/>
      <c r="AW692" s="582"/>
      <c r="AX692" s="582"/>
      <c r="AY692" s="582"/>
      <c r="AZ692" s="582"/>
      <c r="BA692" s="582"/>
      <c r="BB692" s="582"/>
    </row>
    <row r="693" spans="1:54" s="302" customFormat="1" hidden="1" x14ac:dyDescent="0.2">
      <c r="A693" s="340">
        <f t="shared" si="229"/>
        <v>0</v>
      </c>
      <c r="B693" s="341"/>
      <c r="C693" s="330"/>
      <c r="D693" s="395"/>
      <c r="E693" s="308"/>
      <c r="F693" s="309"/>
      <c r="G693" s="309"/>
      <c r="H693" s="309"/>
      <c r="I693" s="309"/>
      <c r="J693" s="350">
        <f t="shared" si="240"/>
        <v>0</v>
      </c>
      <c r="K693" s="330"/>
      <c r="L693" s="330"/>
      <c r="M693" s="310"/>
      <c r="N693" s="311"/>
      <c r="O693" s="311"/>
      <c r="P693" s="311"/>
      <c r="Q693" s="311"/>
      <c r="R693" s="311"/>
      <c r="S693" s="312"/>
      <c r="T693" s="313"/>
      <c r="U693" s="294">
        <f t="shared" si="230"/>
        <v>0</v>
      </c>
      <c r="V693" s="330"/>
      <c r="W693" s="355">
        <f t="shared" si="231"/>
        <v>0</v>
      </c>
      <c r="X693" s="356">
        <f t="shared" si="232"/>
        <v>0</v>
      </c>
      <c r="Y693" s="356">
        <f t="shared" si="233"/>
        <v>0</v>
      </c>
      <c r="Z693" s="356">
        <f t="shared" si="234"/>
        <v>0</v>
      </c>
      <c r="AA693" s="356">
        <f t="shared" si="235"/>
        <v>0</v>
      </c>
      <c r="AB693" s="356">
        <f t="shared" si="236"/>
        <v>0</v>
      </c>
      <c r="AC693" s="356">
        <f t="shared" si="237"/>
        <v>0</v>
      </c>
      <c r="AD693" s="357">
        <f t="shared" si="238"/>
        <v>0</v>
      </c>
      <c r="AE693" s="342"/>
      <c r="AF693" s="362">
        <f t="shared" si="239"/>
        <v>0</v>
      </c>
      <c r="AG693" s="330"/>
      <c r="AH693" s="597"/>
      <c r="AI693" s="582"/>
      <c r="AJ693" s="582"/>
      <c r="AK693" s="582"/>
      <c r="AL693" s="582"/>
      <c r="AM693" s="582"/>
      <c r="AN693" s="582"/>
      <c r="AO693" s="582"/>
      <c r="AP693" s="582"/>
      <c r="AQ693" s="582"/>
      <c r="AR693" s="582"/>
      <c r="AS693" s="582"/>
      <c r="AT693" s="582"/>
      <c r="AU693" s="582"/>
      <c r="AV693" s="582"/>
      <c r="AW693" s="582"/>
      <c r="AX693" s="582"/>
      <c r="AY693" s="582"/>
      <c r="AZ693" s="582"/>
      <c r="BA693" s="582"/>
      <c r="BB693" s="582"/>
    </row>
    <row r="694" spans="1:54" s="302" customFormat="1" hidden="1" x14ac:dyDescent="0.2">
      <c r="A694" s="340">
        <f t="shared" si="229"/>
        <v>0</v>
      </c>
      <c r="B694" s="341"/>
      <c r="C694" s="330"/>
      <c r="D694" s="395"/>
      <c r="E694" s="308"/>
      <c r="F694" s="309"/>
      <c r="G694" s="309"/>
      <c r="H694" s="309"/>
      <c r="I694" s="309"/>
      <c r="J694" s="350">
        <f t="shared" si="240"/>
        <v>0</v>
      </c>
      <c r="K694" s="330"/>
      <c r="L694" s="330"/>
      <c r="M694" s="310"/>
      <c r="N694" s="311"/>
      <c r="O694" s="311"/>
      <c r="P694" s="311"/>
      <c r="Q694" s="311"/>
      <c r="R694" s="311"/>
      <c r="S694" s="312"/>
      <c r="T694" s="313"/>
      <c r="U694" s="294">
        <f t="shared" si="230"/>
        <v>0</v>
      </c>
      <c r="V694" s="330"/>
      <c r="W694" s="355">
        <f t="shared" si="231"/>
        <v>0</v>
      </c>
      <c r="X694" s="356">
        <f t="shared" si="232"/>
        <v>0</v>
      </c>
      <c r="Y694" s="356">
        <f t="shared" si="233"/>
        <v>0</v>
      </c>
      <c r="Z694" s="356">
        <f t="shared" si="234"/>
        <v>0</v>
      </c>
      <c r="AA694" s="356">
        <f t="shared" si="235"/>
        <v>0</v>
      </c>
      <c r="AB694" s="356">
        <f t="shared" si="236"/>
        <v>0</v>
      </c>
      <c r="AC694" s="356">
        <f t="shared" si="237"/>
        <v>0</v>
      </c>
      <c r="AD694" s="357">
        <f t="shared" si="238"/>
        <v>0</v>
      </c>
      <c r="AE694" s="342"/>
      <c r="AF694" s="362">
        <f t="shared" si="239"/>
        <v>0</v>
      </c>
      <c r="AG694" s="330"/>
      <c r="AH694" s="597"/>
      <c r="AI694" s="582"/>
      <c r="AJ694" s="582"/>
      <c r="AK694" s="582"/>
      <c r="AL694" s="582"/>
      <c r="AM694" s="582"/>
      <c r="AN694" s="582"/>
      <c r="AO694" s="582"/>
      <c r="AP694" s="582"/>
      <c r="AQ694" s="582"/>
      <c r="AR694" s="582"/>
      <c r="AS694" s="582"/>
      <c r="AT694" s="582"/>
      <c r="AU694" s="582"/>
      <c r="AV694" s="582"/>
      <c r="AW694" s="582"/>
      <c r="AX694" s="582"/>
      <c r="AY694" s="582"/>
      <c r="AZ694" s="582"/>
      <c r="BA694" s="582"/>
      <c r="BB694" s="582"/>
    </row>
    <row r="695" spans="1:54" s="302" customFormat="1" hidden="1" x14ac:dyDescent="0.2">
      <c r="A695" s="340">
        <f t="shared" si="229"/>
        <v>0</v>
      </c>
      <c r="B695" s="341"/>
      <c r="C695" s="330"/>
      <c r="D695" s="395"/>
      <c r="E695" s="308"/>
      <c r="F695" s="309"/>
      <c r="G695" s="309"/>
      <c r="H695" s="309"/>
      <c r="I695" s="309"/>
      <c r="J695" s="350">
        <f t="shared" si="240"/>
        <v>0</v>
      </c>
      <c r="K695" s="330"/>
      <c r="L695" s="330"/>
      <c r="M695" s="310"/>
      <c r="N695" s="311"/>
      <c r="O695" s="311"/>
      <c r="P695" s="311"/>
      <c r="Q695" s="311"/>
      <c r="R695" s="311"/>
      <c r="S695" s="312"/>
      <c r="T695" s="313"/>
      <c r="U695" s="294">
        <f t="shared" si="230"/>
        <v>0</v>
      </c>
      <c r="V695" s="330"/>
      <c r="W695" s="355">
        <f t="shared" si="231"/>
        <v>0</v>
      </c>
      <c r="X695" s="356">
        <f t="shared" si="232"/>
        <v>0</v>
      </c>
      <c r="Y695" s="356">
        <f t="shared" si="233"/>
        <v>0</v>
      </c>
      <c r="Z695" s="356">
        <f t="shared" si="234"/>
        <v>0</v>
      </c>
      <c r="AA695" s="356">
        <f t="shared" si="235"/>
        <v>0</v>
      </c>
      <c r="AB695" s="356">
        <f t="shared" si="236"/>
        <v>0</v>
      </c>
      <c r="AC695" s="356">
        <f t="shared" si="237"/>
        <v>0</v>
      </c>
      <c r="AD695" s="357">
        <f t="shared" si="238"/>
        <v>0</v>
      </c>
      <c r="AE695" s="342"/>
      <c r="AF695" s="362">
        <f t="shared" si="239"/>
        <v>0</v>
      </c>
      <c r="AG695" s="330"/>
      <c r="AH695" s="597"/>
      <c r="AI695" s="582"/>
      <c r="AJ695" s="582"/>
      <c r="AK695" s="582"/>
      <c r="AL695" s="582"/>
      <c r="AM695" s="582"/>
      <c r="AN695" s="582"/>
      <c r="AO695" s="582"/>
      <c r="AP695" s="582"/>
      <c r="AQ695" s="582"/>
      <c r="AR695" s="582"/>
      <c r="AS695" s="582"/>
      <c r="AT695" s="582"/>
      <c r="AU695" s="582"/>
      <c r="AV695" s="582"/>
      <c r="AW695" s="582"/>
      <c r="AX695" s="582"/>
      <c r="AY695" s="582"/>
      <c r="AZ695" s="582"/>
      <c r="BA695" s="582"/>
      <c r="BB695" s="582"/>
    </row>
    <row r="696" spans="1:54" s="302" customFormat="1" hidden="1" x14ac:dyDescent="0.2">
      <c r="A696" s="340">
        <f t="shared" si="229"/>
        <v>0</v>
      </c>
      <c r="B696" s="341"/>
      <c r="C696" s="330"/>
      <c r="D696" s="395"/>
      <c r="E696" s="308"/>
      <c r="F696" s="309"/>
      <c r="G696" s="309"/>
      <c r="H696" s="309"/>
      <c r="I696" s="309"/>
      <c r="J696" s="350">
        <f t="shared" si="240"/>
        <v>0</v>
      </c>
      <c r="K696" s="330"/>
      <c r="L696" s="330"/>
      <c r="M696" s="310"/>
      <c r="N696" s="311"/>
      <c r="O696" s="311"/>
      <c r="P696" s="311"/>
      <c r="Q696" s="311"/>
      <c r="R696" s="311"/>
      <c r="S696" s="312"/>
      <c r="T696" s="313"/>
      <c r="U696" s="294">
        <f t="shared" si="230"/>
        <v>0</v>
      </c>
      <c r="V696" s="330"/>
      <c r="W696" s="355">
        <f t="shared" si="231"/>
        <v>0</v>
      </c>
      <c r="X696" s="356">
        <f t="shared" si="232"/>
        <v>0</v>
      </c>
      <c r="Y696" s="356">
        <f t="shared" si="233"/>
        <v>0</v>
      </c>
      <c r="Z696" s="356">
        <f t="shared" si="234"/>
        <v>0</v>
      </c>
      <c r="AA696" s="356">
        <f t="shared" si="235"/>
        <v>0</v>
      </c>
      <c r="AB696" s="356">
        <f t="shared" si="236"/>
        <v>0</v>
      </c>
      <c r="AC696" s="356">
        <f t="shared" si="237"/>
        <v>0</v>
      </c>
      <c r="AD696" s="357">
        <f t="shared" si="238"/>
        <v>0</v>
      </c>
      <c r="AE696" s="342"/>
      <c r="AF696" s="362">
        <f t="shared" si="239"/>
        <v>0</v>
      </c>
      <c r="AG696" s="330"/>
      <c r="AH696" s="597"/>
      <c r="AI696" s="582"/>
      <c r="AJ696" s="582"/>
      <c r="AK696" s="582"/>
      <c r="AL696" s="582"/>
      <c r="AM696" s="582"/>
      <c r="AN696" s="582"/>
      <c r="AO696" s="582"/>
      <c r="AP696" s="582"/>
      <c r="AQ696" s="582"/>
      <c r="AR696" s="582"/>
      <c r="AS696" s="582"/>
      <c r="AT696" s="582"/>
      <c r="AU696" s="582"/>
      <c r="AV696" s="582"/>
      <c r="AW696" s="582"/>
      <c r="AX696" s="582"/>
      <c r="AY696" s="582"/>
      <c r="AZ696" s="582"/>
      <c r="BA696" s="582"/>
      <c r="BB696" s="582"/>
    </row>
    <row r="697" spans="1:54" s="302" customFormat="1" hidden="1" x14ac:dyDescent="0.2">
      <c r="A697" s="340">
        <f t="shared" si="229"/>
        <v>0</v>
      </c>
      <c r="B697" s="341"/>
      <c r="C697" s="330"/>
      <c r="D697" s="395"/>
      <c r="E697" s="308"/>
      <c r="F697" s="309"/>
      <c r="G697" s="309"/>
      <c r="H697" s="309"/>
      <c r="I697" s="309"/>
      <c r="J697" s="350">
        <f t="shared" si="240"/>
        <v>0</v>
      </c>
      <c r="K697" s="330"/>
      <c r="L697" s="330"/>
      <c r="M697" s="310"/>
      <c r="N697" s="311"/>
      <c r="O697" s="311"/>
      <c r="P697" s="311"/>
      <c r="Q697" s="311"/>
      <c r="R697" s="311"/>
      <c r="S697" s="312"/>
      <c r="T697" s="313"/>
      <c r="U697" s="294">
        <f t="shared" si="230"/>
        <v>0</v>
      </c>
      <c r="V697" s="330"/>
      <c r="W697" s="355">
        <f t="shared" si="231"/>
        <v>0</v>
      </c>
      <c r="X697" s="356">
        <f t="shared" si="232"/>
        <v>0</v>
      </c>
      <c r="Y697" s="356">
        <f t="shared" si="233"/>
        <v>0</v>
      </c>
      <c r="Z697" s="356">
        <f t="shared" si="234"/>
        <v>0</v>
      </c>
      <c r="AA697" s="356">
        <f t="shared" si="235"/>
        <v>0</v>
      </c>
      <c r="AB697" s="356">
        <f t="shared" si="236"/>
        <v>0</v>
      </c>
      <c r="AC697" s="356">
        <f t="shared" si="237"/>
        <v>0</v>
      </c>
      <c r="AD697" s="357">
        <f t="shared" si="238"/>
        <v>0</v>
      </c>
      <c r="AE697" s="342"/>
      <c r="AF697" s="362">
        <f t="shared" si="239"/>
        <v>0</v>
      </c>
      <c r="AG697" s="330"/>
      <c r="AH697" s="597"/>
      <c r="AI697" s="582"/>
      <c r="AJ697" s="582"/>
      <c r="AK697" s="582"/>
      <c r="AL697" s="582"/>
      <c r="AM697" s="582"/>
      <c r="AN697" s="582"/>
      <c r="AO697" s="582"/>
      <c r="AP697" s="582"/>
      <c r="AQ697" s="582"/>
      <c r="AR697" s="582"/>
      <c r="AS697" s="582"/>
      <c r="AT697" s="582"/>
      <c r="AU697" s="582"/>
      <c r="AV697" s="582"/>
      <c r="AW697" s="582"/>
      <c r="AX697" s="582"/>
      <c r="AY697" s="582"/>
      <c r="AZ697" s="582"/>
      <c r="BA697" s="582"/>
      <c r="BB697" s="582"/>
    </row>
    <row r="698" spans="1:54" s="302" customFormat="1" hidden="1" x14ac:dyDescent="0.2">
      <c r="A698" s="340">
        <f t="shared" si="229"/>
        <v>0</v>
      </c>
      <c r="B698" s="341"/>
      <c r="C698" s="330"/>
      <c r="D698" s="395"/>
      <c r="E698" s="308"/>
      <c r="F698" s="309"/>
      <c r="G698" s="309"/>
      <c r="H698" s="309"/>
      <c r="I698" s="309"/>
      <c r="J698" s="350">
        <f t="shared" si="240"/>
        <v>0</v>
      </c>
      <c r="K698" s="330"/>
      <c r="L698" s="330"/>
      <c r="M698" s="310"/>
      <c r="N698" s="311"/>
      <c r="O698" s="311"/>
      <c r="P698" s="311"/>
      <c r="Q698" s="311"/>
      <c r="R698" s="311"/>
      <c r="S698" s="312"/>
      <c r="T698" s="313"/>
      <c r="U698" s="294">
        <f t="shared" si="230"/>
        <v>0</v>
      </c>
      <c r="V698" s="330"/>
      <c r="W698" s="355">
        <f t="shared" si="231"/>
        <v>0</v>
      </c>
      <c r="X698" s="356">
        <f t="shared" si="232"/>
        <v>0</v>
      </c>
      <c r="Y698" s="356">
        <f t="shared" si="233"/>
        <v>0</v>
      </c>
      <c r="Z698" s="356">
        <f t="shared" si="234"/>
        <v>0</v>
      </c>
      <c r="AA698" s="356">
        <f t="shared" si="235"/>
        <v>0</v>
      </c>
      <c r="AB698" s="356">
        <f t="shared" si="236"/>
        <v>0</v>
      </c>
      <c r="AC698" s="356">
        <f t="shared" si="237"/>
        <v>0</v>
      </c>
      <c r="AD698" s="357">
        <f t="shared" si="238"/>
        <v>0</v>
      </c>
      <c r="AE698" s="342"/>
      <c r="AF698" s="362">
        <f t="shared" si="239"/>
        <v>0</v>
      </c>
      <c r="AG698" s="330"/>
      <c r="AH698" s="597"/>
      <c r="AI698" s="582"/>
      <c r="AJ698" s="582"/>
      <c r="AK698" s="582"/>
      <c r="AL698" s="582"/>
      <c r="AM698" s="582"/>
      <c r="AN698" s="582"/>
      <c r="AO698" s="582"/>
      <c r="AP698" s="582"/>
      <c r="AQ698" s="582"/>
      <c r="AR698" s="582"/>
      <c r="AS698" s="582"/>
      <c r="AT698" s="582"/>
      <c r="AU698" s="582"/>
      <c r="AV698" s="582"/>
      <c r="AW698" s="582"/>
      <c r="AX698" s="582"/>
      <c r="AY698" s="582"/>
      <c r="AZ698" s="582"/>
      <c r="BA698" s="582"/>
      <c r="BB698" s="582"/>
    </row>
    <row r="699" spans="1:54" s="302" customFormat="1" hidden="1" x14ac:dyDescent="0.2">
      <c r="A699" s="340">
        <f t="shared" si="229"/>
        <v>0</v>
      </c>
      <c r="B699" s="341"/>
      <c r="C699" s="330"/>
      <c r="D699" s="395"/>
      <c r="E699" s="308"/>
      <c r="F699" s="309"/>
      <c r="G699" s="309"/>
      <c r="H699" s="309"/>
      <c r="I699" s="309"/>
      <c r="J699" s="350">
        <f t="shared" si="240"/>
        <v>0</v>
      </c>
      <c r="K699" s="330"/>
      <c r="L699" s="330"/>
      <c r="M699" s="310"/>
      <c r="N699" s="311"/>
      <c r="O699" s="311"/>
      <c r="P699" s="311"/>
      <c r="Q699" s="311"/>
      <c r="R699" s="311"/>
      <c r="S699" s="312"/>
      <c r="T699" s="313"/>
      <c r="U699" s="294">
        <f t="shared" si="230"/>
        <v>0</v>
      </c>
      <c r="V699" s="330"/>
      <c r="W699" s="355">
        <f t="shared" si="231"/>
        <v>0</v>
      </c>
      <c r="X699" s="356">
        <f t="shared" si="232"/>
        <v>0</v>
      </c>
      <c r="Y699" s="356">
        <f t="shared" si="233"/>
        <v>0</v>
      </c>
      <c r="Z699" s="356">
        <f t="shared" si="234"/>
        <v>0</v>
      </c>
      <c r="AA699" s="356">
        <f t="shared" si="235"/>
        <v>0</v>
      </c>
      <c r="AB699" s="356">
        <f t="shared" si="236"/>
        <v>0</v>
      </c>
      <c r="AC699" s="356">
        <f t="shared" si="237"/>
        <v>0</v>
      </c>
      <c r="AD699" s="357">
        <f t="shared" si="238"/>
        <v>0</v>
      </c>
      <c r="AE699" s="342"/>
      <c r="AF699" s="362">
        <f t="shared" si="239"/>
        <v>0</v>
      </c>
      <c r="AG699" s="330"/>
      <c r="AH699" s="597"/>
      <c r="AI699" s="582"/>
      <c r="AJ699" s="582"/>
      <c r="AK699" s="582"/>
      <c r="AL699" s="582"/>
      <c r="AM699" s="582"/>
      <c r="AN699" s="582"/>
      <c r="AO699" s="582"/>
      <c r="AP699" s="582"/>
      <c r="AQ699" s="582"/>
      <c r="AR699" s="582"/>
      <c r="AS699" s="582"/>
      <c r="AT699" s="582"/>
      <c r="AU699" s="582"/>
      <c r="AV699" s="582"/>
      <c r="AW699" s="582"/>
      <c r="AX699" s="582"/>
      <c r="AY699" s="582"/>
      <c r="AZ699" s="582"/>
      <c r="BA699" s="582"/>
      <c r="BB699" s="582"/>
    </row>
    <row r="700" spans="1:54" s="302" customFormat="1" hidden="1" x14ac:dyDescent="0.2">
      <c r="A700" s="340">
        <f t="shared" ref="A700:A763" si="241">IF(AND(J700&lt;&gt;0,U700&lt;&gt;1),1,0)</f>
        <v>0</v>
      </c>
      <c r="B700" s="341"/>
      <c r="C700" s="330"/>
      <c r="D700" s="395"/>
      <c r="E700" s="308"/>
      <c r="F700" s="309"/>
      <c r="G700" s="309"/>
      <c r="H700" s="309"/>
      <c r="I700" s="309"/>
      <c r="J700" s="350">
        <f t="shared" si="240"/>
        <v>0</v>
      </c>
      <c r="K700" s="330"/>
      <c r="L700" s="330"/>
      <c r="M700" s="310"/>
      <c r="N700" s="311"/>
      <c r="O700" s="311"/>
      <c r="P700" s="311"/>
      <c r="Q700" s="311"/>
      <c r="R700" s="311"/>
      <c r="S700" s="312"/>
      <c r="T700" s="313"/>
      <c r="U700" s="294">
        <f t="shared" ref="U700:U763" si="242">SUM(M700:T700)</f>
        <v>0</v>
      </c>
      <c r="V700" s="330"/>
      <c r="W700" s="355">
        <f t="shared" ref="W700:W763" si="243">$J700*M700</f>
        <v>0</v>
      </c>
      <c r="X700" s="356">
        <f t="shared" ref="X700:X763" si="244">$J700*N700</f>
        <v>0</v>
      </c>
      <c r="Y700" s="356">
        <f t="shared" ref="Y700:Y763" si="245">$J700*O700</f>
        <v>0</v>
      </c>
      <c r="Z700" s="356">
        <f t="shared" ref="Z700:Z763" si="246">$J700*P700</f>
        <v>0</v>
      </c>
      <c r="AA700" s="356">
        <f t="shared" ref="AA700:AA763" si="247">$J700*Q700</f>
        <v>0</v>
      </c>
      <c r="AB700" s="356">
        <f t="shared" ref="AB700:AB763" si="248">$J700*R700</f>
        <v>0</v>
      </c>
      <c r="AC700" s="356">
        <f t="shared" ref="AC700:AC763" si="249">$J700*S700</f>
        <v>0</v>
      </c>
      <c r="AD700" s="357">
        <f t="shared" ref="AD700:AD763" si="250">SUM(W700:AC700)</f>
        <v>0</v>
      </c>
      <c r="AE700" s="342"/>
      <c r="AF700" s="362">
        <f t="shared" ref="AF700:AF763" si="251">$J700*T700</f>
        <v>0</v>
      </c>
      <c r="AG700" s="330"/>
      <c r="AH700" s="597"/>
      <c r="AI700" s="582"/>
      <c r="AJ700" s="582"/>
      <c r="AK700" s="582"/>
      <c r="AL700" s="582"/>
      <c r="AM700" s="582"/>
      <c r="AN700" s="582"/>
      <c r="AO700" s="582"/>
      <c r="AP700" s="582"/>
      <c r="AQ700" s="582"/>
      <c r="AR700" s="582"/>
      <c r="AS700" s="582"/>
      <c r="AT700" s="582"/>
      <c r="AU700" s="582"/>
      <c r="AV700" s="582"/>
      <c r="AW700" s="582"/>
      <c r="AX700" s="582"/>
      <c r="AY700" s="582"/>
      <c r="AZ700" s="582"/>
      <c r="BA700" s="582"/>
      <c r="BB700" s="582"/>
    </row>
    <row r="701" spans="1:54" s="302" customFormat="1" hidden="1" x14ac:dyDescent="0.2">
      <c r="A701" s="340">
        <f t="shared" si="241"/>
        <v>0</v>
      </c>
      <c r="B701" s="341"/>
      <c r="C701" s="330"/>
      <c r="D701" s="395"/>
      <c r="E701" s="308"/>
      <c r="F701" s="309"/>
      <c r="G701" s="309"/>
      <c r="H701" s="309"/>
      <c r="I701" s="309"/>
      <c r="J701" s="350">
        <f t="shared" si="240"/>
        <v>0</v>
      </c>
      <c r="K701" s="330"/>
      <c r="L701" s="330"/>
      <c r="M701" s="310"/>
      <c r="N701" s="311"/>
      <c r="O701" s="311"/>
      <c r="P701" s="311"/>
      <c r="Q701" s="311"/>
      <c r="R701" s="311"/>
      <c r="S701" s="312"/>
      <c r="T701" s="313"/>
      <c r="U701" s="294">
        <f t="shared" si="242"/>
        <v>0</v>
      </c>
      <c r="V701" s="330"/>
      <c r="W701" s="355">
        <f t="shared" si="243"/>
        <v>0</v>
      </c>
      <c r="X701" s="356">
        <f t="shared" si="244"/>
        <v>0</v>
      </c>
      <c r="Y701" s="356">
        <f t="shared" si="245"/>
        <v>0</v>
      </c>
      <c r="Z701" s="356">
        <f t="shared" si="246"/>
        <v>0</v>
      </c>
      <c r="AA701" s="356">
        <f t="shared" si="247"/>
        <v>0</v>
      </c>
      <c r="AB701" s="356">
        <f t="shared" si="248"/>
        <v>0</v>
      </c>
      <c r="AC701" s="356">
        <f t="shared" si="249"/>
        <v>0</v>
      </c>
      <c r="AD701" s="357">
        <f t="shared" si="250"/>
        <v>0</v>
      </c>
      <c r="AE701" s="342"/>
      <c r="AF701" s="362">
        <f t="shared" si="251"/>
        <v>0</v>
      </c>
      <c r="AG701" s="330"/>
      <c r="AH701" s="597"/>
      <c r="AI701" s="582"/>
      <c r="AJ701" s="582"/>
      <c r="AK701" s="582"/>
      <c r="AL701" s="582"/>
      <c r="AM701" s="582"/>
      <c r="AN701" s="582"/>
      <c r="AO701" s="582"/>
      <c r="AP701" s="582"/>
      <c r="AQ701" s="582"/>
      <c r="AR701" s="582"/>
      <c r="AS701" s="582"/>
      <c r="AT701" s="582"/>
      <c r="AU701" s="582"/>
      <c r="AV701" s="582"/>
      <c r="AW701" s="582"/>
      <c r="AX701" s="582"/>
      <c r="AY701" s="582"/>
      <c r="AZ701" s="582"/>
      <c r="BA701" s="582"/>
      <c r="BB701" s="582"/>
    </row>
    <row r="702" spans="1:54" s="302" customFormat="1" hidden="1" x14ac:dyDescent="0.2">
      <c r="A702" s="340">
        <f t="shared" si="241"/>
        <v>0</v>
      </c>
      <c r="B702" s="341"/>
      <c r="C702" s="330"/>
      <c r="D702" s="395"/>
      <c r="E702" s="308"/>
      <c r="F702" s="309"/>
      <c r="G702" s="309"/>
      <c r="H702" s="309"/>
      <c r="I702" s="309"/>
      <c r="J702" s="350">
        <f t="shared" si="240"/>
        <v>0</v>
      </c>
      <c r="K702" s="330"/>
      <c r="L702" s="330"/>
      <c r="M702" s="310"/>
      <c r="N702" s="311"/>
      <c r="O702" s="311"/>
      <c r="P702" s="311"/>
      <c r="Q702" s="311"/>
      <c r="R702" s="311"/>
      <c r="S702" s="312"/>
      <c r="T702" s="313"/>
      <c r="U702" s="294">
        <f t="shared" si="242"/>
        <v>0</v>
      </c>
      <c r="V702" s="330"/>
      <c r="W702" s="355">
        <f t="shared" si="243"/>
        <v>0</v>
      </c>
      <c r="X702" s="356">
        <f t="shared" si="244"/>
        <v>0</v>
      </c>
      <c r="Y702" s="356">
        <f t="shared" si="245"/>
        <v>0</v>
      </c>
      <c r="Z702" s="356">
        <f t="shared" si="246"/>
        <v>0</v>
      </c>
      <c r="AA702" s="356">
        <f t="shared" si="247"/>
        <v>0</v>
      </c>
      <c r="AB702" s="356">
        <f t="shared" si="248"/>
        <v>0</v>
      </c>
      <c r="AC702" s="356">
        <f t="shared" si="249"/>
        <v>0</v>
      </c>
      <c r="AD702" s="357">
        <f t="shared" si="250"/>
        <v>0</v>
      </c>
      <c r="AE702" s="342"/>
      <c r="AF702" s="362">
        <f t="shared" si="251"/>
        <v>0</v>
      </c>
      <c r="AG702" s="330"/>
      <c r="AH702" s="597"/>
      <c r="AI702" s="582"/>
      <c r="AJ702" s="582"/>
      <c r="AK702" s="582"/>
      <c r="AL702" s="582"/>
      <c r="AM702" s="582"/>
      <c r="AN702" s="582"/>
      <c r="AO702" s="582"/>
      <c r="AP702" s="582"/>
      <c r="AQ702" s="582"/>
      <c r="AR702" s="582"/>
      <c r="AS702" s="582"/>
      <c r="AT702" s="582"/>
      <c r="AU702" s="582"/>
      <c r="AV702" s="582"/>
      <c r="AW702" s="582"/>
      <c r="AX702" s="582"/>
      <c r="AY702" s="582"/>
      <c r="AZ702" s="582"/>
      <c r="BA702" s="582"/>
      <c r="BB702" s="582"/>
    </row>
    <row r="703" spans="1:54" s="302" customFormat="1" hidden="1" x14ac:dyDescent="0.2">
      <c r="A703" s="340">
        <f t="shared" si="241"/>
        <v>0</v>
      </c>
      <c r="B703" s="341"/>
      <c r="C703" s="330"/>
      <c r="D703" s="395"/>
      <c r="E703" s="308"/>
      <c r="F703" s="309"/>
      <c r="G703" s="309"/>
      <c r="H703" s="309"/>
      <c r="I703" s="309"/>
      <c r="J703" s="350">
        <f t="shared" si="240"/>
        <v>0</v>
      </c>
      <c r="K703" s="330"/>
      <c r="L703" s="330"/>
      <c r="M703" s="310"/>
      <c r="N703" s="311"/>
      <c r="O703" s="311"/>
      <c r="P703" s="311"/>
      <c r="Q703" s="311"/>
      <c r="R703" s="311"/>
      <c r="S703" s="312"/>
      <c r="T703" s="313"/>
      <c r="U703" s="294">
        <f t="shared" si="242"/>
        <v>0</v>
      </c>
      <c r="V703" s="330"/>
      <c r="W703" s="355">
        <f t="shared" si="243"/>
        <v>0</v>
      </c>
      <c r="X703" s="356">
        <f t="shared" si="244"/>
        <v>0</v>
      </c>
      <c r="Y703" s="356">
        <f t="shared" si="245"/>
        <v>0</v>
      </c>
      <c r="Z703" s="356">
        <f t="shared" si="246"/>
        <v>0</v>
      </c>
      <c r="AA703" s="356">
        <f t="shared" si="247"/>
        <v>0</v>
      </c>
      <c r="AB703" s="356">
        <f t="shared" si="248"/>
        <v>0</v>
      </c>
      <c r="AC703" s="356">
        <f t="shared" si="249"/>
        <v>0</v>
      </c>
      <c r="AD703" s="357">
        <f t="shared" si="250"/>
        <v>0</v>
      </c>
      <c r="AE703" s="342"/>
      <c r="AF703" s="362">
        <f t="shared" si="251"/>
        <v>0</v>
      </c>
      <c r="AG703" s="330"/>
      <c r="AH703" s="597"/>
      <c r="AI703" s="582"/>
      <c r="AJ703" s="582"/>
      <c r="AK703" s="582"/>
      <c r="AL703" s="582"/>
      <c r="AM703" s="582"/>
      <c r="AN703" s="582"/>
      <c r="AO703" s="582"/>
      <c r="AP703" s="582"/>
      <c r="AQ703" s="582"/>
      <c r="AR703" s="582"/>
      <c r="AS703" s="582"/>
      <c r="AT703" s="582"/>
      <c r="AU703" s="582"/>
      <c r="AV703" s="582"/>
      <c r="AW703" s="582"/>
      <c r="AX703" s="582"/>
      <c r="AY703" s="582"/>
      <c r="AZ703" s="582"/>
      <c r="BA703" s="582"/>
      <c r="BB703" s="582"/>
    </row>
    <row r="704" spans="1:54" s="302" customFormat="1" hidden="1" x14ac:dyDescent="0.2">
      <c r="A704" s="340">
        <f t="shared" si="241"/>
        <v>0</v>
      </c>
      <c r="B704" s="341"/>
      <c r="C704" s="330"/>
      <c r="D704" s="395"/>
      <c r="E704" s="308"/>
      <c r="F704" s="309"/>
      <c r="G704" s="309"/>
      <c r="H704" s="309"/>
      <c r="I704" s="309"/>
      <c r="J704" s="350">
        <f t="shared" si="240"/>
        <v>0</v>
      </c>
      <c r="K704" s="330"/>
      <c r="L704" s="330"/>
      <c r="M704" s="310"/>
      <c r="N704" s="311"/>
      <c r="O704" s="311"/>
      <c r="P704" s="311"/>
      <c r="Q704" s="311"/>
      <c r="R704" s="311"/>
      <c r="S704" s="312"/>
      <c r="T704" s="313"/>
      <c r="U704" s="294">
        <f t="shared" si="242"/>
        <v>0</v>
      </c>
      <c r="V704" s="330"/>
      <c r="W704" s="355">
        <f t="shared" si="243"/>
        <v>0</v>
      </c>
      <c r="X704" s="356">
        <f t="shared" si="244"/>
        <v>0</v>
      </c>
      <c r="Y704" s="356">
        <f t="shared" si="245"/>
        <v>0</v>
      </c>
      <c r="Z704" s="356">
        <f t="shared" si="246"/>
        <v>0</v>
      </c>
      <c r="AA704" s="356">
        <f t="shared" si="247"/>
        <v>0</v>
      </c>
      <c r="AB704" s="356">
        <f t="shared" si="248"/>
        <v>0</v>
      </c>
      <c r="AC704" s="356">
        <f t="shared" si="249"/>
        <v>0</v>
      </c>
      <c r="AD704" s="357">
        <f t="shared" si="250"/>
        <v>0</v>
      </c>
      <c r="AE704" s="342"/>
      <c r="AF704" s="362">
        <f t="shared" si="251"/>
        <v>0</v>
      </c>
      <c r="AG704" s="330"/>
      <c r="AH704" s="597"/>
      <c r="AI704" s="582"/>
      <c r="AJ704" s="582"/>
      <c r="AK704" s="582"/>
      <c r="AL704" s="582"/>
      <c r="AM704" s="582"/>
      <c r="AN704" s="582"/>
      <c r="AO704" s="582"/>
      <c r="AP704" s="582"/>
      <c r="AQ704" s="582"/>
      <c r="AR704" s="582"/>
      <c r="AS704" s="582"/>
      <c r="AT704" s="582"/>
      <c r="AU704" s="582"/>
      <c r="AV704" s="582"/>
      <c r="AW704" s="582"/>
      <c r="AX704" s="582"/>
      <c r="AY704" s="582"/>
      <c r="AZ704" s="582"/>
      <c r="BA704" s="582"/>
      <c r="BB704" s="582"/>
    </row>
    <row r="705" spans="1:54" s="302" customFormat="1" hidden="1" x14ac:dyDescent="0.2">
      <c r="A705" s="340">
        <f t="shared" si="241"/>
        <v>0</v>
      </c>
      <c r="B705" s="341"/>
      <c r="C705" s="330"/>
      <c r="D705" s="395"/>
      <c r="E705" s="308"/>
      <c r="F705" s="309"/>
      <c r="G705" s="309"/>
      <c r="H705" s="309"/>
      <c r="I705" s="309"/>
      <c r="J705" s="350">
        <f t="shared" si="240"/>
        <v>0</v>
      </c>
      <c r="K705" s="330"/>
      <c r="L705" s="330"/>
      <c r="M705" s="310"/>
      <c r="N705" s="311"/>
      <c r="O705" s="311"/>
      <c r="P705" s="311"/>
      <c r="Q705" s="311"/>
      <c r="R705" s="311"/>
      <c r="S705" s="312"/>
      <c r="T705" s="313"/>
      <c r="U705" s="294">
        <f t="shared" si="242"/>
        <v>0</v>
      </c>
      <c r="V705" s="330"/>
      <c r="W705" s="355">
        <f t="shared" si="243"/>
        <v>0</v>
      </c>
      <c r="X705" s="356">
        <f t="shared" si="244"/>
        <v>0</v>
      </c>
      <c r="Y705" s="356">
        <f t="shared" si="245"/>
        <v>0</v>
      </c>
      <c r="Z705" s="356">
        <f t="shared" si="246"/>
        <v>0</v>
      </c>
      <c r="AA705" s="356">
        <f t="shared" si="247"/>
        <v>0</v>
      </c>
      <c r="AB705" s="356">
        <f t="shared" si="248"/>
        <v>0</v>
      </c>
      <c r="AC705" s="356">
        <f t="shared" si="249"/>
        <v>0</v>
      </c>
      <c r="AD705" s="357">
        <f t="shared" si="250"/>
        <v>0</v>
      </c>
      <c r="AE705" s="342"/>
      <c r="AF705" s="362">
        <f t="shared" si="251"/>
        <v>0</v>
      </c>
      <c r="AG705" s="330"/>
      <c r="AH705" s="597"/>
      <c r="AI705" s="582"/>
      <c r="AJ705" s="582"/>
      <c r="AK705" s="582"/>
      <c r="AL705" s="582"/>
      <c r="AM705" s="582"/>
      <c r="AN705" s="582"/>
      <c r="AO705" s="582"/>
      <c r="AP705" s="582"/>
      <c r="AQ705" s="582"/>
      <c r="AR705" s="582"/>
      <c r="AS705" s="582"/>
      <c r="AT705" s="582"/>
      <c r="AU705" s="582"/>
      <c r="AV705" s="582"/>
      <c r="AW705" s="582"/>
      <c r="AX705" s="582"/>
      <c r="AY705" s="582"/>
      <c r="AZ705" s="582"/>
      <c r="BA705" s="582"/>
      <c r="BB705" s="582"/>
    </row>
    <row r="706" spans="1:54" s="302" customFormat="1" hidden="1" x14ac:dyDescent="0.2">
      <c r="A706" s="340">
        <f t="shared" si="241"/>
        <v>0</v>
      </c>
      <c r="B706" s="341"/>
      <c r="C706" s="330"/>
      <c r="D706" s="395"/>
      <c r="E706" s="308"/>
      <c r="F706" s="309"/>
      <c r="G706" s="309"/>
      <c r="H706" s="309"/>
      <c r="I706" s="309"/>
      <c r="J706" s="350">
        <f t="shared" si="240"/>
        <v>0</v>
      </c>
      <c r="K706" s="330"/>
      <c r="L706" s="330"/>
      <c r="M706" s="310"/>
      <c r="N706" s="311"/>
      <c r="O706" s="311"/>
      <c r="P706" s="311"/>
      <c r="Q706" s="311"/>
      <c r="R706" s="311"/>
      <c r="S706" s="312"/>
      <c r="T706" s="313"/>
      <c r="U706" s="294">
        <f t="shared" si="242"/>
        <v>0</v>
      </c>
      <c r="V706" s="330"/>
      <c r="W706" s="355">
        <f t="shared" si="243"/>
        <v>0</v>
      </c>
      <c r="X706" s="356">
        <f t="shared" si="244"/>
        <v>0</v>
      </c>
      <c r="Y706" s="356">
        <f t="shared" si="245"/>
        <v>0</v>
      </c>
      <c r="Z706" s="356">
        <f t="shared" si="246"/>
        <v>0</v>
      </c>
      <c r="AA706" s="356">
        <f t="shared" si="247"/>
        <v>0</v>
      </c>
      <c r="AB706" s="356">
        <f t="shared" si="248"/>
        <v>0</v>
      </c>
      <c r="AC706" s="356">
        <f t="shared" si="249"/>
        <v>0</v>
      </c>
      <c r="AD706" s="357">
        <f t="shared" si="250"/>
        <v>0</v>
      </c>
      <c r="AE706" s="342"/>
      <c r="AF706" s="362">
        <f t="shared" si="251"/>
        <v>0</v>
      </c>
      <c r="AG706" s="330"/>
      <c r="AH706" s="597"/>
      <c r="AI706" s="582"/>
      <c r="AJ706" s="582"/>
      <c r="AK706" s="582"/>
      <c r="AL706" s="582"/>
      <c r="AM706" s="582"/>
      <c r="AN706" s="582"/>
      <c r="AO706" s="582"/>
      <c r="AP706" s="582"/>
      <c r="AQ706" s="582"/>
      <c r="AR706" s="582"/>
      <c r="AS706" s="582"/>
      <c r="AT706" s="582"/>
      <c r="AU706" s="582"/>
      <c r="AV706" s="582"/>
      <c r="AW706" s="582"/>
      <c r="AX706" s="582"/>
      <c r="AY706" s="582"/>
      <c r="AZ706" s="582"/>
      <c r="BA706" s="582"/>
      <c r="BB706" s="582"/>
    </row>
    <row r="707" spans="1:54" s="302" customFormat="1" hidden="1" x14ac:dyDescent="0.2">
      <c r="A707" s="340">
        <f t="shared" si="241"/>
        <v>0</v>
      </c>
      <c r="B707" s="341"/>
      <c r="C707" s="330"/>
      <c r="D707" s="395"/>
      <c r="E707" s="308"/>
      <c r="F707" s="309"/>
      <c r="G707" s="309"/>
      <c r="H707" s="309"/>
      <c r="I707" s="309"/>
      <c r="J707" s="350">
        <f t="shared" si="240"/>
        <v>0</v>
      </c>
      <c r="K707" s="330"/>
      <c r="L707" s="330"/>
      <c r="M707" s="310"/>
      <c r="N707" s="311"/>
      <c r="O707" s="311"/>
      <c r="P707" s="311"/>
      <c r="Q707" s="311"/>
      <c r="R707" s="311"/>
      <c r="S707" s="312"/>
      <c r="T707" s="313"/>
      <c r="U707" s="294">
        <f t="shared" si="242"/>
        <v>0</v>
      </c>
      <c r="V707" s="330"/>
      <c r="W707" s="355">
        <f t="shared" si="243"/>
        <v>0</v>
      </c>
      <c r="X707" s="356">
        <f t="shared" si="244"/>
        <v>0</v>
      </c>
      <c r="Y707" s="356">
        <f t="shared" si="245"/>
        <v>0</v>
      </c>
      <c r="Z707" s="356">
        <f t="shared" si="246"/>
        <v>0</v>
      </c>
      <c r="AA707" s="356">
        <f t="shared" si="247"/>
        <v>0</v>
      </c>
      <c r="AB707" s="356">
        <f t="shared" si="248"/>
        <v>0</v>
      </c>
      <c r="AC707" s="356">
        <f t="shared" si="249"/>
        <v>0</v>
      </c>
      <c r="AD707" s="357">
        <f t="shared" si="250"/>
        <v>0</v>
      </c>
      <c r="AE707" s="342"/>
      <c r="AF707" s="362">
        <f t="shared" si="251"/>
        <v>0</v>
      </c>
      <c r="AG707" s="330"/>
      <c r="AH707" s="597"/>
      <c r="AI707" s="582"/>
      <c r="AJ707" s="582"/>
      <c r="AK707" s="582"/>
      <c r="AL707" s="582"/>
      <c r="AM707" s="582"/>
      <c r="AN707" s="582"/>
      <c r="AO707" s="582"/>
      <c r="AP707" s="582"/>
      <c r="AQ707" s="582"/>
      <c r="AR707" s="582"/>
      <c r="AS707" s="582"/>
      <c r="AT707" s="582"/>
      <c r="AU707" s="582"/>
      <c r="AV707" s="582"/>
      <c r="AW707" s="582"/>
      <c r="AX707" s="582"/>
      <c r="AY707" s="582"/>
      <c r="AZ707" s="582"/>
      <c r="BA707" s="582"/>
      <c r="BB707" s="582"/>
    </row>
    <row r="708" spans="1:54" s="302" customFormat="1" hidden="1" x14ac:dyDescent="0.2">
      <c r="A708" s="340">
        <f t="shared" si="241"/>
        <v>0</v>
      </c>
      <c r="B708" s="341"/>
      <c r="C708" s="330"/>
      <c r="D708" s="395"/>
      <c r="E708" s="308"/>
      <c r="F708" s="309"/>
      <c r="G708" s="309"/>
      <c r="H708" s="309"/>
      <c r="I708" s="309"/>
      <c r="J708" s="350">
        <f t="shared" si="240"/>
        <v>0</v>
      </c>
      <c r="K708" s="330"/>
      <c r="L708" s="330"/>
      <c r="M708" s="310"/>
      <c r="N708" s="311"/>
      <c r="O708" s="311"/>
      <c r="P708" s="311"/>
      <c r="Q708" s="311"/>
      <c r="R708" s="311"/>
      <c r="S708" s="312"/>
      <c r="T708" s="313"/>
      <c r="U708" s="294">
        <f t="shared" si="242"/>
        <v>0</v>
      </c>
      <c r="V708" s="330"/>
      <c r="W708" s="355">
        <f t="shared" si="243"/>
        <v>0</v>
      </c>
      <c r="X708" s="356">
        <f t="shared" si="244"/>
        <v>0</v>
      </c>
      <c r="Y708" s="356">
        <f t="shared" si="245"/>
        <v>0</v>
      </c>
      <c r="Z708" s="356">
        <f t="shared" si="246"/>
        <v>0</v>
      </c>
      <c r="AA708" s="356">
        <f t="shared" si="247"/>
        <v>0</v>
      </c>
      <c r="AB708" s="356">
        <f t="shared" si="248"/>
        <v>0</v>
      </c>
      <c r="AC708" s="356">
        <f t="shared" si="249"/>
        <v>0</v>
      </c>
      <c r="AD708" s="357">
        <f t="shared" si="250"/>
        <v>0</v>
      </c>
      <c r="AE708" s="342"/>
      <c r="AF708" s="362">
        <f t="shared" si="251"/>
        <v>0</v>
      </c>
      <c r="AG708" s="330"/>
      <c r="AH708" s="597"/>
      <c r="AI708" s="582"/>
      <c r="AJ708" s="582"/>
      <c r="AK708" s="582"/>
      <c r="AL708" s="582"/>
      <c r="AM708" s="582"/>
      <c r="AN708" s="582"/>
      <c r="AO708" s="582"/>
      <c r="AP708" s="582"/>
      <c r="AQ708" s="582"/>
      <c r="AR708" s="582"/>
      <c r="AS708" s="582"/>
      <c r="AT708" s="582"/>
      <c r="AU708" s="582"/>
      <c r="AV708" s="582"/>
      <c r="AW708" s="582"/>
      <c r="AX708" s="582"/>
      <c r="AY708" s="582"/>
      <c r="AZ708" s="582"/>
      <c r="BA708" s="582"/>
      <c r="BB708" s="582"/>
    </row>
    <row r="709" spans="1:54" s="302" customFormat="1" hidden="1" x14ac:dyDescent="0.2">
      <c r="A709" s="340">
        <f t="shared" si="241"/>
        <v>0</v>
      </c>
      <c r="B709" s="341"/>
      <c r="C709" s="330"/>
      <c r="D709" s="395"/>
      <c r="E709" s="308"/>
      <c r="F709" s="309"/>
      <c r="G709" s="309"/>
      <c r="H709" s="309"/>
      <c r="I709" s="309"/>
      <c r="J709" s="350">
        <f t="shared" si="240"/>
        <v>0</v>
      </c>
      <c r="K709" s="330"/>
      <c r="L709" s="330"/>
      <c r="M709" s="310"/>
      <c r="N709" s="311"/>
      <c r="O709" s="311"/>
      <c r="P709" s="311"/>
      <c r="Q709" s="311"/>
      <c r="R709" s="311"/>
      <c r="S709" s="312"/>
      <c r="T709" s="313"/>
      <c r="U709" s="294">
        <f t="shared" si="242"/>
        <v>0</v>
      </c>
      <c r="V709" s="330"/>
      <c r="W709" s="355">
        <f t="shared" si="243"/>
        <v>0</v>
      </c>
      <c r="X709" s="356">
        <f t="shared" si="244"/>
        <v>0</v>
      </c>
      <c r="Y709" s="356">
        <f t="shared" si="245"/>
        <v>0</v>
      </c>
      <c r="Z709" s="356">
        <f t="shared" si="246"/>
        <v>0</v>
      </c>
      <c r="AA709" s="356">
        <f t="shared" si="247"/>
        <v>0</v>
      </c>
      <c r="AB709" s="356">
        <f t="shared" si="248"/>
        <v>0</v>
      </c>
      <c r="AC709" s="356">
        <f t="shared" si="249"/>
        <v>0</v>
      </c>
      <c r="AD709" s="357">
        <f t="shared" si="250"/>
        <v>0</v>
      </c>
      <c r="AE709" s="342"/>
      <c r="AF709" s="362">
        <f t="shared" si="251"/>
        <v>0</v>
      </c>
      <c r="AG709" s="330"/>
      <c r="AH709" s="597"/>
      <c r="AI709" s="582"/>
      <c r="AJ709" s="582"/>
      <c r="AK709" s="582"/>
      <c r="AL709" s="582"/>
      <c r="AM709" s="582"/>
      <c r="AN709" s="582"/>
      <c r="AO709" s="582"/>
      <c r="AP709" s="582"/>
      <c r="AQ709" s="582"/>
      <c r="AR709" s="582"/>
      <c r="AS709" s="582"/>
      <c r="AT709" s="582"/>
      <c r="AU709" s="582"/>
      <c r="AV709" s="582"/>
      <c r="AW709" s="582"/>
      <c r="AX709" s="582"/>
      <c r="AY709" s="582"/>
      <c r="AZ709" s="582"/>
      <c r="BA709" s="582"/>
      <c r="BB709" s="582"/>
    </row>
    <row r="710" spans="1:54" s="302" customFormat="1" hidden="1" x14ac:dyDescent="0.2">
      <c r="A710" s="340">
        <f t="shared" si="241"/>
        <v>0</v>
      </c>
      <c r="B710" s="341"/>
      <c r="C710" s="330"/>
      <c r="D710" s="395"/>
      <c r="E710" s="308"/>
      <c r="F710" s="309"/>
      <c r="G710" s="309"/>
      <c r="H710" s="309"/>
      <c r="I710" s="309"/>
      <c r="J710" s="350">
        <f t="shared" si="240"/>
        <v>0</v>
      </c>
      <c r="K710" s="330"/>
      <c r="L710" s="330"/>
      <c r="M710" s="310"/>
      <c r="N710" s="311"/>
      <c r="O710" s="311"/>
      <c r="P710" s="311"/>
      <c r="Q710" s="311"/>
      <c r="R710" s="311"/>
      <c r="S710" s="312"/>
      <c r="T710" s="313"/>
      <c r="U710" s="294">
        <f t="shared" si="242"/>
        <v>0</v>
      </c>
      <c r="V710" s="330"/>
      <c r="W710" s="355">
        <f t="shared" si="243"/>
        <v>0</v>
      </c>
      <c r="X710" s="356">
        <f t="shared" si="244"/>
        <v>0</v>
      </c>
      <c r="Y710" s="356">
        <f t="shared" si="245"/>
        <v>0</v>
      </c>
      <c r="Z710" s="356">
        <f t="shared" si="246"/>
        <v>0</v>
      </c>
      <c r="AA710" s="356">
        <f t="shared" si="247"/>
        <v>0</v>
      </c>
      <c r="AB710" s="356">
        <f t="shared" si="248"/>
        <v>0</v>
      </c>
      <c r="AC710" s="356">
        <f t="shared" si="249"/>
        <v>0</v>
      </c>
      <c r="AD710" s="357">
        <f t="shared" si="250"/>
        <v>0</v>
      </c>
      <c r="AE710" s="342"/>
      <c r="AF710" s="362">
        <f t="shared" si="251"/>
        <v>0</v>
      </c>
      <c r="AG710" s="330"/>
      <c r="AH710" s="597"/>
      <c r="AI710" s="582"/>
      <c r="AJ710" s="582"/>
      <c r="AK710" s="582"/>
      <c r="AL710" s="582"/>
      <c r="AM710" s="582"/>
      <c r="AN710" s="582"/>
      <c r="AO710" s="582"/>
      <c r="AP710" s="582"/>
      <c r="AQ710" s="582"/>
      <c r="AR710" s="582"/>
      <c r="AS710" s="582"/>
      <c r="AT710" s="582"/>
      <c r="AU710" s="582"/>
      <c r="AV710" s="582"/>
      <c r="AW710" s="582"/>
      <c r="AX710" s="582"/>
      <c r="AY710" s="582"/>
      <c r="AZ710" s="582"/>
      <c r="BA710" s="582"/>
      <c r="BB710" s="582"/>
    </row>
    <row r="711" spans="1:54" s="302" customFormat="1" hidden="1" x14ac:dyDescent="0.2">
      <c r="A711" s="340">
        <f t="shared" si="241"/>
        <v>0</v>
      </c>
      <c r="B711" s="341"/>
      <c r="C711" s="330"/>
      <c r="D711" s="395"/>
      <c r="E711" s="308"/>
      <c r="F711" s="309"/>
      <c r="G711" s="309"/>
      <c r="H711" s="309"/>
      <c r="I711" s="309"/>
      <c r="J711" s="350">
        <f t="shared" si="240"/>
        <v>0</v>
      </c>
      <c r="K711" s="330"/>
      <c r="L711" s="330"/>
      <c r="M711" s="310"/>
      <c r="N711" s="311"/>
      <c r="O711" s="311"/>
      <c r="P711" s="311"/>
      <c r="Q711" s="311"/>
      <c r="R711" s="311"/>
      <c r="S711" s="312"/>
      <c r="T711" s="313"/>
      <c r="U711" s="294">
        <f t="shared" si="242"/>
        <v>0</v>
      </c>
      <c r="V711" s="330"/>
      <c r="W711" s="355">
        <f t="shared" si="243"/>
        <v>0</v>
      </c>
      <c r="X711" s="356">
        <f t="shared" si="244"/>
        <v>0</v>
      </c>
      <c r="Y711" s="356">
        <f t="shared" si="245"/>
        <v>0</v>
      </c>
      <c r="Z711" s="356">
        <f t="shared" si="246"/>
        <v>0</v>
      </c>
      <c r="AA711" s="356">
        <f t="shared" si="247"/>
        <v>0</v>
      </c>
      <c r="AB711" s="356">
        <f t="shared" si="248"/>
        <v>0</v>
      </c>
      <c r="AC711" s="356">
        <f t="shared" si="249"/>
        <v>0</v>
      </c>
      <c r="AD711" s="357">
        <f t="shared" si="250"/>
        <v>0</v>
      </c>
      <c r="AE711" s="342"/>
      <c r="AF711" s="362">
        <f t="shared" si="251"/>
        <v>0</v>
      </c>
      <c r="AG711" s="330"/>
      <c r="AH711" s="597"/>
      <c r="AI711" s="582"/>
      <c r="AJ711" s="582"/>
      <c r="AK711" s="582"/>
      <c r="AL711" s="582"/>
      <c r="AM711" s="582"/>
      <c r="AN711" s="582"/>
      <c r="AO711" s="582"/>
      <c r="AP711" s="582"/>
      <c r="AQ711" s="582"/>
      <c r="AR711" s="582"/>
      <c r="AS711" s="582"/>
      <c r="AT711" s="582"/>
      <c r="AU711" s="582"/>
      <c r="AV711" s="582"/>
      <c r="AW711" s="582"/>
      <c r="AX711" s="582"/>
      <c r="AY711" s="582"/>
      <c r="AZ711" s="582"/>
      <c r="BA711" s="582"/>
      <c r="BB711" s="582"/>
    </row>
    <row r="712" spans="1:54" s="302" customFormat="1" hidden="1" x14ac:dyDescent="0.2">
      <c r="A712" s="340">
        <f t="shared" si="241"/>
        <v>0</v>
      </c>
      <c r="B712" s="341"/>
      <c r="C712" s="330"/>
      <c r="D712" s="395"/>
      <c r="E712" s="308"/>
      <c r="F712" s="309"/>
      <c r="G712" s="309"/>
      <c r="H712" s="309"/>
      <c r="I712" s="309"/>
      <c r="J712" s="350">
        <f t="shared" si="240"/>
        <v>0</v>
      </c>
      <c r="K712" s="330"/>
      <c r="L712" s="330"/>
      <c r="M712" s="310"/>
      <c r="N712" s="311"/>
      <c r="O712" s="311"/>
      <c r="P712" s="311"/>
      <c r="Q712" s="311"/>
      <c r="R712" s="311"/>
      <c r="S712" s="312"/>
      <c r="T712" s="313"/>
      <c r="U712" s="294">
        <f t="shared" si="242"/>
        <v>0</v>
      </c>
      <c r="V712" s="330"/>
      <c r="W712" s="355">
        <f t="shared" si="243"/>
        <v>0</v>
      </c>
      <c r="X712" s="356">
        <f t="shared" si="244"/>
        <v>0</v>
      </c>
      <c r="Y712" s="356">
        <f t="shared" si="245"/>
        <v>0</v>
      </c>
      <c r="Z712" s="356">
        <f t="shared" si="246"/>
        <v>0</v>
      </c>
      <c r="AA712" s="356">
        <f t="shared" si="247"/>
        <v>0</v>
      </c>
      <c r="AB712" s="356">
        <f t="shared" si="248"/>
        <v>0</v>
      </c>
      <c r="AC712" s="356">
        <f t="shared" si="249"/>
        <v>0</v>
      </c>
      <c r="AD712" s="357">
        <f t="shared" si="250"/>
        <v>0</v>
      </c>
      <c r="AE712" s="342"/>
      <c r="AF712" s="362">
        <f t="shared" si="251"/>
        <v>0</v>
      </c>
      <c r="AG712" s="330"/>
      <c r="AH712" s="597"/>
      <c r="AI712" s="582"/>
      <c r="AJ712" s="582"/>
      <c r="AK712" s="582"/>
      <c r="AL712" s="582"/>
      <c r="AM712" s="582"/>
      <c r="AN712" s="582"/>
      <c r="AO712" s="582"/>
      <c r="AP712" s="582"/>
      <c r="AQ712" s="582"/>
      <c r="AR712" s="582"/>
      <c r="AS712" s="582"/>
      <c r="AT712" s="582"/>
      <c r="AU712" s="582"/>
      <c r="AV712" s="582"/>
      <c r="AW712" s="582"/>
      <c r="AX712" s="582"/>
      <c r="AY712" s="582"/>
      <c r="AZ712" s="582"/>
      <c r="BA712" s="582"/>
      <c r="BB712" s="582"/>
    </row>
    <row r="713" spans="1:54" s="302" customFormat="1" hidden="1" x14ac:dyDescent="0.2">
      <c r="A713" s="340">
        <f t="shared" si="241"/>
        <v>0</v>
      </c>
      <c r="B713" s="341"/>
      <c r="C713" s="330"/>
      <c r="D713" s="395"/>
      <c r="E713" s="308"/>
      <c r="F713" s="309"/>
      <c r="G713" s="309"/>
      <c r="H713" s="309"/>
      <c r="I713" s="309"/>
      <c r="J713" s="350">
        <f t="shared" si="240"/>
        <v>0</v>
      </c>
      <c r="K713" s="330"/>
      <c r="L713" s="330"/>
      <c r="M713" s="310"/>
      <c r="N713" s="311"/>
      <c r="O713" s="311"/>
      <c r="P713" s="311"/>
      <c r="Q713" s="311"/>
      <c r="R713" s="311"/>
      <c r="S713" s="312"/>
      <c r="T713" s="313"/>
      <c r="U713" s="294">
        <f t="shared" si="242"/>
        <v>0</v>
      </c>
      <c r="V713" s="330"/>
      <c r="W713" s="355">
        <f t="shared" si="243"/>
        <v>0</v>
      </c>
      <c r="X713" s="356">
        <f t="shared" si="244"/>
        <v>0</v>
      </c>
      <c r="Y713" s="356">
        <f t="shared" si="245"/>
        <v>0</v>
      </c>
      <c r="Z713" s="356">
        <f t="shared" si="246"/>
        <v>0</v>
      </c>
      <c r="AA713" s="356">
        <f t="shared" si="247"/>
        <v>0</v>
      </c>
      <c r="AB713" s="356">
        <f t="shared" si="248"/>
        <v>0</v>
      </c>
      <c r="AC713" s="356">
        <f t="shared" si="249"/>
        <v>0</v>
      </c>
      <c r="AD713" s="357">
        <f t="shared" si="250"/>
        <v>0</v>
      </c>
      <c r="AE713" s="342"/>
      <c r="AF713" s="362">
        <f t="shared" si="251"/>
        <v>0</v>
      </c>
      <c r="AG713" s="330"/>
      <c r="AH713" s="597"/>
      <c r="AI713" s="582"/>
      <c r="AJ713" s="582"/>
      <c r="AK713" s="582"/>
      <c r="AL713" s="582"/>
      <c r="AM713" s="582"/>
      <c r="AN713" s="582"/>
      <c r="AO713" s="582"/>
      <c r="AP713" s="582"/>
      <c r="AQ713" s="582"/>
      <c r="AR713" s="582"/>
      <c r="AS713" s="582"/>
      <c r="AT713" s="582"/>
      <c r="AU713" s="582"/>
      <c r="AV713" s="582"/>
      <c r="AW713" s="582"/>
      <c r="AX713" s="582"/>
      <c r="AY713" s="582"/>
      <c r="AZ713" s="582"/>
      <c r="BA713" s="582"/>
      <c r="BB713" s="582"/>
    </row>
    <row r="714" spans="1:54" s="302" customFormat="1" hidden="1" x14ac:dyDescent="0.2">
      <c r="A714" s="340">
        <f t="shared" si="241"/>
        <v>0</v>
      </c>
      <c r="B714" s="341"/>
      <c r="C714" s="330"/>
      <c r="D714" s="395"/>
      <c r="E714" s="308"/>
      <c r="F714" s="309"/>
      <c r="G714" s="309"/>
      <c r="H714" s="309"/>
      <c r="I714" s="309"/>
      <c r="J714" s="350">
        <f t="shared" si="240"/>
        <v>0</v>
      </c>
      <c r="K714" s="330"/>
      <c r="L714" s="330"/>
      <c r="M714" s="310"/>
      <c r="N714" s="311"/>
      <c r="O714" s="311"/>
      <c r="P714" s="311"/>
      <c r="Q714" s="311"/>
      <c r="R714" s="311"/>
      <c r="S714" s="312"/>
      <c r="T714" s="313"/>
      <c r="U714" s="294">
        <f t="shared" si="242"/>
        <v>0</v>
      </c>
      <c r="V714" s="330"/>
      <c r="W714" s="355">
        <f t="shared" si="243"/>
        <v>0</v>
      </c>
      <c r="X714" s="356">
        <f t="shared" si="244"/>
        <v>0</v>
      </c>
      <c r="Y714" s="356">
        <f t="shared" si="245"/>
        <v>0</v>
      </c>
      <c r="Z714" s="356">
        <f t="shared" si="246"/>
        <v>0</v>
      </c>
      <c r="AA714" s="356">
        <f t="shared" si="247"/>
        <v>0</v>
      </c>
      <c r="AB714" s="356">
        <f t="shared" si="248"/>
        <v>0</v>
      </c>
      <c r="AC714" s="356">
        <f t="shared" si="249"/>
        <v>0</v>
      </c>
      <c r="AD714" s="357">
        <f t="shared" si="250"/>
        <v>0</v>
      </c>
      <c r="AE714" s="342"/>
      <c r="AF714" s="362">
        <f t="shared" si="251"/>
        <v>0</v>
      </c>
      <c r="AG714" s="330"/>
      <c r="AH714" s="597"/>
      <c r="AI714" s="582"/>
      <c r="AJ714" s="582"/>
      <c r="AK714" s="582"/>
      <c r="AL714" s="582"/>
      <c r="AM714" s="582"/>
      <c r="AN714" s="582"/>
      <c r="AO714" s="582"/>
      <c r="AP714" s="582"/>
      <c r="AQ714" s="582"/>
      <c r="AR714" s="582"/>
      <c r="AS714" s="582"/>
      <c r="AT714" s="582"/>
      <c r="AU714" s="582"/>
      <c r="AV714" s="582"/>
      <c r="AW714" s="582"/>
      <c r="AX714" s="582"/>
      <c r="AY714" s="582"/>
      <c r="AZ714" s="582"/>
      <c r="BA714" s="582"/>
      <c r="BB714" s="582"/>
    </row>
    <row r="715" spans="1:54" s="302" customFormat="1" hidden="1" x14ac:dyDescent="0.2">
      <c r="A715" s="340">
        <f t="shared" si="241"/>
        <v>0</v>
      </c>
      <c r="B715" s="341"/>
      <c r="C715" s="330"/>
      <c r="D715" s="395"/>
      <c r="E715" s="308"/>
      <c r="F715" s="309"/>
      <c r="G715" s="309"/>
      <c r="H715" s="309"/>
      <c r="I715" s="309"/>
      <c r="J715" s="350">
        <f t="shared" si="240"/>
        <v>0</v>
      </c>
      <c r="K715" s="330"/>
      <c r="L715" s="330"/>
      <c r="M715" s="310"/>
      <c r="N715" s="311"/>
      <c r="O715" s="311"/>
      <c r="P715" s="311"/>
      <c r="Q715" s="311"/>
      <c r="R715" s="311"/>
      <c r="S715" s="312"/>
      <c r="T715" s="313"/>
      <c r="U715" s="294">
        <f t="shared" si="242"/>
        <v>0</v>
      </c>
      <c r="V715" s="330"/>
      <c r="W715" s="355">
        <f t="shared" si="243"/>
        <v>0</v>
      </c>
      <c r="X715" s="356">
        <f t="shared" si="244"/>
        <v>0</v>
      </c>
      <c r="Y715" s="356">
        <f t="shared" si="245"/>
        <v>0</v>
      </c>
      <c r="Z715" s="356">
        <f t="shared" si="246"/>
        <v>0</v>
      </c>
      <c r="AA715" s="356">
        <f t="shared" si="247"/>
        <v>0</v>
      </c>
      <c r="AB715" s="356">
        <f t="shared" si="248"/>
        <v>0</v>
      </c>
      <c r="AC715" s="356">
        <f t="shared" si="249"/>
        <v>0</v>
      </c>
      <c r="AD715" s="357">
        <f t="shared" si="250"/>
        <v>0</v>
      </c>
      <c r="AE715" s="342"/>
      <c r="AF715" s="362">
        <f t="shared" si="251"/>
        <v>0</v>
      </c>
      <c r="AG715" s="330"/>
      <c r="AH715" s="597"/>
      <c r="AI715" s="582"/>
      <c r="AJ715" s="582"/>
      <c r="AK715" s="582"/>
      <c r="AL715" s="582"/>
      <c r="AM715" s="582"/>
      <c r="AN715" s="582"/>
      <c r="AO715" s="582"/>
      <c r="AP715" s="582"/>
      <c r="AQ715" s="582"/>
      <c r="AR715" s="582"/>
      <c r="AS715" s="582"/>
      <c r="AT715" s="582"/>
      <c r="AU715" s="582"/>
      <c r="AV715" s="582"/>
      <c r="AW715" s="582"/>
      <c r="AX715" s="582"/>
      <c r="AY715" s="582"/>
      <c r="AZ715" s="582"/>
      <c r="BA715" s="582"/>
      <c r="BB715" s="582"/>
    </row>
    <row r="716" spans="1:54" s="302" customFormat="1" hidden="1" x14ac:dyDescent="0.2">
      <c r="A716" s="340">
        <f t="shared" si="241"/>
        <v>0</v>
      </c>
      <c r="B716" s="341"/>
      <c r="C716" s="330"/>
      <c r="D716" s="395"/>
      <c r="E716" s="308"/>
      <c r="F716" s="309"/>
      <c r="G716" s="309"/>
      <c r="H716" s="309"/>
      <c r="I716" s="309"/>
      <c r="J716" s="350">
        <f t="shared" si="240"/>
        <v>0</v>
      </c>
      <c r="K716" s="330"/>
      <c r="L716" s="330"/>
      <c r="M716" s="310"/>
      <c r="N716" s="311"/>
      <c r="O716" s="311"/>
      <c r="P716" s="311"/>
      <c r="Q716" s="311"/>
      <c r="R716" s="311"/>
      <c r="S716" s="312"/>
      <c r="T716" s="313"/>
      <c r="U716" s="294">
        <f t="shared" si="242"/>
        <v>0</v>
      </c>
      <c r="V716" s="330"/>
      <c r="W716" s="355">
        <f t="shared" si="243"/>
        <v>0</v>
      </c>
      <c r="X716" s="356">
        <f t="shared" si="244"/>
        <v>0</v>
      </c>
      <c r="Y716" s="356">
        <f t="shared" si="245"/>
        <v>0</v>
      </c>
      <c r="Z716" s="356">
        <f t="shared" si="246"/>
        <v>0</v>
      </c>
      <c r="AA716" s="356">
        <f t="shared" si="247"/>
        <v>0</v>
      </c>
      <c r="AB716" s="356">
        <f t="shared" si="248"/>
        <v>0</v>
      </c>
      <c r="AC716" s="356">
        <f t="shared" si="249"/>
        <v>0</v>
      </c>
      <c r="AD716" s="357">
        <f t="shared" si="250"/>
        <v>0</v>
      </c>
      <c r="AE716" s="342"/>
      <c r="AF716" s="362">
        <f t="shared" si="251"/>
        <v>0</v>
      </c>
      <c r="AG716" s="330"/>
      <c r="AH716" s="597"/>
      <c r="AI716" s="582"/>
      <c r="AJ716" s="582"/>
      <c r="AK716" s="582"/>
      <c r="AL716" s="582"/>
      <c r="AM716" s="582"/>
      <c r="AN716" s="582"/>
      <c r="AO716" s="582"/>
      <c r="AP716" s="582"/>
      <c r="AQ716" s="582"/>
      <c r="AR716" s="582"/>
      <c r="AS716" s="582"/>
      <c r="AT716" s="582"/>
      <c r="AU716" s="582"/>
      <c r="AV716" s="582"/>
      <c r="AW716" s="582"/>
      <c r="AX716" s="582"/>
      <c r="AY716" s="582"/>
      <c r="AZ716" s="582"/>
      <c r="BA716" s="582"/>
      <c r="BB716" s="582"/>
    </row>
    <row r="717" spans="1:54" s="302" customFormat="1" hidden="1" x14ac:dyDescent="0.2">
      <c r="A717" s="340">
        <f t="shared" si="241"/>
        <v>0</v>
      </c>
      <c r="B717" s="341"/>
      <c r="C717" s="330"/>
      <c r="D717" s="395"/>
      <c r="E717" s="308"/>
      <c r="F717" s="309"/>
      <c r="G717" s="309"/>
      <c r="H717" s="309"/>
      <c r="I717" s="309"/>
      <c r="J717" s="350">
        <f t="shared" si="240"/>
        <v>0</v>
      </c>
      <c r="K717" s="330"/>
      <c r="L717" s="330"/>
      <c r="M717" s="310"/>
      <c r="N717" s="311"/>
      <c r="O717" s="311"/>
      <c r="P717" s="311"/>
      <c r="Q717" s="311"/>
      <c r="R717" s="311"/>
      <c r="S717" s="312"/>
      <c r="T717" s="313"/>
      <c r="U717" s="294">
        <f t="shared" si="242"/>
        <v>0</v>
      </c>
      <c r="V717" s="330"/>
      <c r="W717" s="355">
        <f t="shared" si="243"/>
        <v>0</v>
      </c>
      <c r="X717" s="356">
        <f t="shared" si="244"/>
        <v>0</v>
      </c>
      <c r="Y717" s="356">
        <f t="shared" si="245"/>
        <v>0</v>
      </c>
      <c r="Z717" s="356">
        <f t="shared" si="246"/>
        <v>0</v>
      </c>
      <c r="AA717" s="356">
        <f t="shared" si="247"/>
        <v>0</v>
      </c>
      <c r="AB717" s="356">
        <f t="shared" si="248"/>
        <v>0</v>
      </c>
      <c r="AC717" s="356">
        <f t="shared" si="249"/>
        <v>0</v>
      </c>
      <c r="AD717" s="357">
        <f t="shared" si="250"/>
        <v>0</v>
      </c>
      <c r="AE717" s="342"/>
      <c r="AF717" s="362">
        <f t="shared" si="251"/>
        <v>0</v>
      </c>
      <c r="AG717" s="330"/>
      <c r="AH717" s="597"/>
      <c r="AI717" s="582"/>
      <c r="AJ717" s="582"/>
      <c r="AK717" s="582"/>
      <c r="AL717" s="582"/>
      <c r="AM717" s="582"/>
      <c r="AN717" s="582"/>
      <c r="AO717" s="582"/>
      <c r="AP717" s="582"/>
      <c r="AQ717" s="582"/>
      <c r="AR717" s="582"/>
      <c r="AS717" s="582"/>
      <c r="AT717" s="582"/>
      <c r="AU717" s="582"/>
      <c r="AV717" s="582"/>
      <c r="AW717" s="582"/>
      <c r="AX717" s="582"/>
      <c r="AY717" s="582"/>
      <c r="AZ717" s="582"/>
      <c r="BA717" s="582"/>
      <c r="BB717" s="582"/>
    </row>
    <row r="718" spans="1:54" s="302" customFormat="1" hidden="1" x14ac:dyDescent="0.2">
      <c r="A718" s="340">
        <f t="shared" si="241"/>
        <v>0</v>
      </c>
      <c r="B718" s="341"/>
      <c r="C718" s="330"/>
      <c r="D718" s="395"/>
      <c r="E718" s="308"/>
      <c r="F718" s="309"/>
      <c r="G718" s="309"/>
      <c r="H718" s="309"/>
      <c r="I718" s="309"/>
      <c r="J718" s="350">
        <f t="shared" si="240"/>
        <v>0</v>
      </c>
      <c r="K718" s="330"/>
      <c r="L718" s="330"/>
      <c r="M718" s="310"/>
      <c r="N718" s="311"/>
      <c r="O718" s="311"/>
      <c r="P718" s="311"/>
      <c r="Q718" s="311"/>
      <c r="R718" s="311"/>
      <c r="S718" s="312"/>
      <c r="T718" s="313"/>
      <c r="U718" s="294">
        <f t="shared" si="242"/>
        <v>0</v>
      </c>
      <c r="V718" s="330"/>
      <c r="W718" s="355">
        <f t="shared" si="243"/>
        <v>0</v>
      </c>
      <c r="X718" s="356">
        <f t="shared" si="244"/>
        <v>0</v>
      </c>
      <c r="Y718" s="356">
        <f t="shared" si="245"/>
        <v>0</v>
      </c>
      <c r="Z718" s="356">
        <f t="shared" si="246"/>
        <v>0</v>
      </c>
      <c r="AA718" s="356">
        <f t="shared" si="247"/>
        <v>0</v>
      </c>
      <c r="AB718" s="356">
        <f t="shared" si="248"/>
        <v>0</v>
      </c>
      <c r="AC718" s="356">
        <f t="shared" si="249"/>
        <v>0</v>
      </c>
      <c r="AD718" s="357">
        <f t="shared" si="250"/>
        <v>0</v>
      </c>
      <c r="AE718" s="342"/>
      <c r="AF718" s="362">
        <f t="shared" si="251"/>
        <v>0</v>
      </c>
      <c r="AG718" s="330"/>
      <c r="AH718" s="597"/>
      <c r="AI718" s="582"/>
      <c r="AJ718" s="582"/>
      <c r="AK718" s="582"/>
      <c r="AL718" s="582"/>
      <c r="AM718" s="582"/>
      <c r="AN718" s="582"/>
      <c r="AO718" s="582"/>
      <c r="AP718" s="582"/>
      <c r="AQ718" s="582"/>
      <c r="AR718" s="582"/>
      <c r="AS718" s="582"/>
      <c r="AT718" s="582"/>
      <c r="AU718" s="582"/>
      <c r="AV718" s="582"/>
      <c r="AW718" s="582"/>
      <c r="AX718" s="582"/>
      <c r="AY718" s="582"/>
      <c r="AZ718" s="582"/>
      <c r="BA718" s="582"/>
      <c r="BB718" s="582"/>
    </row>
    <row r="719" spans="1:54" s="302" customFormat="1" hidden="1" x14ac:dyDescent="0.2">
      <c r="A719" s="340">
        <f t="shared" si="241"/>
        <v>0</v>
      </c>
      <c r="B719" s="341"/>
      <c r="C719" s="330"/>
      <c r="D719" s="395"/>
      <c r="E719" s="308"/>
      <c r="F719" s="309"/>
      <c r="G719" s="309"/>
      <c r="H719" s="309"/>
      <c r="I719" s="309"/>
      <c r="J719" s="350">
        <f t="shared" si="240"/>
        <v>0</v>
      </c>
      <c r="K719" s="330"/>
      <c r="L719" s="330"/>
      <c r="M719" s="310"/>
      <c r="N719" s="311"/>
      <c r="O719" s="311"/>
      <c r="P719" s="311"/>
      <c r="Q719" s="311"/>
      <c r="R719" s="311"/>
      <c r="S719" s="312"/>
      <c r="T719" s="313"/>
      <c r="U719" s="294">
        <f t="shared" si="242"/>
        <v>0</v>
      </c>
      <c r="V719" s="330"/>
      <c r="W719" s="355">
        <f t="shared" si="243"/>
        <v>0</v>
      </c>
      <c r="X719" s="356">
        <f t="shared" si="244"/>
        <v>0</v>
      </c>
      <c r="Y719" s="356">
        <f t="shared" si="245"/>
        <v>0</v>
      </c>
      <c r="Z719" s="356">
        <f t="shared" si="246"/>
        <v>0</v>
      </c>
      <c r="AA719" s="356">
        <f t="shared" si="247"/>
        <v>0</v>
      </c>
      <c r="AB719" s="356">
        <f t="shared" si="248"/>
        <v>0</v>
      </c>
      <c r="AC719" s="356">
        <f t="shared" si="249"/>
        <v>0</v>
      </c>
      <c r="AD719" s="357">
        <f t="shared" si="250"/>
        <v>0</v>
      </c>
      <c r="AE719" s="342"/>
      <c r="AF719" s="362">
        <f t="shared" si="251"/>
        <v>0</v>
      </c>
      <c r="AG719" s="330"/>
      <c r="AH719" s="597"/>
      <c r="AI719" s="582"/>
      <c r="AJ719" s="582"/>
      <c r="AK719" s="582"/>
      <c r="AL719" s="582"/>
      <c r="AM719" s="582"/>
      <c r="AN719" s="582"/>
      <c r="AO719" s="582"/>
      <c r="AP719" s="582"/>
      <c r="AQ719" s="582"/>
      <c r="AR719" s="582"/>
      <c r="AS719" s="582"/>
      <c r="AT719" s="582"/>
      <c r="AU719" s="582"/>
      <c r="AV719" s="582"/>
      <c r="AW719" s="582"/>
      <c r="AX719" s="582"/>
      <c r="AY719" s="582"/>
      <c r="AZ719" s="582"/>
      <c r="BA719" s="582"/>
      <c r="BB719" s="582"/>
    </row>
    <row r="720" spans="1:54" s="302" customFormat="1" hidden="1" x14ac:dyDescent="0.2">
      <c r="A720" s="340">
        <f t="shared" si="241"/>
        <v>0</v>
      </c>
      <c r="B720" s="341"/>
      <c r="C720" s="330"/>
      <c r="D720" s="395"/>
      <c r="E720" s="308"/>
      <c r="F720" s="309"/>
      <c r="G720" s="309"/>
      <c r="H720" s="309"/>
      <c r="I720" s="309"/>
      <c r="J720" s="350">
        <f t="shared" si="240"/>
        <v>0</v>
      </c>
      <c r="K720" s="330"/>
      <c r="L720" s="330"/>
      <c r="M720" s="310"/>
      <c r="N720" s="311"/>
      <c r="O720" s="311"/>
      <c r="P720" s="311"/>
      <c r="Q720" s="311"/>
      <c r="R720" s="311"/>
      <c r="S720" s="312"/>
      <c r="T720" s="313"/>
      <c r="U720" s="294">
        <f t="shared" si="242"/>
        <v>0</v>
      </c>
      <c r="V720" s="330"/>
      <c r="W720" s="355">
        <f t="shared" si="243"/>
        <v>0</v>
      </c>
      <c r="X720" s="356">
        <f t="shared" si="244"/>
        <v>0</v>
      </c>
      <c r="Y720" s="356">
        <f t="shared" si="245"/>
        <v>0</v>
      </c>
      <c r="Z720" s="356">
        <f t="shared" si="246"/>
        <v>0</v>
      </c>
      <c r="AA720" s="356">
        <f t="shared" si="247"/>
        <v>0</v>
      </c>
      <c r="AB720" s="356">
        <f t="shared" si="248"/>
        <v>0</v>
      </c>
      <c r="AC720" s="356">
        <f t="shared" si="249"/>
        <v>0</v>
      </c>
      <c r="AD720" s="357">
        <f t="shared" si="250"/>
        <v>0</v>
      </c>
      <c r="AE720" s="342"/>
      <c r="AF720" s="362">
        <f t="shared" si="251"/>
        <v>0</v>
      </c>
      <c r="AG720" s="330"/>
      <c r="AH720" s="597"/>
      <c r="AI720" s="582"/>
      <c r="AJ720" s="582"/>
      <c r="AK720" s="582"/>
      <c r="AL720" s="582"/>
      <c r="AM720" s="582"/>
      <c r="AN720" s="582"/>
      <c r="AO720" s="582"/>
      <c r="AP720" s="582"/>
      <c r="AQ720" s="582"/>
      <c r="AR720" s="582"/>
      <c r="AS720" s="582"/>
      <c r="AT720" s="582"/>
      <c r="AU720" s="582"/>
      <c r="AV720" s="582"/>
      <c r="AW720" s="582"/>
      <c r="AX720" s="582"/>
      <c r="AY720" s="582"/>
      <c r="AZ720" s="582"/>
      <c r="BA720" s="582"/>
      <c r="BB720" s="582"/>
    </row>
    <row r="721" spans="1:54" s="302" customFormat="1" hidden="1" x14ac:dyDescent="0.2">
      <c r="A721" s="340">
        <f t="shared" si="241"/>
        <v>0</v>
      </c>
      <c r="B721" s="341"/>
      <c r="C721" s="330"/>
      <c r="D721" s="395"/>
      <c r="E721" s="308"/>
      <c r="F721" s="309"/>
      <c r="G721" s="309"/>
      <c r="H721" s="309"/>
      <c r="I721" s="309"/>
      <c r="J721" s="350">
        <f t="shared" si="240"/>
        <v>0</v>
      </c>
      <c r="K721" s="330"/>
      <c r="L721" s="330"/>
      <c r="M721" s="310"/>
      <c r="N721" s="311"/>
      <c r="O721" s="311"/>
      <c r="P721" s="311"/>
      <c r="Q721" s="311"/>
      <c r="R721" s="311"/>
      <c r="S721" s="312"/>
      <c r="T721" s="313"/>
      <c r="U721" s="294">
        <f t="shared" si="242"/>
        <v>0</v>
      </c>
      <c r="V721" s="330"/>
      <c r="W721" s="355">
        <f t="shared" si="243"/>
        <v>0</v>
      </c>
      <c r="X721" s="356">
        <f t="shared" si="244"/>
        <v>0</v>
      </c>
      <c r="Y721" s="356">
        <f t="shared" si="245"/>
        <v>0</v>
      </c>
      <c r="Z721" s="356">
        <f t="shared" si="246"/>
        <v>0</v>
      </c>
      <c r="AA721" s="356">
        <f t="shared" si="247"/>
        <v>0</v>
      </c>
      <c r="AB721" s="356">
        <f t="shared" si="248"/>
        <v>0</v>
      </c>
      <c r="AC721" s="356">
        <f t="shared" si="249"/>
        <v>0</v>
      </c>
      <c r="AD721" s="357">
        <f t="shared" si="250"/>
        <v>0</v>
      </c>
      <c r="AE721" s="342"/>
      <c r="AF721" s="362">
        <f t="shared" si="251"/>
        <v>0</v>
      </c>
      <c r="AG721" s="330"/>
      <c r="AH721" s="597"/>
      <c r="AI721" s="582"/>
      <c r="AJ721" s="582"/>
      <c r="AK721" s="582"/>
      <c r="AL721" s="582"/>
      <c r="AM721" s="582"/>
      <c r="AN721" s="582"/>
      <c r="AO721" s="582"/>
      <c r="AP721" s="582"/>
      <c r="AQ721" s="582"/>
      <c r="AR721" s="582"/>
      <c r="AS721" s="582"/>
      <c r="AT721" s="582"/>
      <c r="AU721" s="582"/>
      <c r="AV721" s="582"/>
      <c r="AW721" s="582"/>
      <c r="AX721" s="582"/>
      <c r="AY721" s="582"/>
      <c r="AZ721" s="582"/>
      <c r="BA721" s="582"/>
      <c r="BB721" s="582"/>
    </row>
    <row r="722" spans="1:54" s="302" customFormat="1" hidden="1" x14ac:dyDescent="0.2">
      <c r="A722" s="340">
        <f t="shared" si="241"/>
        <v>0</v>
      </c>
      <c r="B722" s="341"/>
      <c r="C722" s="330"/>
      <c r="D722" s="395"/>
      <c r="E722" s="308"/>
      <c r="F722" s="309"/>
      <c r="G722" s="309"/>
      <c r="H722" s="309"/>
      <c r="I722" s="309"/>
      <c r="J722" s="350">
        <f t="shared" si="240"/>
        <v>0</v>
      </c>
      <c r="K722" s="330"/>
      <c r="L722" s="330"/>
      <c r="M722" s="310"/>
      <c r="N722" s="311"/>
      <c r="O722" s="311"/>
      <c r="P722" s="311"/>
      <c r="Q722" s="311"/>
      <c r="R722" s="311"/>
      <c r="S722" s="312"/>
      <c r="T722" s="313"/>
      <c r="U722" s="294">
        <f t="shared" si="242"/>
        <v>0</v>
      </c>
      <c r="V722" s="330"/>
      <c r="W722" s="355">
        <f t="shared" si="243"/>
        <v>0</v>
      </c>
      <c r="X722" s="356">
        <f t="shared" si="244"/>
        <v>0</v>
      </c>
      <c r="Y722" s="356">
        <f t="shared" si="245"/>
        <v>0</v>
      </c>
      <c r="Z722" s="356">
        <f t="shared" si="246"/>
        <v>0</v>
      </c>
      <c r="AA722" s="356">
        <f t="shared" si="247"/>
        <v>0</v>
      </c>
      <c r="AB722" s="356">
        <f t="shared" si="248"/>
        <v>0</v>
      </c>
      <c r="AC722" s="356">
        <f t="shared" si="249"/>
        <v>0</v>
      </c>
      <c r="AD722" s="357">
        <f t="shared" si="250"/>
        <v>0</v>
      </c>
      <c r="AE722" s="342"/>
      <c r="AF722" s="362">
        <f t="shared" si="251"/>
        <v>0</v>
      </c>
      <c r="AG722" s="330"/>
      <c r="AH722" s="597"/>
      <c r="AI722" s="582"/>
      <c r="AJ722" s="582"/>
      <c r="AK722" s="582"/>
      <c r="AL722" s="582"/>
      <c r="AM722" s="582"/>
      <c r="AN722" s="582"/>
      <c r="AO722" s="582"/>
      <c r="AP722" s="582"/>
      <c r="AQ722" s="582"/>
      <c r="AR722" s="582"/>
      <c r="AS722" s="582"/>
      <c r="AT722" s="582"/>
      <c r="AU722" s="582"/>
      <c r="AV722" s="582"/>
      <c r="AW722" s="582"/>
      <c r="AX722" s="582"/>
      <c r="AY722" s="582"/>
      <c r="AZ722" s="582"/>
      <c r="BA722" s="582"/>
      <c r="BB722" s="582"/>
    </row>
    <row r="723" spans="1:54" s="302" customFormat="1" hidden="1" x14ac:dyDescent="0.2">
      <c r="A723" s="340">
        <f t="shared" si="241"/>
        <v>0</v>
      </c>
      <c r="B723" s="341"/>
      <c r="C723" s="330"/>
      <c r="D723" s="395"/>
      <c r="E723" s="308"/>
      <c r="F723" s="309"/>
      <c r="G723" s="309"/>
      <c r="H723" s="309"/>
      <c r="I723" s="309"/>
      <c r="J723" s="350">
        <f t="shared" si="240"/>
        <v>0</v>
      </c>
      <c r="K723" s="330"/>
      <c r="L723" s="330"/>
      <c r="M723" s="310"/>
      <c r="N723" s="311"/>
      <c r="O723" s="311"/>
      <c r="P723" s="311"/>
      <c r="Q723" s="311"/>
      <c r="R723" s="311"/>
      <c r="S723" s="312"/>
      <c r="T723" s="313"/>
      <c r="U723" s="294">
        <f t="shared" si="242"/>
        <v>0</v>
      </c>
      <c r="V723" s="330"/>
      <c r="W723" s="355">
        <f t="shared" si="243"/>
        <v>0</v>
      </c>
      <c r="X723" s="356">
        <f t="shared" si="244"/>
        <v>0</v>
      </c>
      <c r="Y723" s="356">
        <f t="shared" si="245"/>
        <v>0</v>
      </c>
      <c r="Z723" s="356">
        <f t="shared" si="246"/>
        <v>0</v>
      </c>
      <c r="AA723" s="356">
        <f t="shared" si="247"/>
        <v>0</v>
      </c>
      <c r="AB723" s="356">
        <f t="shared" si="248"/>
        <v>0</v>
      </c>
      <c r="AC723" s="356">
        <f t="shared" si="249"/>
        <v>0</v>
      </c>
      <c r="AD723" s="357">
        <f t="shared" si="250"/>
        <v>0</v>
      </c>
      <c r="AE723" s="342"/>
      <c r="AF723" s="362">
        <f t="shared" si="251"/>
        <v>0</v>
      </c>
      <c r="AG723" s="330"/>
      <c r="AH723" s="597"/>
      <c r="AI723" s="582"/>
      <c r="AJ723" s="582"/>
      <c r="AK723" s="582"/>
      <c r="AL723" s="582"/>
      <c r="AM723" s="582"/>
      <c r="AN723" s="582"/>
      <c r="AO723" s="582"/>
      <c r="AP723" s="582"/>
      <c r="AQ723" s="582"/>
      <c r="AR723" s="582"/>
      <c r="AS723" s="582"/>
      <c r="AT723" s="582"/>
      <c r="AU723" s="582"/>
      <c r="AV723" s="582"/>
      <c r="AW723" s="582"/>
      <c r="AX723" s="582"/>
      <c r="AY723" s="582"/>
      <c r="AZ723" s="582"/>
      <c r="BA723" s="582"/>
      <c r="BB723" s="582"/>
    </row>
    <row r="724" spans="1:54" s="302" customFormat="1" hidden="1" x14ac:dyDescent="0.2">
      <c r="A724" s="340">
        <f t="shared" si="241"/>
        <v>0</v>
      </c>
      <c r="B724" s="341"/>
      <c r="C724" s="330"/>
      <c r="D724" s="395"/>
      <c r="E724" s="308"/>
      <c r="F724" s="309"/>
      <c r="G724" s="309"/>
      <c r="H724" s="309"/>
      <c r="I724" s="309"/>
      <c r="J724" s="350">
        <f t="shared" si="240"/>
        <v>0</v>
      </c>
      <c r="K724" s="330"/>
      <c r="L724" s="330"/>
      <c r="M724" s="310"/>
      <c r="N724" s="311"/>
      <c r="O724" s="311"/>
      <c r="P724" s="311"/>
      <c r="Q724" s="311"/>
      <c r="R724" s="311"/>
      <c r="S724" s="312"/>
      <c r="T724" s="313"/>
      <c r="U724" s="294">
        <f t="shared" si="242"/>
        <v>0</v>
      </c>
      <c r="V724" s="330"/>
      <c r="W724" s="355">
        <f t="shared" si="243"/>
        <v>0</v>
      </c>
      <c r="X724" s="356">
        <f t="shared" si="244"/>
        <v>0</v>
      </c>
      <c r="Y724" s="356">
        <f t="shared" si="245"/>
        <v>0</v>
      </c>
      <c r="Z724" s="356">
        <f t="shared" si="246"/>
        <v>0</v>
      </c>
      <c r="AA724" s="356">
        <f t="shared" si="247"/>
        <v>0</v>
      </c>
      <c r="AB724" s="356">
        <f t="shared" si="248"/>
        <v>0</v>
      </c>
      <c r="AC724" s="356">
        <f t="shared" si="249"/>
        <v>0</v>
      </c>
      <c r="AD724" s="357">
        <f t="shared" si="250"/>
        <v>0</v>
      </c>
      <c r="AE724" s="342"/>
      <c r="AF724" s="362">
        <f t="shared" si="251"/>
        <v>0</v>
      </c>
      <c r="AG724" s="330"/>
      <c r="AH724" s="597"/>
      <c r="AI724" s="582"/>
      <c r="AJ724" s="582"/>
      <c r="AK724" s="582"/>
      <c r="AL724" s="582"/>
      <c r="AM724" s="582"/>
      <c r="AN724" s="582"/>
      <c r="AO724" s="582"/>
      <c r="AP724" s="582"/>
      <c r="AQ724" s="582"/>
      <c r="AR724" s="582"/>
      <c r="AS724" s="582"/>
      <c r="AT724" s="582"/>
      <c r="AU724" s="582"/>
      <c r="AV724" s="582"/>
      <c r="AW724" s="582"/>
      <c r="AX724" s="582"/>
      <c r="AY724" s="582"/>
      <c r="AZ724" s="582"/>
      <c r="BA724" s="582"/>
      <c r="BB724" s="582"/>
    </row>
    <row r="725" spans="1:54" s="302" customFormat="1" hidden="1" x14ac:dyDescent="0.2">
      <c r="A725" s="340">
        <f t="shared" si="241"/>
        <v>0</v>
      </c>
      <c r="B725" s="341"/>
      <c r="C725" s="330"/>
      <c r="D725" s="395"/>
      <c r="E725" s="308"/>
      <c r="F725" s="309"/>
      <c r="G725" s="309"/>
      <c r="H725" s="309"/>
      <c r="I725" s="309"/>
      <c r="J725" s="350">
        <f t="shared" si="240"/>
        <v>0</v>
      </c>
      <c r="K725" s="330"/>
      <c r="L725" s="330"/>
      <c r="M725" s="310"/>
      <c r="N725" s="311"/>
      <c r="O725" s="311"/>
      <c r="P725" s="311"/>
      <c r="Q725" s="311"/>
      <c r="R725" s="311"/>
      <c r="S725" s="312"/>
      <c r="T725" s="313"/>
      <c r="U725" s="294">
        <f t="shared" si="242"/>
        <v>0</v>
      </c>
      <c r="V725" s="330"/>
      <c r="W725" s="355">
        <f t="shared" si="243"/>
        <v>0</v>
      </c>
      <c r="X725" s="356">
        <f t="shared" si="244"/>
        <v>0</v>
      </c>
      <c r="Y725" s="356">
        <f t="shared" si="245"/>
        <v>0</v>
      </c>
      <c r="Z725" s="356">
        <f t="shared" si="246"/>
        <v>0</v>
      </c>
      <c r="AA725" s="356">
        <f t="shared" si="247"/>
        <v>0</v>
      </c>
      <c r="AB725" s="356">
        <f t="shared" si="248"/>
        <v>0</v>
      </c>
      <c r="AC725" s="356">
        <f t="shared" si="249"/>
        <v>0</v>
      </c>
      <c r="AD725" s="357">
        <f t="shared" si="250"/>
        <v>0</v>
      </c>
      <c r="AE725" s="342"/>
      <c r="AF725" s="362">
        <f t="shared" si="251"/>
        <v>0</v>
      </c>
      <c r="AG725" s="330"/>
      <c r="AH725" s="597"/>
      <c r="AI725" s="582"/>
      <c r="AJ725" s="582"/>
      <c r="AK725" s="582"/>
      <c r="AL725" s="582"/>
      <c r="AM725" s="582"/>
      <c r="AN725" s="582"/>
      <c r="AO725" s="582"/>
      <c r="AP725" s="582"/>
      <c r="AQ725" s="582"/>
      <c r="AR725" s="582"/>
      <c r="AS725" s="582"/>
      <c r="AT725" s="582"/>
      <c r="AU725" s="582"/>
      <c r="AV725" s="582"/>
      <c r="AW725" s="582"/>
      <c r="AX725" s="582"/>
      <c r="AY725" s="582"/>
      <c r="AZ725" s="582"/>
      <c r="BA725" s="582"/>
      <c r="BB725" s="582"/>
    </row>
    <row r="726" spans="1:54" s="302" customFormat="1" hidden="1" x14ac:dyDescent="0.2">
      <c r="A726" s="340">
        <f t="shared" si="241"/>
        <v>0</v>
      </c>
      <c r="B726" s="341"/>
      <c r="C726" s="330"/>
      <c r="D726" s="395"/>
      <c r="E726" s="308"/>
      <c r="F726" s="309"/>
      <c r="G726" s="309"/>
      <c r="H726" s="309"/>
      <c r="I726" s="309"/>
      <c r="J726" s="350">
        <f t="shared" si="240"/>
        <v>0</v>
      </c>
      <c r="K726" s="330"/>
      <c r="L726" s="330"/>
      <c r="M726" s="310"/>
      <c r="N726" s="311"/>
      <c r="O726" s="311"/>
      <c r="P726" s="311"/>
      <c r="Q726" s="311"/>
      <c r="R726" s="311"/>
      <c r="S726" s="312"/>
      <c r="T726" s="313"/>
      <c r="U726" s="294">
        <f t="shared" si="242"/>
        <v>0</v>
      </c>
      <c r="V726" s="330"/>
      <c r="W726" s="355">
        <f t="shared" si="243"/>
        <v>0</v>
      </c>
      <c r="X726" s="356">
        <f t="shared" si="244"/>
        <v>0</v>
      </c>
      <c r="Y726" s="356">
        <f t="shared" si="245"/>
        <v>0</v>
      </c>
      <c r="Z726" s="356">
        <f t="shared" si="246"/>
        <v>0</v>
      </c>
      <c r="AA726" s="356">
        <f t="shared" si="247"/>
        <v>0</v>
      </c>
      <c r="AB726" s="356">
        <f t="shared" si="248"/>
        <v>0</v>
      </c>
      <c r="AC726" s="356">
        <f t="shared" si="249"/>
        <v>0</v>
      </c>
      <c r="AD726" s="357">
        <f t="shared" si="250"/>
        <v>0</v>
      </c>
      <c r="AE726" s="342"/>
      <c r="AF726" s="362">
        <f t="shared" si="251"/>
        <v>0</v>
      </c>
      <c r="AG726" s="330"/>
      <c r="AH726" s="597"/>
      <c r="AI726" s="582"/>
      <c r="AJ726" s="582"/>
      <c r="AK726" s="582"/>
      <c r="AL726" s="582"/>
      <c r="AM726" s="582"/>
      <c r="AN726" s="582"/>
      <c r="AO726" s="582"/>
      <c r="AP726" s="582"/>
      <c r="AQ726" s="582"/>
      <c r="AR726" s="582"/>
      <c r="AS726" s="582"/>
      <c r="AT726" s="582"/>
      <c r="AU726" s="582"/>
      <c r="AV726" s="582"/>
      <c r="AW726" s="582"/>
      <c r="AX726" s="582"/>
      <c r="AY726" s="582"/>
      <c r="AZ726" s="582"/>
      <c r="BA726" s="582"/>
      <c r="BB726" s="582"/>
    </row>
    <row r="727" spans="1:54" s="302" customFormat="1" hidden="1" x14ac:dyDescent="0.2">
      <c r="A727" s="340">
        <f t="shared" si="241"/>
        <v>0</v>
      </c>
      <c r="B727" s="341"/>
      <c r="C727" s="330"/>
      <c r="D727" s="395"/>
      <c r="E727" s="308"/>
      <c r="F727" s="309"/>
      <c r="G727" s="309"/>
      <c r="H727" s="309"/>
      <c r="I727" s="309"/>
      <c r="J727" s="350">
        <f t="shared" si="240"/>
        <v>0</v>
      </c>
      <c r="K727" s="330"/>
      <c r="L727" s="330"/>
      <c r="M727" s="310"/>
      <c r="N727" s="311"/>
      <c r="O727" s="311"/>
      <c r="P727" s="311"/>
      <c r="Q727" s="311"/>
      <c r="R727" s="311"/>
      <c r="S727" s="312"/>
      <c r="T727" s="313"/>
      <c r="U727" s="294">
        <f t="shared" si="242"/>
        <v>0</v>
      </c>
      <c r="V727" s="330"/>
      <c r="W727" s="355">
        <f t="shared" si="243"/>
        <v>0</v>
      </c>
      <c r="X727" s="356">
        <f t="shared" si="244"/>
        <v>0</v>
      </c>
      <c r="Y727" s="356">
        <f t="shared" si="245"/>
        <v>0</v>
      </c>
      <c r="Z727" s="356">
        <f t="shared" si="246"/>
        <v>0</v>
      </c>
      <c r="AA727" s="356">
        <f t="shared" si="247"/>
        <v>0</v>
      </c>
      <c r="AB727" s="356">
        <f t="shared" si="248"/>
        <v>0</v>
      </c>
      <c r="AC727" s="356">
        <f t="shared" si="249"/>
        <v>0</v>
      </c>
      <c r="AD727" s="357">
        <f t="shared" si="250"/>
        <v>0</v>
      </c>
      <c r="AE727" s="342"/>
      <c r="AF727" s="362">
        <f t="shared" si="251"/>
        <v>0</v>
      </c>
      <c r="AG727" s="330"/>
      <c r="AH727" s="597"/>
      <c r="AI727" s="582"/>
      <c r="AJ727" s="582"/>
      <c r="AK727" s="582"/>
      <c r="AL727" s="582"/>
      <c r="AM727" s="582"/>
      <c r="AN727" s="582"/>
      <c r="AO727" s="582"/>
      <c r="AP727" s="582"/>
      <c r="AQ727" s="582"/>
      <c r="AR727" s="582"/>
      <c r="AS727" s="582"/>
      <c r="AT727" s="582"/>
      <c r="AU727" s="582"/>
      <c r="AV727" s="582"/>
      <c r="AW727" s="582"/>
      <c r="AX727" s="582"/>
      <c r="AY727" s="582"/>
      <c r="AZ727" s="582"/>
      <c r="BA727" s="582"/>
      <c r="BB727" s="582"/>
    </row>
    <row r="728" spans="1:54" s="302" customFormat="1" hidden="1" x14ac:dyDescent="0.2">
      <c r="A728" s="340">
        <f t="shared" si="241"/>
        <v>0</v>
      </c>
      <c r="B728" s="341"/>
      <c r="C728" s="330"/>
      <c r="D728" s="395"/>
      <c r="E728" s="308"/>
      <c r="F728" s="309"/>
      <c r="G728" s="309"/>
      <c r="H728" s="309"/>
      <c r="I728" s="309"/>
      <c r="J728" s="350">
        <f t="shared" si="240"/>
        <v>0</v>
      </c>
      <c r="K728" s="330"/>
      <c r="L728" s="330"/>
      <c r="M728" s="310"/>
      <c r="N728" s="311"/>
      <c r="O728" s="311"/>
      <c r="P728" s="311"/>
      <c r="Q728" s="311"/>
      <c r="R728" s="311"/>
      <c r="S728" s="312"/>
      <c r="T728" s="313"/>
      <c r="U728" s="294">
        <f t="shared" si="242"/>
        <v>0</v>
      </c>
      <c r="V728" s="330"/>
      <c r="W728" s="355">
        <f t="shared" si="243"/>
        <v>0</v>
      </c>
      <c r="X728" s="356">
        <f t="shared" si="244"/>
        <v>0</v>
      </c>
      <c r="Y728" s="356">
        <f t="shared" si="245"/>
        <v>0</v>
      </c>
      <c r="Z728" s="356">
        <f t="shared" si="246"/>
        <v>0</v>
      </c>
      <c r="AA728" s="356">
        <f t="shared" si="247"/>
        <v>0</v>
      </c>
      <c r="AB728" s="356">
        <f t="shared" si="248"/>
        <v>0</v>
      </c>
      <c r="AC728" s="356">
        <f t="shared" si="249"/>
        <v>0</v>
      </c>
      <c r="AD728" s="357">
        <f t="shared" si="250"/>
        <v>0</v>
      </c>
      <c r="AE728" s="342"/>
      <c r="AF728" s="362">
        <f t="shared" si="251"/>
        <v>0</v>
      </c>
      <c r="AG728" s="330"/>
      <c r="AH728" s="597"/>
      <c r="AI728" s="582"/>
      <c r="AJ728" s="582"/>
      <c r="AK728" s="582"/>
      <c r="AL728" s="582"/>
      <c r="AM728" s="582"/>
      <c r="AN728" s="582"/>
      <c r="AO728" s="582"/>
      <c r="AP728" s="582"/>
      <c r="AQ728" s="582"/>
      <c r="AR728" s="582"/>
      <c r="AS728" s="582"/>
      <c r="AT728" s="582"/>
      <c r="AU728" s="582"/>
      <c r="AV728" s="582"/>
      <c r="AW728" s="582"/>
      <c r="AX728" s="582"/>
      <c r="AY728" s="582"/>
      <c r="AZ728" s="582"/>
      <c r="BA728" s="582"/>
      <c r="BB728" s="582"/>
    </row>
    <row r="729" spans="1:54" s="302" customFormat="1" hidden="1" x14ac:dyDescent="0.2">
      <c r="A729" s="340">
        <f t="shared" si="241"/>
        <v>0</v>
      </c>
      <c r="B729" s="341"/>
      <c r="C729" s="330"/>
      <c r="D729" s="395"/>
      <c r="E729" s="308"/>
      <c r="F729" s="309"/>
      <c r="G729" s="309"/>
      <c r="H729" s="309"/>
      <c r="I729" s="309"/>
      <c r="J729" s="350">
        <f t="shared" si="240"/>
        <v>0</v>
      </c>
      <c r="K729" s="330"/>
      <c r="L729" s="330"/>
      <c r="M729" s="310"/>
      <c r="N729" s="311"/>
      <c r="O729" s="311"/>
      <c r="P729" s="311"/>
      <c r="Q729" s="311"/>
      <c r="R729" s="311"/>
      <c r="S729" s="312"/>
      <c r="T729" s="313"/>
      <c r="U729" s="294">
        <f t="shared" si="242"/>
        <v>0</v>
      </c>
      <c r="V729" s="330"/>
      <c r="W729" s="355">
        <f t="shared" si="243"/>
        <v>0</v>
      </c>
      <c r="X729" s="356">
        <f t="shared" si="244"/>
        <v>0</v>
      </c>
      <c r="Y729" s="356">
        <f t="shared" si="245"/>
        <v>0</v>
      </c>
      <c r="Z729" s="356">
        <f t="shared" si="246"/>
        <v>0</v>
      </c>
      <c r="AA729" s="356">
        <f t="shared" si="247"/>
        <v>0</v>
      </c>
      <c r="AB729" s="356">
        <f t="shared" si="248"/>
        <v>0</v>
      </c>
      <c r="AC729" s="356">
        <f t="shared" si="249"/>
        <v>0</v>
      </c>
      <c r="AD729" s="357">
        <f t="shared" si="250"/>
        <v>0</v>
      </c>
      <c r="AE729" s="342"/>
      <c r="AF729" s="362">
        <f t="shared" si="251"/>
        <v>0</v>
      </c>
      <c r="AG729" s="330"/>
      <c r="AH729" s="597"/>
      <c r="AI729" s="582"/>
      <c r="AJ729" s="582"/>
      <c r="AK729" s="582"/>
      <c r="AL729" s="582"/>
      <c r="AM729" s="582"/>
      <c r="AN729" s="582"/>
      <c r="AO729" s="582"/>
      <c r="AP729" s="582"/>
      <c r="AQ729" s="582"/>
      <c r="AR729" s="582"/>
      <c r="AS729" s="582"/>
      <c r="AT729" s="582"/>
      <c r="AU729" s="582"/>
      <c r="AV729" s="582"/>
      <c r="AW729" s="582"/>
      <c r="AX729" s="582"/>
      <c r="AY729" s="582"/>
      <c r="AZ729" s="582"/>
      <c r="BA729" s="582"/>
      <c r="BB729" s="582"/>
    </row>
    <row r="730" spans="1:54" s="302" customFormat="1" hidden="1" x14ac:dyDescent="0.2">
      <c r="A730" s="340">
        <f t="shared" si="241"/>
        <v>0</v>
      </c>
      <c r="B730" s="341"/>
      <c r="C730" s="330"/>
      <c r="D730" s="395"/>
      <c r="E730" s="308"/>
      <c r="F730" s="309"/>
      <c r="G730" s="309"/>
      <c r="H730" s="309"/>
      <c r="I730" s="309"/>
      <c r="J730" s="350">
        <f t="shared" si="240"/>
        <v>0</v>
      </c>
      <c r="K730" s="330"/>
      <c r="L730" s="330"/>
      <c r="M730" s="310"/>
      <c r="N730" s="311"/>
      <c r="O730" s="311"/>
      <c r="P730" s="311"/>
      <c r="Q730" s="311"/>
      <c r="R730" s="311"/>
      <c r="S730" s="312"/>
      <c r="T730" s="313"/>
      <c r="U730" s="294">
        <f t="shared" si="242"/>
        <v>0</v>
      </c>
      <c r="V730" s="330"/>
      <c r="W730" s="355">
        <f t="shared" si="243"/>
        <v>0</v>
      </c>
      <c r="X730" s="356">
        <f t="shared" si="244"/>
        <v>0</v>
      </c>
      <c r="Y730" s="356">
        <f t="shared" si="245"/>
        <v>0</v>
      </c>
      <c r="Z730" s="356">
        <f t="shared" si="246"/>
        <v>0</v>
      </c>
      <c r="AA730" s="356">
        <f t="shared" si="247"/>
        <v>0</v>
      </c>
      <c r="AB730" s="356">
        <f t="shared" si="248"/>
        <v>0</v>
      </c>
      <c r="AC730" s="356">
        <f t="shared" si="249"/>
        <v>0</v>
      </c>
      <c r="AD730" s="357">
        <f t="shared" si="250"/>
        <v>0</v>
      </c>
      <c r="AE730" s="342"/>
      <c r="AF730" s="362">
        <f t="shared" si="251"/>
        <v>0</v>
      </c>
      <c r="AG730" s="330"/>
      <c r="AH730" s="597"/>
      <c r="AI730" s="582"/>
      <c r="AJ730" s="582"/>
      <c r="AK730" s="582"/>
      <c r="AL730" s="582"/>
      <c r="AM730" s="582"/>
      <c r="AN730" s="582"/>
      <c r="AO730" s="582"/>
      <c r="AP730" s="582"/>
      <c r="AQ730" s="582"/>
      <c r="AR730" s="582"/>
      <c r="AS730" s="582"/>
      <c r="AT730" s="582"/>
      <c r="AU730" s="582"/>
      <c r="AV730" s="582"/>
      <c r="AW730" s="582"/>
      <c r="AX730" s="582"/>
      <c r="AY730" s="582"/>
      <c r="AZ730" s="582"/>
      <c r="BA730" s="582"/>
      <c r="BB730" s="582"/>
    </row>
    <row r="731" spans="1:54" s="302" customFormat="1" hidden="1" x14ac:dyDescent="0.2">
      <c r="A731" s="340">
        <f t="shared" si="241"/>
        <v>0</v>
      </c>
      <c r="B731" s="341"/>
      <c r="C731" s="330"/>
      <c r="D731" s="395"/>
      <c r="E731" s="308"/>
      <c r="F731" s="309"/>
      <c r="G731" s="309"/>
      <c r="H731" s="309"/>
      <c r="I731" s="309"/>
      <c r="J731" s="350">
        <f t="shared" si="240"/>
        <v>0</v>
      </c>
      <c r="K731" s="330"/>
      <c r="L731" s="330"/>
      <c r="M731" s="310"/>
      <c r="N731" s="311"/>
      <c r="O731" s="311"/>
      <c r="P731" s="311"/>
      <c r="Q731" s="311"/>
      <c r="R731" s="311"/>
      <c r="S731" s="312"/>
      <c r="T731" s="313"/>
      <c r="U731" s="294">
        <f t="shared" si="242"/>
        <v>0</v>
      </c>
      <c r="V731" s="330"/>
      <c r="W731" s="355">
        <f t="shared" si="243"/>
        <v>0</v>
      </c>
      <c r="X731" s="356">
        <f t="shared" si="244"/>
        <v>0</v>
      </c>
      <c r="Y731" s="356">
        <f t="shared" si="245"/>
        <v>0</v>
      </c>
      <c r="Z731" s="356">
        <f t="shared" si="246"/>
        <v>0</v>
      </c>
      <c r="AA731" s="356">
        <f t="shared" si="247"/>
        <v>0</v>
      </c>
      <c r="AB731" s="356">
        <f t="shared" si="248"/>
        <v>0</v>
      </c>
      <c r="AC731" s="356">
        <f t="shared" si="249"/>
        <v>0</v>
      </c>
      <c r="AD731" s="357">
        <f t="shared" si="250"/>
        <v>0</v>
      </c>
      <c r="AE731" s="342"/>
      <c r="AF731" s="362">
        <f t="shared" si="251"/>
        <v>0</v>
      </c>
      <c r="AG731" s="330"/>
      <c r="AH731" s="597"/>
      <c r="AI731" s="582"/>
      <c r="AJ731" s="582"/>
      <c r="AK731" s="582"/>
      <c r="AL731" s="582"/>
      <c r="AM731" s="582"/>
      <c r="AN731" s="582"/>
      <c r="AO731" s="582"/>
      <c r="AP731" s="582"/>
      <c r="AQ731" s="582"/>
      <c r="AR731" s="582"/>
      <c r="AS731" s="582"/>
      <c r="AT731" s="582"/>
      <c r="AU731" s="582"/>
      <c r="AV731" s="582"/>
      <c r="AW731" s="582"/>
      <c r="AX731" s="582"/>
      <c r="AY731" s="582"/>
      <c r="AZ731" s="582"/>
      <c r="BA731" s="582"/>
      <c r="BB731" s="582"/>
    </row>
    <row r="732" spans="1:54" s="302" customFormat="1" hidden="1" x14ac:dyDescent="0.2">
      <c r="A732" s="340">
        <f t="shared" si="241"/>
        <v>0</v>
      </c>
      <c r="B732" s="341"/>
      <c r="C732" s="330"/>
      <c r="D732" s="395"/>
      <c r="E732" s="308"/>
      <c r="F732" s="309"/>
      <c r="G732" s="309"/>
      <c r="H732" s="309"/>
      <c r="I732" s="309"/>
      <c r="J732" s="350">
        <f t="shared" si="240"/>
        <v>0</v>
      </c>
      <c r="K732" s="330"/>
      <c r="L732" s="330"/>
      <c r="M732" s="310"/>
      <c r="N732" s="311"/>
      <c r="O732" s="311"/>
      <c r="P732" s="311"/>
      <c r="Q732" s="311"/>
      <c r="R732" s="311"/>
      <c r="S732" s="312"/>
      <c r="T732" s="313"/>
      <c r="U732" s="294">
        <f t="shared" si="242"/>
        <v>0</v>
      </c>
      <c r="V732" s="330"/>
      <c r="W732" s="355">
        <f t="shared" si="243"/>
        <v>0</v>
      </c>
      <c r="X732" s="356">
        <f t="shared" si="244"/>
        <v>0</v>
      </c>
      <c r="Y732" s="356">
        <f t="shared" si="245"/>
        <v>0</v>
      </c>
      <c r="Z732" s="356">
        <f t="shared" si="246"/>
        <v>0</v>
      </c>
      <c r="AA732" s="356">
        <f t="shared" si="247"/>
        <v>0</v>
      </c>
      <c r="AB732" s="356">
        <f t="shared" si="248"/>
        <v>0</v>
      </c>
      <c r="AC732" s="356">
        <f t="shared" si="249"/>
        <v>0</v>
      </c>
      <c r="AD732" s="357">
        <f t="shared" si="250"/>
        <v>0</v>
      </c>
      <c r="AE732" s="342"/>
      <c r="AF732" s="362">
        <f t="shared" si="251"/>
        <v>0</v>
      </c>
      <c r="AG732" s="330"/>
      <c r="AH732" s="597"/>
      <c r="AI732" s="582"/>
      <c r="AJ732" s="582"/>
      <c r="AK732" s="582"/>
      <c r="AL732" s="582"/>
      <c r="AM732" s="582"/>
      <c r="AN732" s="582"/>
      <c r="AO732" s="582"/>
      <c r="AP732" s="582"/>
      <c r="AQ732" s="582"/>
      <c r="AR732" s="582"/>
      <c r="AS732" s="582"/>
      <c r="AT732" s="582"/>
      <c r="AU732" s="582"/>
      <c r="AV732" s="582"/>
      <c r="AW732" s="582"/>
      <c r="AX732" s="582"/>
      <c r="AY732" s="582"/>
      <c r="AZ732" s="582"/>
      <c r="BA732" s="582"/>
      <c r="BB732" s="582"/>
    </row>
    <row r="733" spans="1:54" s="302" customFormat="1" hidden="1" x14ac:dyDescent="0.2">
      <c r="A733" s="340">
        <f t="shared" si="241"/>
        <v>0</v>
      </c>
      <c r="B733" s="341"/>
      <c r="C733" s="330"/>
      <c r="D733" s="395"/>
      <c r="E733" s="308"/>
      <c r="F733" s="309"/>
      <c r="G733" s="309"/>
      <c r="H733" s="309"/>
      <c r="I733" s="309"/>
      <c r="J733" s="350">
        <f t="shared" si="240"/>
        <v>0</v>
      </c>
      <c r="K733" s="330"/>
      <c r="L733" s="330"/>
      <c r="M733" s="310"/>
      <c r="N733" s="311"/>
      <c r="O733" s="311"/>
      <c r="P733" s="311"/>
      <c r="Q733" s="311"/>
      <c r="R733" s="311"/>
      <c r="S733" s="312"/>
      <c r="T733" s="313"/>
      <c r="U733" s="294">
        <f t="shared" si="242"/>
        <v>0</v>
      </c>
      <c r="V733" s="330"/>
      <c r="W733" s="355">
        <f t="shared" si="243"/>
        <v>0</v>
      </c>
      <c r="X733" s="356">
        <f t="shared" si="244"/>
        <v>0</v>
      </c>
      <c r="Y733" s="356">
        <f t="shared" si="245"/>
        <v>0</v>
      </c>
      <c r="Z733" s="356">
        <f t="shared" si="246"/>
        <v>0</v>
      </c>
      <c r="AA733" s="356">
        <f t="shared" si="247"/>
        <v>0</v>
      </c>
      <c r="AB733" s="356">
        <f t="shared" si="248"/>
        <v>0</v>
      </c>
      <c r="AC733" s="356">
        <f t="shared" si="249"/>
        <v>0</v>
      </c>
      <c r="AD733" s="357">
        <f t="shared" si="250"/>
        <v>0</v>
      </c>
      <c r="AE733" s="342"/>
      <c r="AF733" s="362">
        <f t="shared" si="251"/>
        <v>0</v>
      </c>
      <c r="AG733" s="330"/>
      <c r="AH733" s="597"/>
      <c r="AI733" s="582"/>
      <c r="AJ733" s="582"/>
      <c r="AK733" s="582"/>
      <c r="AL733" s="582"/>
      <c r="AM733" s="582"/>
      <c r="AN733" s="582"/>
      <c r="AO733" s="582"/>
      <c r="AP733" s="582"/>
      <c r="AQ733" s="582"/>
      <c r="AR733" s="582"/>
      <c r="AS733" s="582"/>
      <c r="AT733" s="582"/>
      <c r="AU733" s="582"/>
      <c r="AV733" s="582"/>
      <c r="AW733" s="582"/>
      <c r="AX733" s="582"/>
      <c r="AY733" s="582"/>
      <c r="AZ733" s="582"/>
      <c r="BA733" s="582"/>
      <c r="BB733" s="582"/>
    </row>
    <row r="734" spans="1:54" s="302" customFormat="1" hidden="1" x14ac:dyDescent="0.2">
      <c r="A734" s="340">
        <f t="shared" si="241"/>
        <v>0</v>
      </c>
      <c r="B734" s="341"/>
      <c r="C734" s="330"/>
      <c r="D734" s="395"/>
      <c r="E734" s="308"/>
      <c r="F734" s="309"/>
      <c r="G734" s="309"/>
      <c r="H734" s="309"/>
      <c r="I734" s="309"/>
      <c r="J734" s="350">
        <f t="shared" si="240"/>
        <v>0</v>
      </c>
      <c r="K734" s="330"/>
      <c r="L734" s="330"/>
      <c r="M734" s="310"/>
      <c r="N734" s="311"/>
      <c r="O734" s="311"/>
      <c r="P734" s="311"/>
      <c r="Q734" s="311"/>
      <c r="R734" s="311"/>
      <c r="S734" s="312"/>
      <c r="T734" s="313"/>
      <c r="U734" s="294">
        <f t="shared" si="242"/>
        <v>0</v>
      </c>
      <c r="V734" s="330"/>
      <c r="W734" s="355">
        <f t="shared" si="243"/>
        <v>0</v>
      </c>
      <c r="X734" s="356">
        <f t="shared" si="244"/>
        <v>0</v>
      </c>
      <c r="Y734" s="356">
        <f t="shared" si="245"/>
        <v>0</v>
      </c>
      <c r="Z734" s="356">
        <f t="shared" si="246"/>
        <v>0</v>
      </c>
      <c r="AA734" s="356">
        <f t="shared" si="247"/>
        <v>0</v>
      </c>
      <c r="AB734" s="356">
        <f t="shared" si="248"/>
        <v>0</v>
      </c>
      <c r="AC734" s="356">
        <f t="shared" si="249"/>
        <v>0</v>
      </c>
      <c r="AD734" s="357">
        <f t="shared" si="250"/>
        <v>0</v>
      </c>
      <c r="AE734" s="342"/>
      <c r="AF734" s="362">
        <f t="shared" si="251"/>
        <v>0</v>
      </c>
      <c r="AG734" s="330"/>
      <c r="AH734" s="597"/>
      <c r="AI734" s="582"/>
      <c r="AJ734" s="582"/>
      <c r="AK734" s="582"/>
      <c r="AL734" s="582"/>
      <c r="AM734" s="582"/>
      <c r="AN734" s="582"/>
      <c r="AO734" s="582"/>
      <c r="AP734" s="582"/>
      <c r="AQ734" s="582"/>
      <c r="AR734" s="582"/>
      <c r="AS734" s="582"/>
      <c r="AT734" s="582"/>
      <c r="AU734" s="582"/>
      <c r="AV734" s="582"/>
      <c r="AW734" s="582"/>
      <c r="AX734" s="582"/>
      <c r="AY734" s="582"/>
      <c r="AZ734" s="582"/>
      <c r="BA734" s="582"/>
      <c r="BB734" s="582"/>
    </row>
    <row r="735" spans="1:54" s="302" customFormat="1" hidden="1" x14ac:dyDescent="0.2">
      <c r="A735" s="340">
        <f t="shared" si="241"/>
        <v>0</v>
      </c>
      <c r="B735" s="341"/>
      <c r="C735" s="330"/>
      <c r="D735" s="395"/>
      <c r="E735" s="308"/>
      <c r="F735" s="309"/>
      <c r="G735" s="309"/>
      <c r="H735" s="309"/>
      <c r="I735" s="309"/>
      <c r="J735" s="350">
        <f t="shared" si="240"/>
        <v>0</v>
      </c>
      <c r="K735" s="330"/>
      <c r="L735" s="330"/>
      <c r="M735" s="310"/>
      <c r="N735" s="311"/>
      <c r="O735" s="311"/>
      <c r="P735" s="311"/>
      <c r="Q735" s="311"/>
      <c r="R735" s="311"/>
      <c r="S735" s="312"/>
      <c r="T735" s="313"/>
      <c r="U735" s="294">
        <f t="shared" si="242"/>
        <v>0</v>
      </c>
      <c r="V735" s="330"/>
      <c r="W735" s="355">
        <f t="shared" si="243"/>
        <v>0</v>
      </c>
      <c r="X735" s="356">
        <f t="shared" si="244"/>
        <v>0</v>
      </c>
      <c r="Y735" s="356">
        <f t="shared" si="245"/>
        <v>0</v>
      </c>
      <c r="Z735" s="356">
        <f t="shared" si="246"/>
        <v>0</v>
      </c>
      <c r="AA735" s="356">
        <f t="shared" si="247"/>
        <v>0</v>
      </c>
      <c r="AB735" s="356">
        <f t="shared" si="248"/>
        <v>0</v>
      </c>
      <c r="AC735" s="356">
        <f t="shared" si="249"/>
        <v>0</v>
      </c>
      <c r="AD735" s="357">
        <f t="shared" si="250"/>
        <v>0</v>
      </c>
      <c r="AE735" s="342"/>
      <c r="AF735" s="362">
        <f t="shared" si="251"/>
        <v>0</v>
      </c>
      <c r="AG735" s="330"/>
      <c r="AH735" s="597"/>
      <c r="AI735" s="582"/>
      <c r="AJ735" s="582"/>
      <c r="AK735" s="582"/>
      <c r="AL735" s="582"/>
      <c r="AM735" s="582"/>
      <c r="AN735" s="582"/>
      <c r="AO735" s="582"/>
      <c r="AP735" s="582"/>
      <c r="AQ735" s="582"/>
      <c r="AR735" s="582"/>
      <c r="AS735" s="582"/>
      <c r="AT735" s="582"/>
      <c r="AU735" s="582"/>
      <c r="AV735" s="582"/>
      <c r="AW735" s="582"/>
      <c r="AX735" s="582"/>
      <c r="AY735" s="582"/>
      <c r="AZ735" s="582"/>
      <c r="BA735" s="582"/>
      <c r="BB735" s="582"/>
    </row>
    <row r="736" spans="1:54" s="302" customFormat="1" hidden="1" x14ac:dyDescent="0.2">
      <c r="A736" s="340">
        <f t="shared" si="241"/>
        <v>0</v>
      </c>
      <c r="B736" s="341"/>
      <c r="C736" s="330"/>
      <c r="D736" s="395"/>
      <c r="E736" s="308"/>
      <c r="F736" s="309"/>
      <c r="G736" s="309"/>
      <c r="H736" s="309"/>
      <c r="I736" s="309"/>
      <c r="J736" s="350">
        <f t="shared" si="240"/>
        <v>0</v>
      </c>
      <c r="K736" s="330"/>
      <c r="L736" s="330"/>
      <c r="M736" s="310"/>
      <c r="N736" s="311"/>
      <c r="O736" s="311"/>
      <c r="P736" s="311"/>
      <c r="Q736" s="311"/>
      <c r="R736" s="311"/>
      <c r="S736" s="312"/>
      <c r="T736" s="313"/>
      <c r="U736" s="294">
        <f t="shared" si="242"/>
        <v>0</v>
      </c>
      <c r="V736" s="330"/>
      <c r="W736" s="355">
        <f t="shared" si="243"/>
        <v>0</v>
      </c>
      <c r="X736" s="356">
        <f t="shared" si="244"/>
        <v>0</v>
      </c>
      <c r="Y736" s="356">
        <f t="shared" si="245"/>
        <v>0</v>
      </c>
      <c r="Z736" s="356">
        <f t="shared" si="246"/>
        <v>0</v>
      </c>
      <c r="AA736" s="356">
        <f t="shared" si="247"/>
        <v>0</v>
      </c>
      <c r="AB736" s="356">
        <f t="shared" si="248"/>
        <v>0</v>
      </c>
      <c r="AC736" s="356">
        <f t="shared" si="249"/>
        <v>0</v>
      </c>
      <c r="AD736" s="357">
        <f t="shared" si="250"/>
        <v>0</v>
      </c>
      <c r="AE736" s="342"/>
      <c r="AF736" s="362">
        <f t="shared" si="251"/>
        <v>0</v>
      </c>
      <c r="AG736" s="330"/>
      <c r="AH736" s="597"/>
      <c r="AI736" s="582"/>
      <c r="AJ736" s="582"/>
      <c r="AK736" s="582"/>
      <c r="AL736" s="582"/>
      <c r="AM736" s="582"/>
      <c r="AN736" s="582"/>
      <c r="AO736" s="582"/>
      <c r="AP736" s="582"/>
      <c r="AQ736" s="582"/>
      <c r="AR736" s="582"/>
      <c r="AS736" s="582"/>
      <c r="AT736" s="582"/>
      <c r="AU736" s="582"/>
      <c r="AV736" s="582"/>
      <c r="AW736" s="582"/>
      <c r="AX736" s="582"/>
      <c r="AY736" s="582"/>
      <c r="AZ736" s="582"/>
      <c r="BA736" s="582"/>
      <c r="BB736" s="582"/>
    </row>
    <row r="737" spans="1:54" s="302" customFormat="1" hidden="1" x14ac:dyDescent="0.2">
      <c r="A737" s="340">
        <f t="shared" si="241"/>
        <v>0</v>
      </c>
      <c r="B737" s="341"/>
      <c r="C737" s="330"/>
      <c r="D737" s="395"/>
      <c r="E737" s="308"/>
      <c r="F737" s="309"/>
      <c r="G737" s="309"/>
      <c r="H737" s="309"/>
      <c r="I737" s="309"/>
      <c r="J737" s="350">
        <f t="shared" si="240"/>
        <v>0</v>
      </c>
      <c r="K737" s="330"/>
      <c r="L737" s="330"/>
      <c r="M737" s="310"/>
      <c r="N737" s="311"/>
      <c r="O737" s="311"/>
      <c r="P737" s="311"/>
      <c r="Q737" s="311"/>
      <c r="R737" s="311"/>
      <c r="S737" s="312"/>
      <c r="T737" s="313"/>
      <c r="U737" s="294">
        <f t="shared" si="242"/>
        <v>0</v>
      </c>
      <c r="V737" s="330"/>
      <c r="W737" s="355">
        <f t="shared" si="243"/>
        <v>0</v>
      </c>
      <c r="X737" s="356">
        <f t="shared" si="244"/>
        <v>0</v>
      </c>
      <c r="Y737" s="356">
        <f t="shared" si="245"/>
        <v>0</v>
      </c>
      <c r="Z737" s="356">
        <f t="shared" si="246"/>
        <v>0</v>
      </c>
      <c r="AA737" s="356">
        <f t="shared" si="247"/>
        <v>0</v>
      </c>
      <c r="AB737" s="356">
        <f t="shared" si="248"/>
        <v>0</v>
      </c>
      <c r="AC737" s="356">
        <f t="shared" si="249"/>
        <v>0</v>
      </c>
      <c r="AD737" s="357">
        <f t="shared" si="250"/>
        <v>0</v>
      </c>
      <c r="AE737" s="342"/>
      <c r="AF737" s="362">
        <f t="shared" si="251"/>
        <v>0</v>
      </c>
      <c r="AG737" s="330"/>
      <c r="AH737" s="597"/>
      <c r="AI737" s="582"/>
      <c r="AJ737" s="582"/>
      <c r="AK737" s="582"/>
      <c r="AL737" s="582"/>
      <c r="AM737" s="582"/>
      <c r="AN737" s="582"/>
      <c r="AO737" s="582"/>
      <c r="AP737" s="582"/>
      <c r="AQ737" s="582"/>
      <c r="AR737" s="582"/>
      <c r="AS737" s="582"/>
      <c r="AT737" s="582"/>
      <c r="AU737" s="582"/>
      <c r="AV737" s="582"/>
      <c r="AW737" s="582"/>
      <c r="AX737" s="582"/>
      <c r="AY737" s="582"/>
      <c r="AZ737" s="582"/>
      <c r="BA737" s="582"/>
      <c r="BB737" s="582"/>
    </row>
    <row r="738" spans="1:54" s="302" customFormat="1" hidden="1" x14ac:dyDescent="0.2">
      <c r="A738" s="340">
        <f t="shared" si="241"/>
        <v>0</v>
      </c>
      <c r="B738" s="341"/>
      <c r="C738" s="330"/>
      <c r="D738" s="395"/>
      <c r="E738" s="308"/>
      <c r="F738" s="309"/>
      <c r="G738" s="309"/>
      <c r="H738" s="309"/>
      <c r="I738" s="309"/>
      <c r="J738" s="350">
        <f t="shared" si="240"/>
        <v>0</v>
      </c>
      <c r="K738" s="330"/>
      <c r="L738" s="330"/>
      <c r="M738" s="310"/>
      <c r="N738" s="311"/>
      <c r="O738" s="311"/>
      <c r="P738" s="311"/>
      <c r="Q738" s="311"/>
      <c r="R738" s="311"/>
      <c r="S738" s="312"/>
      <c r="T738" s="313"/>
      <c r="U738" s="294">
        <f t="shared" si="242"/>
        <v>0</v>
      </c>
      <c r="V738" s="330"/>
      <c r="W738" s="355">
        <f t="shared" si="243"/>
        <v>0</v>
      </c>
      <c r="X738" s="356">
        <f t="shared" si="244"/>
        <v>0</v>
      </c>
      <c r="Y738" s="356">
        <f t="shared" si="245"/>
        <v>0</v>
      </c>
      <c r="Z738" s="356">
        <f t="shared" si="246"/>
        <v>0</v>
      </c>
      <c r="AA738" s="356">
        <f t="shared" si="247"/>
        <v>0</v>
      </c>
      <c r="AB738" s="356">
        <f t="shared" si="248"/>
        <v>0</v>
      </c>
      <c r="AC738" s="356">
        <f t="shared" si="249"/>
        <v>0</v>
      </c>
      <c r="AD738" s="357">
        <f t="shared" si="250"/>
        <v>0</v>
      </c>
      <c r="AE738" s="342"/>
      <c r="AF738" s="362">
        <f t="shared" si="251"/>
        <v>0</v>
      </c>
      <c r="AG738" s="330"/>
      <c r="AH738" s="597"/>
      <c r="AI738" s="582"/>
      <c r="AJ738" s="582"/>
      <c r="AK738" s="582"/>
      <c r="AL738" s="582"/>
      <c r="AM738" s="582"/>
      <c r="AN738" s="582"/>
      <c r="AO738" s="582"/>
      <c r="AP738" s="582"/>
      <c r="AQ738" s="582"/>
      <c r="AR738" s="582"/>
      <c r="AS738" s="582"/>
      <c r="AT738" s="582"/>
      <c r="AU738" s="582"/>
      <c r="AV738" s="582"/>
      <c r="AW738" s="582"/>
      <c r="AX738" s="582"/>
      <c r="AY738" s="582"/>
      <c r="AZ738" s="582"/>
      <c r="BA738" s="582"/>
      <c r="BB738" s="582"/>
    </row>
    <row r="739" spans="1:54" s="302" customFormat="1" hidden="1" x14ac:dyDescent="0.2">
      <c r="A739" s="340">
        <f t="shared" si="241"/>
        <v>0</v>
      </c>
      <c r="B739" s="341"/>
      <c r="C739" s="330"/>
      <c r="D739" s="395"/>
      <c r="E739" s="308"/>
      <c r="F739" s="309"/>
      <c r="G739" s="309"/>
      <c r="H739" s="309"/>
      <c r="I739" s="309"/>
      <c r="J739" s="350">
        <f t="shared" si="240"/>
        <v>0</v>
      </c>
      <c r="K739" s="330"/>
      <c r="L739" s="330"/>
      <c r="M739" s="310"/>
      <c r="N739" s="311"/>
      <c r="O739" s="311"/>
      <c r="P739" s="311"/>
      <c r="Q739" s="311"/>
      <c r="R739" s="311"/>
      <c r="S739" s="312"/>
      <c r="T739" s="313"/>
      <c r="U739" s="294">
        <f t="shared" si="242"/>
        <v>0</v>
      </c>
      <c r="V739" s="330"/>
      <c r="W739" s="355">
        <f t="shared" si="243"/>
        <v>0</v>
      </c>
      <c r="X739" s="356">
        <f t="shared" si="244"/>
        <v>0</v>
      </c>
      <c r="Y739" s="356">
        <f t="shared" si="245"/>
        <v>0</v>
      </c>
      <c r="Z739" s="356">
        <f t="shared" si="246"/>
        <v>0</v>
      </c>
      <c r="AA739" s="356">
        <f t="shared" si="247"/>
        <v>0</v>
      </c>
      <c r="AB739" s="356">
        <f t="shared" si="248"/>
        <v>0</v>
      </c>
      <c r="AC739" s="356">
        <f t="shared" si="249"/>
        <v>0</v>
      </c>
      <c r="AD739" s="357">
        <f t="shared" si="250"/>
        <v>0</v>
      </c>
      <c r="AE739" s="342"/>
      <c r="AF739" s="362">
        <f t="shared" si="251"/>
        <v>0</v>
      </c>
      <c r="AG739" s="330"/>
      <c r="AH739" s="597"/>
      <c r="AI739" s="582"/>
      <c r="AJ739" s="582"/>
      <c r="AK739" s="582"/>
      <c r="AL739" s="582"/>
      <c r="AM739" s="582"/>
      <c r="AN739" s="582"/>
      <c r="AO739" s="582"/>
      <c r="AP739" s="582"/>
      <c r="AQ739" s="582"/>
      <c r="AR739" s="582"/>
      <c r="AS739" s="582"/>
      <c r="AT739" s="582"/>
      <c r="AU739" s="582"/>
      <c r="AV739" s="582"/>
      <c r="AW739" s="582"/>
      <c r="AX739" s="582"/>
      <c r="AY739" s="582"/>
      <c r="AZ739" s="582"/>
      <c r="BA739" s="582"/>
      <c r="BB739" s="582"/>
    </row>
    <row r="740" spans="1:54" s="302" customFormat="1" hidden="1" x14ac:dyDescent="0.2">
      <c r="A740" s="340">
        <f t="shared" si="241"/>
        <v>0</v>
      </c>
      <c r="B740" s="341"/>
      <c r="C740" s="330"/>
      <c r="D740" s="395"/>
      <c r="E740" s="308"/>
      <c r="F740" s="309"/>
      <c r="G740" s="309"/>
      <c r="H740" s="309"/>
      <c r="I740" s="309"/>
      <c r="J740" s="350">
        <f t="shared" si="240"/>
        <v>0</v>
      </c>
      <c r="K740" s="330"/>
      <c r="L740" s="330"/>
      <c r="M740" s="310"/>
      <c r="N740" s="311"/>
      <c r="O740" s="311"/>
      <c r="P740" s="311"/>
      <c r="Q740" s="311"/>
      <c r="R740" s="311"/>
      <c r="S740" s="312"/>
      <c r="T740" s="313"/>
      <c r="U740" s="294">
        <f t="shared" si="242"/>
        <v>0</v>
      </c>
      <c r="V740" s="330"/>
      <c r="W740" s="355">
        <f t="shared" si="243"/>
        <v>0</v>
      </c>
      <c r="X740" s="356">
        <f t="shared" si="244"/>
        <v>0</v>
      </c>
      <c r="Y740" s="356">
        <f t="shared" si="245"/>
        <v>0</v>
      </c>
      <c r="Z740" s="356">
        <f t="shared" si="246"/>
        <v>0</v>
      </c>
      <c r="AA740" s="356">
        <f t="shared" si="247"/>
        <v>0</v>
      </c>
      <c r="AB740" s="356">
        <f t="shared" si="248"/>
        <v>0</v>
      </c>
      <c r="AC740" s="356">
        <f t="shared" si="249"/>
        <v>0</v>
      </c>
      <c r="AD740" s="357">
        <f t="shared" si="250"/>
        <v>0</v>
      </c>
      <c r="AE740" s="342"/>
      <c r="AF740" s="362">
        <f t="shared" si="251"/>
        <v>0</v>
      </c>
      <c r="AG740" s="330"/>
      <c r="AH740" s="597"/>
      <c r="AI740" s="582"/>
      <c r="AJ740" s="582"/>
      <c r="AK740" s="582"/>
      <c r="AL740" s="582"/>
      <c r="AM740" s="582"/>
      <c r="AN740" s="582"/>
      <c r="AO740" s="582"/>
      <c r="AP740" s="582"/>
      <c r="AQ740" s="582"/>
      <c r="AR740" s="582"/>
      <c r="AS740" s="582"/>
      <c r="AT740" s="582"/>
      <c r="AU740" s="582"/>
      <c r="AV740" s="582"/>
      <c r="AW740" s="582"/>
      <c r="AX740" s="582"/>
      <c r="AY740" s="582"/>
      <c r="AZ740" s="582"/>
      <c r="BA740" s="582"/>
      <c r="BB740" s="582"/>
    </row>
    <row r="741" spans="1:54" s="302" customFormat="1" hidden="1" x14ac:dyDescent="0.2">
      <c r="A741" s="340">
        <f t="shared" si="241"/>
        <v>0</v>
      </c>
      <c r="B741" s="341"/>
      <c r="C741" s="330"/>
      <c r="D741" s="395"/>
      <c r="E741" s="308"/>
      <c r="F741" s="309"/>
      <c r="G741" s="309"/>
      <c r="H741" s="309"/>
      <c r="I741" s="309"/>
      <c r="J741" s="350">
        <f t="shared" si="240"/>
        <v>0</v>
      </c>
      <c r="K741" s="330"/>
      <c r="L741" s="330"/>
      <c r="M741" s="310"/>
      <c r="N741" s="311"/>
      <c r="O741" s="311"/>
      <c r="P741" s="311"/>
      <c r="Q741" s="311"/>
      <c r="R741" s="311"/>
      <c r="S741" s="312"/>
      <c r="T741" s="313"/>
      <c r="U741" s="294">
        <f t="shared" si="242"/>
        <v>0</v>
      </c>
      <c r="V741" s="330"/>
      <c r="W741" s="355">
        <f t="shared" si="243"/>
        <v>0</v>
      </c>
      <c r="X741" s="356">
        <f t="shared" si="244"/>
        <v>0</v>
      </c>
      <c r="Y741" s="356">
        <f t="shared" si="245"/>
        <v>0</v>
      </c>
      <c r="Z741" s="356">
        <f t="shared" si="246"/>
        <v>0</v>
      </c>
      <c r="AA741" s="356">
        <f t="shared" si="247"/>
        <v>0</v>
      </c>
      <c r="AB741" s="356">
        <f t="shared" si="248"/>
        <v>0</v>
      </c>
      <c r="AC741" s="356">
        <f t="shared" si="249"/>
        <v>0</v>
      </c>
      <c r="AD741" s="357">
        <f t="shared" si="250"/>
        <v>0</v>
      </c>
      <c r="AE741" s="342"/>
      <c r="AF741" s="362">
        <f t="shared" si="251"/>
        <v>0</v>
      </c>
      <c r="AG741" s="330"/>
      <c r="AH741" s="597"/>
      <c r="AI741" s="582"/>
      <c r="AJ741" s="582"/>
      <c r="AK741" s="582"/>
      <c r="AL741" s="582"/>
      <c r="AM741" s="582"/>
      <c r="AN741" s="582"/>
      <c r="AO741" s="582"/>
      <c r="AP741" s="582"/>
      <c r="AQ741" s="582"/>
      <c r="AR741" s="582"/>
      <c r="AS741" s="582"/>
      <c r="AT741" s="582"/>
      <c r="AU741" s="582"/>
      <c r="AV741" s="582"/>
      <c r="AW741" s="582"/>
      <c r="AX741" s="582"/>
      <c r="AY741" s="582"/>
      <c r="AZ741" s="582"/>
      <c r="BA741" s="582"/>
      <c r="BB741" s="582"/>
    </row>
    <row r="742" spans="1:54" s="302" customFormat="1" hidden="1" x14ac:dyDescent="0.2">
      <c r="A742" s="340">
        <f t="shared" si="241"/>
        <v>0</v>
      </c>
      <c r="B742" s="341"/>
      <c r="C742" s="330"/>
      <c r="D742" s="395"/>
      <c r="E742" s="308"/>
      <c r="F742" s="309"/>
      <c r="G742" s="309"/>
      <c r="H742" s="309"/>
      <c r="I742" s="309"/>
      <c r="J742" s="350">
        <f t="shared" si="240"/>
        <v>0</v>
      </c>
      <c r="K742" s="330"/>
      <c r="L742" s="330"/>
      <c r="M742" s="310"/>
      <c r="N742" s="311"/>
      <c r="O742" s="311"/>
      <c r="P742" s="311"/>
      <c r="Q742" s="311"/>
      <c r="R742" s="311"/>
      <c r="S742" s="312"/>
      <c r="T742" s="313"/>
      <c r="U742" s="294">
        <f t="shared" si="242"/>
        <v>0</v>
      </c>
      <c r="V742" s="330"/>
      <c r="W742" s="355">
        <f t="shared" si="243"/>
        <v>0</v>
      </c>
      <c r="X742" s="356">
        <f t="shared" si="244"/>
        <v>0</v>
      </c>
      <c r="Y742" s="356">
        <f t="shared" si="245"/>
        <v>0</v>
      </c>
      <c r="Z742" s="356">
        <f t="shared" si="246"/>
        <v>0</v>
      </c>
      <c r="AA742" s="356">
        <f t="shared" si="247"/>
        <v>0</v>
      </c>
      <c r="AB742" s="356">
        <f t="shared" si="248"/>
        <v>0</v>
      </c>
      <c r="AC742" s="356">
        <f t="shared" si="249"/>
        <v>0</v>
      </c>
      <c r="AD742" s="357">
        <f t="shared" si="250"/>
        <v>0</v>
      </c>
      <c r="AE742" s="342"/>
      <c r="AF742" s="362">
        <f t="shared" si="251"/>
        <v>0</v>
      </c>
      <c r="AG742" s="330"/>
      <c r="AH742" s="597"/>
      <c r="AI742" s="582"/>
      <c r="AJ742" s="582"/>
      <c r="AK742" s="582"/>
      <c r="AL742" s="582"/>
      <c r="AM742" s="582"/>
      <c r="AN742" s="582"/>
      <c r="AO742" s="582"/>
      <c r="AP742" s="582"/>
      <c r="AQ742" s="582"/>
      <c r="AR742" s="582"/>
      <c r="AS742" s="582"/>
      <c r="AT742" s="582"/>
      <c r="AU742" s="582"/>
      <c r="AV742" s="582"/>
      <c r="AW742" s="582"/>
      <c r="AX742" s="582"/>
      <c r="AY742" s="582"/>
      <c r="AZ742" s="582"/>
      <c r="BA742" s="582"/>
      <c r="BB742" s="582"/>
    </row>
    <row r="743" spans="1:54" s="302" customFormat="1" hidden="1" x14ac:dyDescent="0.2">
      <c r="A743" s="340">
        <f t="shared" si="241"/>
        <v>0</v>
      </c>
      <c r="B743" s="341"/>
      <c r="C743" s="330"/>
      <c r="D743" s="395"/>
      <c r="E743" s="308"/>
      <c r="F743" s="309"/>
      <c r="G743" s="309"/>
      <c r="H743" s="309"/>
      <c r="I743" s="309"/>
      <c r="J743" s="350">
        <f t="shared" si="240"/>
        <v>0</v>
      </c>
      <c r="K743" s="330"/>
      <c r="L743" s="330"/>
      <c r="M743" s="310"/>
      <c r="N743" s="311"/>
      <c r="O743" s="311"/>
      <c r="P743" s="311"/>
      <c r="Q743" s="311"/>
      <c r="R743" s="311"/>
      <c r="S743" s="312"/>
      <c r="T743" s="313"/>
      <c r="U743" s="294">
        <f t="shared" si="242"/>
        <v>0</v>
      </c>
      <c r="V743" s="330"/>
      <c r="W743" s="355">
        <f t="shared" si="243"/>
        <v>0</v>
      </c>
      <c r="X743" s="356">
        <f t="shared" si="244"/>
        <v>0</v>
      </c>
      <c r="Y743" s="356">
        <f t="shared" si="245"/>
        <v>0</v>
      </c>
      <c r="Z743" s="356">
        <f t="shared" si="246"/>
        <v>0</v>
      </c>
      <c r="AA743" s="356">
        <f t="shared" si="247"/>
        <v>0</v>
      </c>
      <c r="AB743" s="356">
        <f t="shared" si="248"/>
        <v>0</v>
      </c>
      <c r="AC743" s="356">
        <f t="shared" si="249"/>
        <v>0</v>
      </c>
      <c r="AD743" s="357">
        <f t="shared" si="250"/>
        <v>0</v>
      </c>
      <c r="AE743" s="342"/>
      <c r="AF743" s="362">
        <f t="shared" si="251"/>
        <v>0</v>
      </c>
      <c r="AG743" s="330"/>
      <c r="AH743" s="597"/>
      <c r="AI743" s="582"/>
      <c r="AJ743" s="582"/>
      <c r="AK743" s="582"/>
      <c r="AL743" s="582"/>
      <c r="AM743" s="582"/>
      <c r="AN743" s="582"/>
      <c r="AO743" s="582"/>
      <c r="AP743" s="582"/>
      <c r="AQ743" s="582"/>
      <c r="AR743" s="582"/>
      <c r="AS743" s="582"/>
      <c r="AT743" s="582"/>
      <c r="AU743" s="582"/>
      <c r="AV743" s="582"/>
      <c r="AW743" s="582"/>
      <c r="AX743" s="582"/>
      <c r="AY743" s="582"/>
      <c r="AZ743" s="582"/>
      <c r="BA743" s="582"/>
      <c r="BB743" s="582"/>
    </row>
    <row r="744" spans="1:54" s="302" customFormat="1" hidden="1" x14ac:dyDescent="0.2">
      <c r="A744" s="340">
        <f t="shared" si="241"/>
        <v>0</v>
      </c>
      <c r="B744" s="341"/>
      <c r="C744" s="330"/>
      <c r="D744" s="395"/>
      <c r="E744" s="308"/>
      <c r="F744" s="309"/>
      <c r="G744" s="309"/>
      <c r="H744" s="309"/>
      <c r="I744" s="309"/>
      <c r="J744" s="350">
        <f t="shared" si="240"/>
        <v>0</v>
      </c>
      <c r="K744" s="330"/>
      <c r="L744" s="330"/>
      <c r="M744" s="310"/>
      <c r="N744" s="311"/>
      <c r="O744" s="311"/>
      <c r="P744" s="311"/>
      <c r="Q744" s="311"/>
      <c r="R744" s="311"/>
      <c r="S744" s="312"/>
      <c r="T744" s="313"/>
      <c r="U744" s="294">
        <f t="shared" si="242"/>
        <v>0</v>
      </c>
      <c r="V744" s="330"/>
      <c r="W744" s="355">
        <f t="shared" si="243"/>
        <v>0</v>
      </c>
      <c r="X744" s="356">
        <f t="shared" si="244"/>
        <v>0</v>
      </c>
      <c r="Y744" s="356">
        <f t="shared" si="245"/>
        <v>0</v>
      </c>
      <c r="Z744" s="356">
        <f t="shared" si="246"/>
        <v>0</v>
      </c>
      <c r="AA744" s="356">
        <f t="shared" si="247"/>
        <v>0</v>
      </c>
      <c r="AB744" s="356">
        <f t="shared" si="248"/>
        <v>0</v>
      </c>
      <c r="AC744" s="356">
        <f t="shared" si="249"/>
        <v>0</v>
      </c>
      <c r="AD744" s="357">
        <f t="shared" si="250"/>
        <v>0</v>
      </c>
      <c r="AE744" s="342"/>
      <c r="AF744" s="362">
        <f t="shared" si="251"/>
        <v>0</v>
      </c>
      <c r="AG744" s="330"/>
      <c r="AH744" s="597"/>
      <c r="AI744" s="582"/>
      <c r="AJ744" s="582"/>
      <c r="AK744" s="582"/>
      <c r="AL744" s="582"/>
      <c r="AM744" s="582"/>
      <c r="AN744" s="582"/>
      <c r="AO744" s="582"/>
      <c r="AP744" s="582"/>
      <c r="AQ744" s="582"/>
      <c r="AR744" s="582"/>
      <c r="AS744" s="582"/>
      <c r="AT744" s="582"/>
      <c r="AU744" s="582"/>
      <c r="AV744" s="582"/>
      <c r="AW744" s="582"/>
      <c r="AX744" s="582"/>
      <c r="AY744" s="582"/>
      <c r="AZ744" s="582"/>
      <c r="BA744" s="582"/>
      <c r="BB744" s="582"/>
    </row>
    <row r="745" spans="1:54" s="302" customFormat="1" hidden="1" x14ac:dyDescent="0.2">
      <c r="A745" s="340">
        <f t="shared" si="241"/>
        <v>0</v>
      </c>
      <c r="B745" s="341"/>
      <c r="C745" s="330"/>
      <c r="D745" s="395"/>
      <c r="E745" s="308"/>
      <c r="F745" s="309"/>
      <c r="G745" s="309"/>
      <c r="H745" s="309"/>
      <c r="I745" s="309"/>
      <c r="J745" s="350">
        <f t="shared" si="240"/>
        <v>0</v>
      </c>
      <c r="K745" s="330"/>
      <c r="L745" s="330"/>
      <c r="M745" s="310"/>
      <c r="N745" s="311"/>
      <c r="O745" s="311"/>
      <c r="P745" s="311"/>
      <c r="Q745" s="311"/>
      <c r="R745" s="311"/>
      <c r="S745" s="312"/>
      <c r="T745" s="313"/>
      <c r="U745" s="294">
        <f t="shared" si="242"/>
        <v>0</v>
      </c>
      <c r="V745" s="330"/>
      <c r="W745" s="355">
        <f t="shared" si="243"/>
        <v>0</v>
      </c>
      <c r="X745" s="356">
        <f t="shared" si="244"/>
        <v>0</v>
      </c>
      <c r="Y745" s="356">
        <f t="shared" si="245"/>
        <v>0</v>
      </c>
      <c r="Z745" s="356">
        <f t="shared" si="246"/>
        <v>0</v>
      </c>
      <c r="AA745" s="356">
        <f t="shared" si="247"/>
        <v>0</v>
      </c>
      <c r="AB745" s="356">
        <f t="shared" si="248"/>
        <v>0</v>
      </c>
      <c r="AC745" s="356">
        <f t="shared" si="249"/>
        <v>0</v>
      </c>
      <c r="AD745" s="357">
        <f t="shared" si="250"/>
        <v>0</v>
      </c>
      <c r="AE745" s="342"/>
      <c r="AF745" s="362">
        <f t="shared" si="251"/>
        <v>0</v>
      </c>
      <c r="AG745" s="330"/>
      <c r="AH745" s="597"/>
      <c r="AI745" s="582"/>
      <c r="AJ745" s="582"/>
      <c r="AK745" s="582"/>
      <c r="AL745" s="582"/>
      <c r="AM745" s="582"/>
      <c r="AN745" s="582"/>
      <c r="AO745" s="582"/>
      <c r="AP745" s="582"/>
      <c r="AQ745" s="582"/>
      <c r="AR745" s="582"/>
      <c r="AS745" s="582"/>
      <c r="AT745" s="582"/>
      <c r="AU745" s="582"/>
      <c r="AV745" s="582"/>
      <c r="AW745" s="582"/>
      <c r="AX745" s="582"/>
      <c r="AY745" s="582"/>
      <c r="AZ745" s="582"/>
      <c r="BA745" s="582"/>
      <c r="BB745" s="582"/>
    </row>
    <row r="746" spans="1:54" s="302" customFormat="1" hidden="1" x14ac:dyDescent="0.2">
      <c r="A746" s="340">
        <f t="shared" si="241"/>
        <v>0</v>
      </c>
      <c r="B746" s="341"/>
      <c r="C746" s="330"/>
      <c r="D746" s="395"/>
      <c r="E746" s="308"/>
      <c r="F746" s="309"/>
      <c r="G746" s="309"/>
      <c r="H746" s="309"/>
      <c r="I746" s="309"/>
      <c r="J746" s="350">
        <f t="shared" si="240"/>
        <v>0</v>
      </c>
      <c r="K746" s="330"/>
      <c r="L746" s="330"/>
      <c r="M746" s="310"/>
      <c r="N746" s="311"/>
      <c r="O746" s="311"/>
      <c r="P746" s="311"/>
      <c r="Q746" s="311"/>
      <c r="R746" s="311"/>
      <c r="S746" s="312"/>
      <c r="T746" s="313"/>
      <c r="U746" s="294">
        <f t="shared" si="242"/>
        <v>0</v>
      </c>
      <c r="V746" s="330"/>
      <c r="W746" s="355">
        <f t="shared" si="243"/>
        <v>0</v>
      </c>
      <c r="X746" s="356">
        <f t="shared" si="244"/>
        <v>0</v>
      </c>
      <c r="Y746" s="356">
        <f t="shared" si="245"/>
        <v>0</v>
      </c>
      <c r="Z746" s="356">
        <f t="shared" si="246"/>
        <v>0</v>
      </c>
      <c r="AA746" s="356">
        <f t="shared" si="247"/>
        <v>0</v>
      </c>
      <c r="AB746" s="356">
        <f t="shared" si="248"/>
        <v>0</v>
      </c>
      <c r="AC746" s="356">
        <f t="shared" si="249"/>
        <v>0</v>
      </c>
      <c r="AD746" s="357">
        <f t="shared" si="250"/>
        <v>0</v>
      </c>
      <c r="AE746" s="342"/>
      <c r="AF746" s="362">
        <f t="shared" si="251"/>
        <v>0</v>
      </c>
      <c r="AG746" s="330"/>
      <c r="AH746" s="597"/>
      <c r="AI746" s="582"/>
      <c r="AJ746" s="582"/>
      <c r="AK746" s="582"/>
      <c r="AL746" s="582"/>
      <c r="AM746" s="582"/>
      <c r="AN746" s="582"/>
      <c r="AO746" s="582"/>
      <c r="AP746" s="582"/>
      <c r="AQ746" s="582"/>
      <c r="AR746" s="582"/>
      <c r="AS746" s="582"/>
      <c r="AT746" s="582"/>
      <c r="AU746" s="582"/>
      <c r="AV746" s="582"/>
      <c r="AW746" s="582"/>
      <c r="AX746" s="582"/>
      <c r="AY746" s="582"/>
      <c r="AZ746" s="582"/>
      <c r="BA746" s="582"/>
      <c r="BB746" s="582"/>
    </row>
    <row r="747" spans="1:54" s="302" customFormat="1" hidden="1" x14ac:dyDescent="0.2">
      <c r="A747" s="340">
        <f t="shared" si="241"/>
        <v>0</v>
      </c>
      <c r="B747" s="341"/>
      <c r="C747" s="330"/>
      <c r="D747" s="395"/>
      <c r="E747" s="308"/>
      <c r="F747" s="309"/>
      <c r="G747" s="309"/>
      <c r="H747" s="309"/>
      <c r="I747" s="309"/>
      <c r="J747" s="350">
        <f t="shared" si="240"/>
        <v>0</v>
      </c>
      <c r="K747" s="330"/>
      <c r="L747" s="330"/>
      <c r="M747" s="310"/>
      <c r="N747" s="311"/>
      <c r="O747" s="311"/>
      <c r="P747" s="311"/>
      <c r="Q747" s="311"/>
      <c r="R747" s="311"/>
      <c r="S747" s="312"/>
      <c r="T747" s="313"/>
      <c r="U747" s="294">
        <f t="shared" si="242"/>
        <v>0</v>
      </c>
      <c r="V747" s="330"/>
      <c r="W747" s="355">
        <f t="shared" si="243"/>
        <v>0</v>
      </c>
      <c r="X747" s="356">
        <f t="shared" si="244"/>
        <v>0</v>
      </c>
      <c r="Y747" s="356">
        <f t="shared" si="245"/>
        <v>0</v>
      </c>
      <c r="Z747" s="356">
        <f t="shared" si="246"/>
        <v>0</v>
      </c>
      <c r="AA747" s="356">
        <f t="shared" si="247"/>
        <v>0</v>
      </c>
      <c r="AB747" s="356">
        <f t="shared" si="248"/>
        <v>0</v>
      </c>
      <c r="AC747" s="356">
        <f t="shared" si="249"/>
        <v>0</v>
      </c>
      <c r="AD747" s="357">
        <f t="shared" si="250"/>
        <v>0</v>
      </c>
      <c r="AE747" s="342"/>
      <c r="AF747" s="362">
        <f t="shared" si="251"/>
        <v>0</v>
      </c>
      <c r="AG747" s="330"/>
      <c r="AH747" s="597"/>
      <c r="AI747" s="582"/>
      <c r="AJ747" s="582"/>
      <c r="AK747" s="582"/>
      <c r="AL747" s="582"/>
      <c r="AM747" s="582"/>
      <c r="AN747" s="582"/>
      <c r="AO747" s="582"/>
      <c r="AP747" s="582"/>
      <c r="AQ747" s="582"/>
      <c r="AR747" s="582"/>
      <c r="AS747" s="582"/>
      <c r="AT747" s="582"/>
      <c r="AU747" s="582"/>
      <c r="AV747" s="582"/>
      <c r="AW747" s="582"/>
      <c r="AX747" s="582"/>
      <c r="AY747" s="582"/>
      <c r="AZ747" s="582"/>
      <c r="BA747" s="582"/>
      <c r="BB747" s="582"/>
    </row>
    <row r="748" spans="1:54" s="302" customFormat="1" hidden="1" x14ac:dyDescent="0.2">
      <c r="A748" s="340">
        <f t="shared" si="241"/>
        <v>0</v>
      </c>
      <c r="B748" s="341"/>
      <c r="C748" s="330"/>
      <c r="D748" s="395"/>
      <c r="E748" s="308"/>
      <c r="F748" s="309"/>
      <c r="G748" s="309"/>
      <c r="H748" s="309"/>
      <c r="I748" s="309"/>
      <c r="J748" s="350">
        <f t="shared" si="240"/>
        <v>0</v>
      </c>
      <c r="K748" s="330"/>
      <c r="L748" s="330"/>
      <c r="M748" s="310"/>
      <c r="N748" s="311"/>
      <c r="O748" s="311"/>
      <c r="P748" s="311"/>
      <c r="Q748" s="311"/>
      <c r="R748" s="311"/>
      <c r="S748" s="312"/>
      <c r="T748" s="313"/>
      <c r="U748" s="294">
        <f t="shared" si="242"/>
        <v>0</v>
      </c>
      <c r="V748" s="330"/>
      <c r="W748" s="355">
        <f t="shared" si="243"/>
        <v>0</v>
      </c>
      <c r="X748" s="356">
        <f t="shared" si="244"/>
        <v>0</v>
      </c>
      <c r="Y748" s="356">
        <f t="shared" si="245"/>
        <v>0</v>
      </c>
      <c r="Z748" s="356">
        <f t="shared" si="246"/>
        <v>0</v>
      </c>
      <c r="AA748" s="356">
        <f t="shared" si="247"/>
        <v>0</v>
      </c>
      <c r="AB748" s="356">
        <f t="shared" si="248"/>
        <v>0</v>
      </c>
      <c r="AC748" s="356">
        <f t="shared" si="249"/>
        <v>0</v>
      </c>
      <c r="AD748" s="357">
        <f t="shared" si="250"/>
        <v>0</v>
      </c>
      <c r="AE748" s="342"/>
      <c r="AF748" s="362">
        <f t="shared" si="251"/>
        <v>0</v>
      </c>
      <c r="AG748" s="330"/>
      <c r="AH748" s="597"/>
      <c r="AI748" s="582"/>
      <c r="AJ748" s="582"/>
      <c r="AK748" s="582"/>
      <c r="AL748" s="582"/>
      <c r="AM748" s="582"/>
      <c r="AN748" s="582"/>
      <c r="AO748" s="582"/>
      <c r="AP748" s="582"/>
      <c r="AQ748" s="582"/>
      <c r="AR748" s="582"/>
      <c r="AS748" s="582"/>
      <c r="AT748" s="582"/>
      <c r="AU748" s="582"/>
      <c r="AV748" s="582"/>
      <c r="AW748" s="582"/>
      <c r="AX748" s="582"/>
      <c r="AY748" s="582"/>
      <c r="AZ748" s="582"/>
      <c r="BA748" s="582"/>
      <c r="BB748" s="582"/>
    </row>
    <row r="749" spans="1:54" s="302" customFormat="1" hidden="1" x14ac:dyDescent="0.2">
      <c r="A749" s="340">
        <f t="shared" si="241"/>
        <v>0</v>
      </c>
      <c r="B749" s="341"/>
      <c r="C749" s="330"/>
      <c r="D749" s="395"/>
      <c r="E749" s="308"/>
      <c r="F749" s="309"/>
      <c r="G749" s="309"/>
      <c r="H749" s="309"/>
      <c r="I749" s="309"/>
      <c r="J749" s="350">
        <f t="shared" si="240"/>
        <v>0</v>
      </c>
      <c r="K749" s="330"/>
      <c r="L749" s="330"/>
      <c r="M749" s="310"/>
      <c r="N749" s="311"/>
      <c r="O749" s="311"/>
      <c r="P749" s="311"/>
      <c r="Q749" s="311"/>
      <c r="R749" s="311"/>
      <c r="S749" s="312"/>
      <c r="T749" s="313"/>
      <c r="U749" s="294">
        <f t="shared" si="242"/>
        <v>0</v>
      </c>
      <c r="V749" s="330"/>
      <c r="W749" s="355">
        <f t="shared" si="243"/>
        <v>0</v>
      </c>
      <c r="X749" s="356">
        <f t="shared" si="244"/>
        <v>0</v>
      </c>
      <c r="Y749" s="356">
        <f t="shared" si="245"/>
        <v>0</v>
      </c>
      <c r="Z749" s="356">
        <f t="shared" si="246"/>
        <v>0</v>
      </c>
      <c r="AA749" s="356">
        <f t="shared" si="247"/>
        <v>0</v>
      </c>
      <c r="AB749" s="356">
        <f t="shared" si="248"/>
        <v>0</v>
      </c>
      <c r="AC749" s="356">
        <f t="shared" si="249"/>
        <v>0</v>
      </c>
      <c r="AD749" s="357">
        <f t="shared" si="250"/>
        <v>0</v>
      </c>
      <c r="AE749" s="342"/>
      <c r="AF749" s="362">
        <f t="shared" si="251"/>
        <v>0</v>
      </c>
      <c r="AG749" s="330"/>
      <c r="AH749" s="597"/>
      <c r="AI749" s="582"/>
      <c r="AJ749" s="582"/>
      <c r="AK749" s="582"/>
      <c r="AL749" s="582"/>
      <c r="AM749" s="582"/>
      <c r="AN749" s="582"/>
      <c r="AO749" s="582"/>
      <c r="AP749" s="582"/>
      <c r="AQ749" s="582"/>
      <c r="AR749" s="582"/>
      <c r="AS749" s="582"/>
      <c r="AT749" s="582"/>
      <c r="AU749" s="582"/>
      <c r="AV749" s="582"/>
      <c r="AW749" s="582"/>
      <c r="AX749" s="582"/>
      <c r="AY749" s="582"/>
      <c r="AZ749" s="582"/>
      <c r="BA749" s="582"/>
      <c r="BB749" s="582"/>
    </row>
    <row r="750" spans="1:54" s="302" customFormat="1" hidden="1" x14ac:dyDescent="0.2">
      <c r="A750" s="340">
        <f t="shared" si="241"/>
        <v>0</v>
      </c>
      <c r="B750" s="341"/>
      <c r="C750" s="330"/>
      <c r="D750" s="395"/>
      <c r="E750" s="308"/>
      <c r="F750" s="309"/>
      <c r="G750" s="309"/>
      <c r="H750" s="309"/>
      <c r="I750" s="309"/>
      <c r="J750" s="350">
        <f t="shared" si="240"/>
        <v>0</v>
      </c>
      <c r="K750" s="330"/>
      <c r="L750" s="330"/>
      <c r="M750" s="310"/>
      <c r="N750" s="311"/>
      <c r="O750" s="311"/>
      <c r="P750" s="311"/>
      <c r="Q750" s="311"/>
      <c r="R750" s="311"/>
      <c r="S750" s="312"/>
      <c r="T750" s="313"/>
      <c r="U750" s="294">
        <f t="shared" si="242"/>
        <v>0</v>
      </c>
      <c r="V750" s="330"/>
      <c r="W750" s="355">
        <f t="shared" si="243"/>
        <v>0</v>
      </c>
      <c r="X750" s="356">
        <f t="shared" si="244"/>
        <v>0</v>
      </c>
      <c r="Y750" s="356">
        <f t="shared" si="245"/>
        <v>0</v>
      </c>
      <c r="Z750" s="356">
        <f t="shared" si="246"/>
        <v>0</v>
      </c>
      <c r="AA750" s="356">
        <f t="shared" si="247"/>
        <v>0</v>
      </c>
      <c r="AB750" s="356">
        <f t="shared" si="248"/>
        <v>0</v>
      </c>
      <c r="AC750" s="356">
        <f t="shared" si="249"/>
        <v>0</v>
      </c>
      <c r="AD750" s="357">
        <f t="shared" si="250"/>
        <v>0</v>
      </c>
      <c r="AE750" s="342"/>
      <c r="AF750" s="362">
        <f t="shared" si="251"/>
        <v>0</v>
      </c>
      <c r="AG750" s="330"/>
      <c r="AH750" s="597"/>
      <c r="AI750" s="582"/>
      <c r="AJ750" s="582"/>
      <c r="AK750" s="582"/>
      <c r="AL750" s="582"/>
      <c r="AM750" s="582"/>
      <c r="AN750" s="582"/>
      <c r="AO750" s="582"/>
      <c r="AP750" s="582"/>
      <c r="AQ750" s="582"/>
      <c r="AR750" s="582"/>
      <c r="AS750" s="582"/>
      <c r="AT750" s="582"/>
      <c r="AU750" s="582"/>
      <c r="AV750" s="582"/>
      <c r="AW750" s="582"/>
      <c r="AX750" s="582"/>
      <c r="AY750" s="582"/>
      <c r="AZ750" s="582"/>
      <c r="BA750" s="582"/>
      <c r="BB750" s="582"/>
    </row>
    <row r="751" spans="1:54" s="302" customFormat="1" hidden="1" x14ac:dyDescent="0.2">
      <c r="A751" s="340">
        <f t="shared" si="241"/>
        <v>0</v>
      </c>
      <c r="B751" s="341"/>
      <c r="C751" s="330"/>
      <c r="D751" s="395"/>
      <c r="E751" s="308"/>
      <c r="F751" s="309"/>
      <c r="G751" s="309"/>
      <c r="H751" s="309"/>
      <c r="I751" s="309"/>
      <c r="J751" s="350">
        <f t="shared" si="240"/>
        <v>0</v>
      </c>
      <c r="K751" s="330"/>
      <c r="L751" s="330"/>
      <c r="M751" s="310"/>
      <c r="N751" s="311"/>
      <c r="O751" s="311"/>
      <c r="P751" s="311"/>
      <c r="Q751" s="311"/>
      <c r="R751" s="311"/>
      <c r="S751" s="312"/>
      <c r="T751" s="313"/>
      <c r="U751" s="294">
        <f t="shared" si="242"/>
        <v>0</v>
      </c>
      <c r="V751" s="330"/>
      <c r="W751" s="355">
        <f t="shared" si="243"/>
        <v>0</v>
      </c>
      <c r="X751" s="356">
        <f t="shared" si="244"/>
        <v>0</v>
      </c>
      <c r="Y751" s="356">
        <f t="shared" si="245"/>
        <v>0</v>
      </c>
      <c r="Z751" s="356">
        <f t="shared" si="246"/>
        <v>0</v>
      </c>
      <c r="AA751" s="356">
        <f t="shared" si="247"/>
        <v>0</v>
      </c>
      <c r="AB751" s="356">
        <f t="shared" si="248"/>
        <v>0</v>
      </c>
      <c r="AC751" s="356">
        <f t="shared" si="249"/>
        <v>0</v>
      </c>
      <c r="AD751" s="357">
        <f t="shared" si="250"/>
        <v>0</v>
      </c>
      <c r="AE751" s="342"/>
      <c r="AF751" s="362">
        <f t="shared" si="251"/>
        <v>0</v>
      </c>
      <c r="AG751" s="330"/>
      <c r="AH751" s="597"/>
      <c r="AI751" s="582"/>
      <c r="AJ751" s="582"/>
      <c r="AK751" s="582"/>
      <c r="AL751" s="582"/>
      <c r="AM751" s="582"/>
      <c r="AN751" s="582"/>
      <c r="AO751" s="582"/>
      <c r="AP751" s="582"/>
      <c r="AQ751" s="582"/>
      <c r="AR751" s="582"/>
      <c r="AS751" s="582"/>
      <c r="AT751" s="582"/>
      <c r="AU751" s="582"/>
      <c r="AV751" s="582"/>
      <c r="AW751" s="582"/>
      <c r="AX751" s="582"/>
      <c r="AY751" s="582"/>
      <c r="AZ751" s="582"/>
      <c r="BA751" s="582"/>
      <c r="BB751" s="582"/>
    </row>
    <row r="752" spans="1:54" s="302" customFormat="1" hidden="1" x14ac:dyDescent="0.2">
      <c r="A752" s="340">
        <f t="shared" si="241"/>
        <v>0</v>
      </c>
      <c r="B752" s="341"/>
      <c r="C752" s="330"/>
      <c r="D752" s="395"/>
      <c r="E752" s="308"/>
      <c r="F752" s="309"/>
      <c r="G752" s="309"/>
      <c r="H752" s="309"/>
      <c r="I752" s="309"/>
      <c r="J752" s="350">
        <f t="shared" si="240"/>
        <v>0</v>
      </c>
      <c r="K752" s="330"/>
      <c r="L752" s="330"/>
      <c r="M752" s="310"/>
      <c r="N752" s="311"/>
      <c r="O752" s="311"/>
      <c r="P752" s="311"/>
      <c r="Q752" s="311"/>
      <c r="R752" s="311"/>
      <c r="S752" s="312"/>
      <c r="T752" s="313"/>
      <c r="U752" s="294">
        <f t="shared" si="242"/>
        <v>0</v>
      </c>
      <c r="V752" s="330"/>
      <c r="W752" s="355">
        <f t="shared" si="243"/>
        <v>0</v>
      </c>
      <c r="X752" s="356">
        <f t="shared" si="244"/>
        <v>0</v>
      </c>
      <c r="Y752" s="356">
        <f t="shared" si="245"/>
        <v>0</v>
      </c>
      <c r="Z752" s="356">
        <f t="shared" si="246"/>
        <v>0</v>
      </c>
      <c r="AA752" s="356">
        <f t="shared" si="247"/>
        <v>0</v>
      </c>
      <c r="AB752" s="356">
        <f t="shared" si="248"/>
        <v>0</v>
      </c>
      <c r="AC752" s="356">
        <f t="shared" si="249"/>
        <v>0</v>
      </c>
      <c r="AD752" s="357">
        <f t="shared" si="250"/>
        <v>0</v>
      </c>
      <c r="AE752" s="342"/>
      <c r="AF752" s="362">
        <f t="shared" si="251"/>
        <v>0</v>
      </c>
      <c r="AG752" s="330"/>
      <c r="AH752" s="597"/>
      <c r="AI752" s="582"/>
      <c r="AJ752" s="582"/>
      <c r="AK752" s="582"/>
      <c r="AL752" s="582"/>
      <c r="AM752" s="582"/>
      <c r="AN752" s="582"/>
      <c r="AO752" s="582"/>
      <c r="AP752" s="582"/>
      <c r="AQ752" s="582"/>
      <c r="AR752" s="582"/>
      <c r="AS752" s="582"/>
      <c r="AT752" s="582"/>
      <c r="AU752" s="582"/>
      <c r="AV752" s="582"/>
      <c r="AW752" s="582"/>
      <c r="AX752" s="582"/>
      <c r="AY752" s="582"/>
      <c r="AZ752" s="582"/>
      <c r="BA752" s="582"/>
      <c r="BB752" s="582"/>
    </row>
    <row r="753" spans="1:54" s="302" customFormat="1" hidden="1" x14ac:dyDescent="0.2">
      <c r="A753" s="340">
        <f t="shared" si="241"/>
        <v>0</v>
      </c>
      <c r="B753" s="341"/>
      <c r="C753" s="330"/>
      <c r="D753" s="395"/>
      <c r="E753" s="308"/>
      <c r="F753" s="309"/>
      <c r="G753" s="309"/>
      <c r="H753" s="309"/>
      <c r="I753" s="309"/>
      <c r="J753" s="350">
        <f t="shared" si="240"/>
        <v>0</v>
      </c>
      <c r="K753" s="330"/>
      <c r="L753" s="330"/>
      <c r="M753" s="310"/>
      <c r="N753" s="311"/>
      <c r="O753" s="311"/>
      <c r="P753" s="311"/>
      <c r="Q753" s="311"/>
      <c r="R753" s="311"/>
      <c r="S753" s="312"/>
      <c r="T753" s="313"/>
      <c r="U753" s="294">
        <f t="shared" si="242"/>
        <v>0</v>
      </c>
      <c r="V753" s="330"/>
      <c r="W753" s="355">
        <f t="shared" si="243"/>
        <v>0</v>
      </c>
      <c r="X753" s="356">
        <f t="shared" si="244"/>
        <v>0</v>
      </c>
      <c r="Y753" s="356">
        <f t="shared" si="245"/>
        <v>0</v>
      </c>
      <c r="Z753" s="356">
        <f t="shared" si="246"/>
        <v>0</v>
      </c>
      <c r="AA753" s="356">
        <f t="shared" si="247"/>
        <v>0</v>
      </c>
      <c r="AB753" s="356">
        <f t="shared" si="248"/>
        <v>0</v>
      </c>
      <c r="AC753" s="356">
        <f t="shared" si="249"/>
        <v>0</v>
      </c>
      <c r="AD753" s="357">
        <f t="shared" si="250"/>
        <v>0</v>
      </c>
      <c r="AE753" s="342"/>
      <c r="AF753" s="362">
        <f t="shared" si="251"/>
        <v>0</v>
      </c>
      <c r="AG753" s="330"/>
      <c r="AH753" s="597"/>
      <c r="AI753" s="582"/>
      <c r="AJ753" s="582"/>
      <c r="AK753" s="582"/>
      <c r="AL753" s="582"/>
      <c r="AM753" s="582"/>
      <c r="AN753" s="582"/>
      <c r="AO753" s="582"/>
      <c r="AP753" s="582"/>
      <c r="AQ753" s="582"/>
      <c r="AR753" s="582"/>
      <c r="AS753" s="582"/>
      <c r="AT753" s="582"/>
      <c r="AU753" s="582"/>
      <c r="AV753" s="582"/>
      <c r="AW753" s="582"/>
      <c r="AX753" s="582"/>
      <c r="AY753" s="582"/>
      <c r="AZ753" s="582"/>
      <c r="BA753" s="582"/>
      <c r="BB753" s="582"/>
    </row>
    <row r="754" spans="1:54" s="302" customFormat="1" hidden="1" x14ac:dyDescent="0.2">
      <c r="A754" s="340">
        <f t="shared" si="241"/>
        <v>0</v>
      </c>
      <c r="B754" s="341"/>
      <c r="C754" s="330"/>
      <c r="D754" s="395"/>
      <c r="E754" s="308"/>
      <c r="F754" s="309"/>
      <c r="G754" s="309"/>
      <c r="H754" s="309"/>
      <c r="I754" s="309"/>
      <c r="J754" s="350">
        <f t="shared" ref="J754:J774" si="252">IF(ISBLANK(H754),G754*I754,G754*I754*H754)</f>
        <v>0</v>
      </c>
      <c r="K754" s="330"/>
      <c r="L754" s="330"/>
      <c r="M754" s="310"/>
      <c r="N754" s="311"/>
      <c r="O754" s="311"/>
      <c r="P754" s="311"/>
      <c r="Q754" s="311"/>
      <c r="R754" s="311"/>
      <c r="S754" s="312"/>
      <c r="T754" s="313"/>
      <c r="U754" s="294">
        <f t="shared" si="242"/>
        <v>0</v>
      </c>
      <c r="V754" s="330"/>
      <c r="W754" s="355">
        <f t="shared" si="243"/>
        <v>0</v>
      </c>
      <c r="X754" s="356">
        <f t="shared" si="244"/>
        <v>0</v>
      </c>
      <c r="Y754" s="356">
        <f t="shared" si="245"/>
        <v>0</v>
      </c>
      <c r="Z754" s="356">
        <f t="shared" si="246"/>
        <v>0</v>
      </c>
      <c r="AA754" s="356">
        <f t="shared" si="247"/>
        <v>0</v>
      </c>
      <c r="AB754" s="356">
        <f t="shared" si="248"/>
        <v>0</v>
      </c>
      <c r="AC754" s="356">
        <f t="shared" si="249"/>
        <v>0</v>
      </c>
      <c r="AD754" s="357">
        <f t="shared" si="250"/>
        <v>0</v>
      </c>
      <c r="AE754" s="342"/>
      <c r="AF754" s="362">
        <f t="shared" si="251"/>
        <v>0</v>
      </c>
      <c r="AG754" s="330"/>
      <c r="AH754" s="597"/>
      <c r="AI754" s="582"/>
      <c r="AJ754" s="582"/>
      <c r="AK754" s="582"/>
      <c r="AL754" s="582"/>
      <c r="AM754" s="582"/>
      <c r="AN754" s="582"/>
      <c r="AO754" s="582"/>
      <c r="AP754" s="582"/>
      <c r="AQ754" s="582"/>
      <c r="AR754" s="582"/>
      <c r="AS754" s="582"/>
      <c r="AT754" s="582"/>
      <c r="AU754" s="582"/>
      <c r="AV754" s="582"/>
      <c r="AW754" s="582"/>
      <c r="AX754" s="582"/>
      <c r="AY754" s="582"/>
      <c r="AZ754" s="582"/>
      <c r="BA754" s="582"/>
      <c r="BB754" s="582"/>
    </row>
    <row r="755" spans="1:54" s="302" customFormat="1" hidden="1" x14ac:dyDescent="0.2">
      <c r="A755" s="340">
        <f t="shared" si="241"/>
        <v>0</v>
      </c>
      <c r="B755" s="341"/>
      <c r="C755" s="330"/>
      <c r="D755" s="395"/>
      <c r="E755" s="308"/>
      <c r="F755" s="309"/>
      <c r="G755" s="309"/>
      <c r="H755" s="309"/>
      <c r="I755" s="309"/>
      <c r="J755" s="350">
        <f t="shared" si="252"/>
        <v>0</v>
      </c>
      <c r="K755" s="330"/>
      <c r="L755" s="330"/>
      <c r="M755" s="310"/>
      <c r="N755" s="311"/>
      <c r="O755" s="311"/>
      <c r="P755" s="311"/>
      <c r="Q755" s="311"/>
      <c r="R755" s="311"/>
      <c r="S755" s="312"/>
      <c r="T755" s="313"/>
      <c r="U755" s="294">
        <f t="shared" si="242"/>
        <v>0</v>
      </c>
      <c r="V755" s="330"/>
      <c r="W755" s="355">
        <f t="shared" si="243"/>
        <v>0</v>
      </c>
      <c r="X755" s="356">
        <f t="shared" si="244"/>
        <v>0</v>
      </c>
      <c r="Y755" s="356">
        <f t="shared" si="245"/>
        <v>0</v>
      </c>
      <c r="Z755" s="356">
        <f t="shared" si="246"/>
        <v>0</v>
      </c>
      <c r="AA755" s="356">
        <f t="shared" si="247"/>
        <v>0</v>
      </c>
      <c r="AB755" s="356">
        <f t="shared" si="248"/>
        <v>0</v>
      </c>
      <c r="AC755" s="356">
        <f t="shared" si="249"/>
        <v>0</v>
      </c>
      <c r="AD755" s="357">
        <f t="shared" si="250"/>
        <v>0</v>
      </c>
      <c r="AE755" s="342"/>
      <c r="AF755" s="362">
        <f t="shared" si="251"/>
        <v>0</v>
      </c>
      <c r="AG755" s="330"/>
      <c r="AH755" s="597"/>
      <c r="AI755" s="582"/>
      <c r="AJ755" s="582"/>
      <c r="AK755" s="582"/>
      <c r="AL755" s="582"/>
      <c r="AM755" s="582"/>
      <c r="AN755" s="582"/>
      <c r="AO755" s="582"/>
      <c r="AP755" s="582"/>
      <c r="AQ755" s="582"/>
      <c r="AR755" s="582"/>
      <c r="AS755" s="582"/>
      <c r="AT755" s="582"/>
      <c r="AU755" s="582"/>
      <c r="AV755" s="582"/>
      <c r="AW755" s="582"/>
      <c r="AX755" s="582"/>
      <c r="AY755" s="582"/>
      <c r="AZ755" s="582"/>
      <c r="BA755" s="582"/>
      <c r="BB755" s="582"/>
    </row>
    <row r="756" spans="1:54" s="302" customFormat="1" hidden="1" x14ac:dyDescent="0.2">
      <c r="A756" s="340">
        <f t="shared" si="241"/>
        <v>0</v>
      </c>
      <c r="B756" s="341"/>
      <c r="C756" s="330"/>
      <c r="D756" s="395"/>
      <c r="E756" s="308"/>
      <c r="F756" s="309"/>
      <c r="G756" s="309"/>
      <c r="H756" s="309"/>
      <c r="I756" s="309"/>
      <c r="J756" s="350">
        <f t="shared" si="252"/>
        <v>0</v>
      </c>
      <c r="K756" s="330"/>
      <c r="L756" s="330"/>
      <c r="M756" s="310"/>
      <c r="N756" s="311"/>
      <c r="O756" s="311"/>
      <c r="P756" s="311"/>
      <c r="Q756" s="311"/>
      <c r="R756" s="311"/>
      <c r="S756" s="312"/>
      <c r="T756" s="313"/>
      <c r="U756" s="294">
        <f t="shared" si="242"/>
        <v>0</v>
      </c>
      <c r="V756" s="330"/>
      <c r="W756" s="355">
        <f t="shared" si="243"/>
        <v>0</v>
      </c>
      <c r="X756" s="356">
        <f t="shared" si="244"/>
        <v>0</v>
      </c>
      <c r="Y756" s="356">
        <f t="shared" si="245"/>
        <v>0</v>
      </c>
      <c r="Z756" s="356">
        <f t="shared" si="246"/>
        <v>0</v>
      </c>
      <c r="AA756" s="356">
        <f t="shared" si="247"/>
        <v>0</v>
      </c>
      <c r="AB756" s="356">
        <f t="shared" si="248"/>
        <v>0</v>
      </c>
      <c r="AC756" s="356">
        <f t="shared" si="249"/>
        <v>0</v>
      </c>
      <c r="AD756" s="357">
        <f t="shared" si="250"/>
        <v>0</v>
      </c>
      <c r="AE756" s="342"/>
      <c r="AF756" s="362">
        <f t="shared" si="251"/>
        <v>0</v>
      </c>
      <c r="AG756" s="330"/>
      <c r="AH756" s="597"/>
      <c r="AI756" s="582"/>
      <c r="AJ756" s="582"/>
      <c r="AK756" s="582"/>
      <c r="AL756" s="582"/>
      <c r="AM756" s="582"/>
      <c r="AN756" s="582"/>
      <c r="AO756" s="582"/>
      <c r="AP756" s="582"/>
      <c r="AQ756" s="582"/>
      <c r="AR756" s="582"/>
      <c r="AS756" s="582"/>
      <c r="AT756" s="582"/>
      <c r="AU756" s="582"/>
      <c r="AV756" s="582"/>
      <c r="AW756" s="582"/>
      <c r="AX756" s="582"/>
      <c r="AY756" s="582"/>
      <c r="AZ756" s="582"/>
      <c r="BA756" s="582"/>
      <c r="BB756" s="582"/>
    </row>
    <row r="757" spans="1:54" s="302" customFormat="1" hidden="1" x14ac:dyDescent="0.2">
      <c r="A757" s="340">
        <f t="shared" si="241"/>
        <v>0</v>
      </c>
      <c r="B757" s="341"/>
      <c r="C757" s="330"/>
      <c r="D757" s="395"/>
      <c r="E757" s="308"/>
      <c r="F757" s="309"/>
      <c r="G757" s="309"/>
      <c r="H757" s="309"/>
      <c r="I757" s="309"/>
      <c r="J757" s="350">
        <f t="shared" si="252"/>
        <v>0</v>
      </c>
      <c r="K757" s="330"/>
      <c r="L757" s="330"/>
      <c r="M757" s="310"/>
      <c r="N757" s="311"/>
      <c r="O757" s="311"/>
      <c r="P757" s="311"/>
      <c r="Q757" s="311"/>
      <c r="R757" s="311"/>
      <c r="S757" s="312"/>
      <c r="T757" s="313"/>
      <c r="U757" s="294">
        <f t="shared" si="242"/>
        <v>0</v>
      </c>
      <c r="V757" s="330"/>
      <c r="W757" s="355">
        <f t="shared" si="243"/>
        <v>0</v>
      </c>
      <c r="X757" s="356">
        <f t="shared" si="244"/>
        <v>0</v>
      </c>
      <c r="Y757" s="356">
        <f t="shared" si="245"/>
        <v>0</v>
      </c>
      <c r="Z757" s="356">
        <f t="shared" si="246"/>
        <v>0</v>
      </c>
      <c r="AA757" s="356">
        <f t="shared" si="247"/>
        <v>0</v>
      </c>
      <c r="AB757" s="356">
        <f t="shared" si="248"/>
        <v>0</v>
      </c>
      <c r="AC757" s="356">
        <f t="shared" si="249"/>
        <v>0</v>
      </c>
      <c r="AD757" s="357">
        <f t="shared" si="250"/>
        <v>0</v>
      </c>
      <c r="AE757" s="342"/>
      <c r="AF757" s="362">
        <f t="shared" si="251"/>
        <v>0</v>
      </c>
      <c r="AG757" s="330"/>
      <c r="AH757" s="597"/>
      <c r="AI757" s="582"/>
      <c r="AJ757" s="582"/>
      <c r="AK757" s="582"/>
      <c r="AL757" s="582"/>
      <c r="AM757" s="582"/>
      <c r="AN757" s="582"/>
      <c r="AO757" s="582"/>
      <c r="AP757" s="582"/>
      <c r="AQ757" s="582"/>
      <c r="AR757" s="582"/>
      <c r="AS757" s="582"/>
      <c r="AT757" s="582"/>
      <c r="AU757" s="582"/>
      <c r="AV757" s="582"/>
      <c r="AW757" s="582"/>
      <c r="AX757" s="582"/>
      <c r="AY757" s="582"/>
      <c r="AZ757" s="582"/>
      <c r="BA757" s="582"/>
      <c r="BB757" s="582"/>
    </row>
    <row r="758" spans="1:54" s="302" customFormat="1" hidden="1" x14ac:dyDescent="0.2">
      <c r="A758" s="340">
        <f t="shared" si="241"/>
        <v>0</v>
      </c>
      <c r="B758" s="341"/>
      <c r="C758" s="330"/>
      <c r="D758" s="395"/>
      <c r="E758" s="308"/>
      <c r="F758" s="309"/>
      <c r="G758" s="309"/>
      <c r="H758" s="309"/>
      <c r="I758" s="309"/>
      <c r="J758" s="350">
        <f t="shared" si="252"/>
        <v>0</v>
      </c>
      <c r="K758" s="330"/>
      <c r="L758" s="330"/>
      <c r="M758" s="310"/>
      <c r="N758" s="311"/>
      <c r="O758" s="311"/>
      <c r="P758" s="311"/>
      <c r="Q758" s="311"/>
      <c r="R758" s="311"/>
      <c r="S758" s="312"/>
      <c r="T758" s="313"/>
      <c r="U758" s="294">
        <f t="shared" si="242"/>
        <v>0</v>
      </c>
      <c r="V758" s="330"/>
      <c r="W758" s="355">
        <f t="shared" si="243"/>
        <v>0</v>
      </c>
      <c r="X758" s="356">
        <f t="shared" si="244"/>
        <v>0</v>
      </c>
      <c r="Y758" s="356">
        <f t="shared" si="245"/>
        <v>0</v>
      </c>
      <c r="Z758" s="356">
        <f t="shared" si="246"/>
        <v>0</v>
      </c>
      <c r="AA758" s="356">
        <f t="shared" si="247"/>
        <v>0</v>
      </c>
      <c r="AB758" s="356">
        <f t="shared" si="248"/>
        <v>0</v>
      </c>
      <c r="AC758" s="356">
        <f t="shared" si="249"/>
        <v>0</v>
      </c>
      <c r="AD758" s="357">
        <f t="shared" si="250"/>
        <v>0</v>
      </c>
      <c r="AE758" s="342"/>
      <c r="AF758" s="362">
        <f t="shared" si="251"/>
        <v>0</v>
      </c>
      <c r="AG758" s="330"/>
      <c r="AH758" s="597"/>
      <c r="AI758" s="582"/>
      <c r="AJ758" s="582"/>
      <c r="AK758" s="582"/>
      <c r="AL758" s="582"/>
      <c r="AM758" s="582"/>
      <c r="AN758" s="582"/>
      <c r="AO758" s="582"/>
      <c r="AP758" s="582"/>
      <c r="AQ758" s="582"/>
      <c r="AR758" s="582"/>
      <c r="AS758" s="582"/>
      <c r="AT758" s="582"/>
      <c r="AU758" s="582"/>
      <c r="AV758" s="582"/>
      <c r="AW758" s="582"/>
      <c r="AX758" s="582"/>
      <c r="AY758" s="582"/>
      <c r="AZ758" s="582"/>
      <c r="BA758" s="582"/>
      <c r="BB758" s="582"/>
    </row>
    <row r="759" spans="1:54" s="302" customFormat="1" hidden="1" x14ac:dyDescent="0.2">
      <c r="A759" s="340">
        <f t="shared" si="241"/>
        <v>0</v>
      </c>
      <c r="B759" s="341"/>
      <c r="C759" s="330"/>
      <c r="D759" s="395"/>
      <c r="E759" s="308"/>
      <c r="F759" s="309"/>
      <c r="G759" s="309"/>
      <c r="H759" s="309"/>
      <c r="I759" s="309"/>
      <c r="J759" s="350">
        <f t="shared" si="252"/>
        <v>0</v>
      </c>
      <c r="K759" s="330"/>
      <c r="L759" s="330"/>
      <c r="M759" s="310"/>
      <c r="N759" s="311"/>
      <c r="O759" s="311"/>
      <c r="P759" s="311"/>
      <c r="Q759" s="311"/>
      <c r="R759" s="311"/>
      <c r="S759" s="312"/>
      <c r="T759" s="313"/>
      <c r="U759" s="294">
        <f t="shared" si="242"/>
        <v>0</v>
      </c>
      <c r="V759" s="330"/>
      <c r="W759" s="355">
        <f t="shared" si="243"/>
        <v>0</v>
      </c>
      <c r="X759" s="356">
        <f t="shared" si="244"/>
        <v>0</v>
      </c>
      <c r="Y759" s="356">
        <f t="shared" si="245"/>
        <v>0</v>
      </c>
      <c r="Z759" s="356">
        <f t="shared" si="246"/>
        <v>0</v>
      </c>
      <c r="AA759" s="356">
        <f t="shared" si="247"/>
        <v>0</v>
      </c>
      <c r="AB759" s="356">
        <f t="shared" si="248"/>
        <v>0</v>
      </c>
      <c r="AC759" s="356">
        <f t="shared" si="249"/>
        <v>0</v>
      </c>
      <c r="AD759" s="357">
        <f t="shared" si="250"/>
        <v>0</v>
      </c>
      <c r="AE759" s="342"/>
      <c r="AF759" s="362">
        <f t="shared" si="251"/>
        <v>0</v>
      </c>
      <c r="AG759" s="330"/>
      <c r="AH759" s="597"/>
      <c r="AI759" s="582"/>
      <c r="AJ759" s="582"/>
      <c r="AK759" s="582"/>
      <c r="AL759" s="582"/>
      <c r="AM759" s="582"/>
      <c r="AN759" s="582"/>
      <c r="AO759" s="582"/>
      <c r="AP759" s="582"/>
      <c r="AQ759" s="582"/>
      <c r="AR759" s="582"/>
      <c r="AS759" s="582"/>
      <c r="AT759" s="582"/>
      <c r="AU759" s="582"/>
      <c r="AV759" s="582"/>
      <c r="AW759" s="582"/>
      <c r="AX759" s="582"/>
      <c r="AY759" s="582"/>
      <c r="AZ759" s="582"/>
      <c r="BA759" s="582"/>
      <c r="BB759" s="582"/>
    </row>
    <row r="760" spans="1:54" s="302" customFormat="1" hidden="1" x14ac:dyDescent="0.2">
      <c r="A760" s="340">
        <f t="shared" si="241"/>
        <v>0</v>
      </c>
      <c r="B760" s="341"/>
      <c r="C760" s="330"/>
      <c r="D760" s="395"/>
      <c r="E760" s="308"/>
      <c r="F760" s="309"/>
      <c r="G760" s="309"/>
      <c r="H760" s="309"/>
      <c r="I760" s="309"/>
      <c r="J760" s="350">
        <f t="shared" si="252"/>
        <v>0</v>
      </c>
      <c r="K760" s="330"/>
      <c r="L760" s="330"/>
      <c r="M760" s="310"/>
      <c r="N760" s="311"/>
      <c r="O760" s="311"/>
      <c r="P760" s="311"/>
      <c r="Q760" s="311"/>
      <c r="R760" s="311"/>
      <c r="S760" s="312"/>
      <c r="T760" s="313"/>
      <c r="U760" s="294">
        <f t="shared" si="242"/>
        <v>0</v>
      </c>
      <c r="V760" s="330"/>
      <c r="W760" s="355">
        <f t="shared" si="243"/>
        <v>0</v>
      </c>
      <c r="X760" s="356">
        <f t="shared" si="244"/>
        <v>0</v>
      </c>
      <c r="Y760" s="356">
        <f t="shared" si="245"/>
        <v>0</v>
      </c>
      <c r="Z760" s="356">
        <f t="shared" si="246"/>
        <v>0</v>
      </c>
      <c r="AA760" s="356">
        <f t="shared" si="247"/>
        <v>0</v>
      </c>
      <c r="AB760" s="356">
        <f t="shared" si="248"/>
        <v>0</v>
      </c>
      <c r="AC760" s="356">
        <f t="shared" si="249"/>
        <v>0</v>
      </c>
      <c r="AD760" s="357">
        <f t="shared" si="250"/>
        <v>0</v>
      </c>
      <c r="AE760" s="342"/>
      <c r="AF760" s="362">
        <f t="shared" si="251"/>
        <v>0</v>
      </c>
      <c r="AG760" s="330"/>
      <c r="AH760" s="597"/>
      <c r="AI760" s="582"/>
      <c r="AJ760" s="582"/>
      <c r="AK760" s="582"/>
      <c r="AL760" s="582"/>
      <c r="AM760" s="582"/>
      <c r="AN760" s="582"/>
      <c r="AO760" s="582"/>
      <c r="AP760" s="582"/>
      <c r="AQ760" s="582"/>
      <c r="AR760" s="582"/>
      <c r="AS760" s="582"/>
      <c r="AT760" s="582"/>
      <c r="AU760" s="582"/>
      <c r="AV760" s="582"/>
      <c r="AW760" s="582"/>
      <c r="AX760" s="582"/>
      <c r="AY760" s="582"/>
      <c r="AZ760" s="582"/>
      <c r="BA760" s="582"/>
      <c r="BB760" s="582"/>
    </row>
    <row r="761" spans="1:54" s="302" customFormat="1" hidden="1" x14ac:dyDescent="0.2">
      <c r="A761" s="340">
        <f t="shared" si="241"/>
        <v>0</v>
      </c>
      <c r="B761" s="341"/>
      <c r="C761" s="330"/>
      <c r="D761" s="395"/>
      <c r="E761" s="308"/>
      <c r="F761" s="309"/>
      <c r="G761" s="309"/>
      <c r="H761" s="309"/>
      <c r="I761" s="309"/>
      <c r="J761" s="350">
        <f t="shared" si="252"/>
        <v>0</v>
      </c>
      <c r="K761" s="330"/>
      <c r="L761" s="330"/>
      <c r="M761" s="310"/>
      <c r="N761" s="311"/>
      <c r="O761" s="311"/>
      <c r="P761" s="311"/>
      <c r="Q761" s="311"/>
      <c r="R761" s="311"/>
      <c r="S761" s="312"/>
      <c r="T761" s="313"/>
      <c r="U761" s="294">
        <f t="shared" si="242"/>
        <v>0</v>
      </c>
      <c r="V761" s="330"/>
      <c r="W761" s="355">
        <f t="shared" si="243"/>
        <v>0</v>
      </c>
      <c r="X761" s="356">
        <f t="shared" si="244"/>
        <v>0</v>
      </c>
      <c r="Y761" s="356">
        <f t="shared" si="245"/>
        <v>0</v>
      </c>
      <c r="Z761" s="356">
        <f t="shared" si="246"/>
        <v>0</v>
      </c>
      <c r="AA761" s="356">
        <f t="shared" si="247"/>
        <v>0</v>
      </c>
      <c r="AB761" s="356">
        <f t="shared" si="248"/>
        <v>0</v>
      </c>
      <c r="AC761" s="356">
        <f t="shared" si="249"/>
        <v>0</v>
      </c>
      <c r="AD761" s="357">
        <f t="shared" si="250"/>
        <v>0</v>
      </c>
      <c r="AE761" s="342"/>
      <c r="AF761" s="362">
        <f t="shared" si="251"/>
        <v>0</v>
      </c>
      <c r="AG761" s="330"/>
      <c r="AH761" s="597"/>
      <c r="AI761" s="582"/>
      <c r="AJ761" s="582"/>
      <c r="AK761" s="582"/>
      <c r="AL761" s="582"/>
      <c r="AM761" s="582"/>
      <c r="AN761" s="582"/>
      <c r="AO761" s="582"/>
      <c r="AP761" s="582"/>
      <c r="AQ761" s="582"/>
      <c r="AR761" s="582"/>
      <c r="AS761" s="582"/>
      <c r="AT761" s="582"/>
      <c r="AU761" s="582"/>
      <c r="AV761" s="582"/>
      <c r="AW761" s="582"/>
      <c r="AX761" s="582"/>
      <c r="AY761" s="582"/>
      <c r="AZ761" s="582"/>
      <c r="BA761" s="582"/>
      <c r="BB761" s="582"/>
    </row>
    <row r="762" spans="1:54" s="302" customFormat="1" hidden="1" x14ac:dyDescent="0.2">
      <c r="A762" s="340">
        <f t="shared" si="241"/>
        <v>0</v>
      </c>
      <c r="B762" s="341"/>
      <c r="C762" s="330"/>
      <c r="D762" s="395"/>
      <c r="E762" s="308"/>
      <c r="F762" s="309"/>
      <c r="G762" s="309"/>
      <c r="H762" s="309"/>
      <c r="I762" s="309"/>
      <c r="J762" s="350">
        <f t="shared" si="252"/>
        <v>0</v>
      </c>
      <c r="K762" s="330"/>
      <c r="L762" s="330"/>
      <c r="M762" s="310"/>
      <c r="N762" s="311"/>
      <c r="O762" s="311"/>
      <c r="P762" s="311"/>
      <c r="Q762" s="311"/>
      <c r="R762" s="311"/>
      <c r="S762" s="312"/>
      <c r="T762" s="313"/>
      <c r="U762" s="294">
        <f t="shared" si="242"/>
        <v>0</v>
      </c>
      <c r="V762" s="330"/>
      <c r="W762" s="355">
        <f t="shared" si="243"/>
        <v>0</v>
      </c>
      <c r="X762" s="356">
        <f t="shared" si="244"/>
        <v>0</v>
      </c>
      <c r="Y762" s="356">
        <f t="shared" si="245"/>
        <v>0</v>
      </c>
      <c r="Z762" s="356">
        <f t="shared" si="246"/>
        <v>0</v>
      </c>
      <c r="AA762" s="356">
        <f t="shared" si="247"/>
        <v>0</v>
      </c>
      <c r="AB762" s="356">
        <f t="shared" si="248"/>
        <v>0</v>
      </c>
      <c r="AC762" s="356">
        <f t="shared" si="249"/>
        <v>0</v>
      </c>
      <c r="AD762" s="357">
        <f t="shared" si="250"/>
        <v>0</v>
      </c>
      <c r="AE762" s="342"/>
      <c r="AF762" s="362">
        <f t="shared" si="251"/>
        <v>0</v>
      </c>
      <c r="AG762" s="330"/>
      <c r="AH762" s="597"/>
      <c r="AI762" s="582"/>
      <c r="AJ762" s="582"/>
      <c r="AK762" s="582"/>
      <c r="AL762" s="582"/>
      <c r="AM762" s="582"/>
      <c r="AN762" s="582"/>
      <c r="AO762" s="582"/>
      <c r="AP762" s="582"/>
      <c r="AQ762" s="582"/>
      <c r="AR762" s="582"/>
      <c r="AS762" s="582"/>
      <c r="AT762" s="582"/>
      <c r="AU762" s="582"/>
      <c r="AV762" s="582"/>
      <c r="AW762" s="582"/>
      <c r="AX762" s="582"/>
      <c r="AY762" s="582"/>
      <c r="AZ762" s="582"/>
      <c r="BA762" s="582"/>
      <c r="BB762" s="582"/>
    </row>
    <row r="763" spans="1:54" s="302" customFormat="1" hidden="1" x14ac:dyDescent="0.2">
      <c r="A763" s="340">
        <f t="shared" si="241"/>
        <v>0</v>
      </c>
      <c r="B763" s="341"/>
      <c r="C763" s="330"/>
      <c r="D763" s="395"/>
      <c r="E763" s="308"/>
      <c r="F763" s="309"/>
      <c r="G763" s="309"/>
      <c r="H763" s="309"/>
      <c r="I763" s="309"/>
      <c r="J763" s="350">
        <f t="shared" si="252"/>
        <v>0</v>
      </c>
      <c r="K763" s="330"/>
      <c r="L763" s="330"/>
      <c r="M763" s="310"/>
      <c r="N763" s="311"/>
      <c r="O763" s="311"/>
      <c r="P763" s="311"/>
      <c r="Q763" s="311"/>
      <c r="R763" s="311"/>
      <c r="S763" s="312"/>
      <c r="T763" s="313"/>
      <c r="U763" s="294">
        <f t="shared" si="242"/>
        <v>0</v>
      </c>
      <c r="V763" s="330"/>
      <c r="W763" s="355">
        <f t="shared" si="243"/>
        <v>0</v>
      </c>
      <c r="X763" s="356">
        <f t="shared" si="244"/>
        <v>0</v>
      </c>
      <c r="Y763" s="356">
        <f t="shared" si="245"/>
        <v>0</v>
      </c>
      <c r="Z763" s="356">
        <f t="shared" si="246"/>
        <v>0</v>
      </c>
      <c r="AA763" s="356">
        <f t="shared" si="247"/>
        <v>0</v>
      </c>
      <c r="AB763" s="356">
        <f t="shared" si="248"/>
        <v>0</v>
      </c>
      <c r="AC763" s="356">
        <f t="shared" si="249"/>
        <v>0</v>
      </c>
      <c r="AD763" s="357">
        <f t="shared" si="250"/>
        <v>0</v>
      </c>
      <c r="AE763" s="342"/>
      <c r="AF763" s="362">
        <f t="shared" si="251"/>
        <v>0</v>
      </c>
      <c r="AG763" s="330"/>
      <c r="AH763" s="597"/>
      <c r="AI763" s="582"/>
      <c r="AJ763" s="582"/>
      <c r="AK763" s="582"/>
      <c r="AL763" s="582"/>
      <c r="AM763" s="582"/>
      <c r="AN763" s="582"/>
      <c r="AO763" s="582"/>
      <c r="AP763" s="582"/>
      <c r="AQ763" s="582"/>
      <c r="AR763" s="582"/>
      <c r="AS763" s="582"/>
      <c r="AT763" s="582"/>
      <c r="AU763" s="582"/>
      <c r="AV763" s="582"/>
      <c r="AW763" s="582"/>
      <c r="AX763" s="582"/>
      <c r="AY763" s="582"/>
      <c r="AZ763" s="582"/>
      <c r="BA763" s="582"/>
      <c r="BB763" s="582"/>
    </row>
    <row r="764" spans="1:54" s="302" customFormat="1" hidden="1" x14ac:dyDescent="0.2">
      <c r="A764" s="340">
        <f t="shared" ref="A764:A765" si="253">IF(AND(J764&lt;&gt;0,U764&lt;&gt;1),1,0)</f>
        <v>0</v>
      </c>
      <c r="B764" s="341"/>
      <c r="C764" s="330"/>
      <c r="D764" s="395"/>
      <c r="E764" s="308"/>
      <c r="F764" s="309"/>
      <c r="G764" s="309"/>
      <c r="H764" s="309"/>
      <c r="I764" s="309"/>
      <c r="J764" s="350">
        <f t="shared" si="252"/>
        <v>0</v>
      </c>
      <c r="K764" s="330"/>
      <c r="L764" s="330"/>
      <c r="M764" s="310"/>
      <c r="N764" s="311"/>
      <c r="O764" s="311"/>
      <c r="P764" s="311"/>
      <c r="Q764" s="311"/>
      <c r="R764" s="311"/>
      <c r="S764" s="312"/>
      <c r="T764" s="313"/>
      <c r="U764" s="294">
        <f t="shared" ref="U764:U765" si="254">SUM(M764:T764)</f>
        <v>0</v>
      </c>
      <c r="V764" s="330"/>
      <c r="W764" s="355">
        <f t="shared" ref="W764:W765" si="255">$J764*M764</f>
        <v>0</v>
      </c>
      <c r="X764" s="356">
        <f t="shared" ref="X764:X765" si="256">$J764*N764</f>
        <v>0</v>
      </c>
      <c r="Y764" s="356">
        <f t="shared" ref="Y764:Y765" si="257">$J764*O764</f>
        <v>0</v>
      </c>
      <c r="Z764" s="356">
        <f t="shared" ref="Z764:Z765" si="258">$J764*P764</f>
        <v>0</v>
      </c>
      <c r="AA764" s="356">
        <f t="shared" ref="AA764:AA765" si="259">$J764*Q764</f>
        <v>0</v>
      </c>
      <c r="AB764" s="356">
        <f t="shared" ref="AB764:AB765" si="260">$J764*R764</f>
        <v>0</v>
      </c>
      <c r="AC764" s="356">
        <f t="shared" ref="AC764:AC765" si="261">$J764*S764</f>
        <v>0</v>
      </c>
      <c r="AD764" s="357">
        <f t="shared" ref="AD764:AD765" si="262">SUM(W764:AC764)</f>
        <v>0</v>
      </c>
      <c r="AE764" s="342"/>
      <c r="AF764" s="362">
        <f t="shared" ref="AF764:AF765" si="263">$J764*T764</f>
        <v>0</v>
      </c>
      <c r="AG764" s="330"/>
      <c r="AH764" s="597"/>
      <c r="AI764" s="582"/>
      <c r="AJ764" s="582"/>
      <c r="AK764" s="582"/>
      <c r="AL764" s="582"/>
      <c r="AM764" s="582"/>
      <c r="AN764" s="582"/>
      <c r="AO764" s="582"/>
      <c r="AP764" s="582"/>
      <c r="AQ764" s="582"/>
      <c r="AR764" s="582"/>
      <c r="AS764" s="582"/>
      <c r="AT764" s="582"/>
      <c r="AU764" s="582"/>
      <c r="AV764" s="582"/>
      <c r="AW764" s="582"/>
      <c r="AX764" s="582"/>
      <c r="AY764" s="582"/>
      <c r="AZ764" s="582"/>
      <c r="BA764" s="582"/>
      <c r="BB764" s="582"/>
    </row>
    <row r="765" spans="1:54" s="302" customFormat="1" hidden="1" x14ac:dyDescent="0.2">
      <c r="A765" s="340">
        <f t="shared" si="253"/>
        <v>0</v>
      </c>
      <c r="B765" s="341"/>
      <c r="C765" s="330"/>
      <c r="D765" s="395"/>
      <c r="E765" s="308"/>
      <c r="F765" s="309"/>
      <c r="G765" s="309"/>
      <c r="H765" s="309"/>
      <c r="I765" s="309"/>
      <c r="J765" s="350">
        <f t="shared" si="252"/>
        <v>0</v>
      </c>
      <c r="K765" s="330"/>
      <c r="L765" s="330"/>
      <c r="M765" s="310"/>
      <c r="N765" s="311"/>
      <c r="O765" s="311"/>
      <c r="P765" s="311"/>
      <c r="Q765" s="311"/>
      <c r="R765" s="311"/>
      <c r="S765" s="312"/>
      <c r="T765" s="313"/>
      <c r="U765" s="294">
        <f t="shared" si="254"/>
        <v>0</v>
      </c>
      <c r="V765" s="330"/>
      <c r="W765" s="355">
        <f t="shared" si="255"/>
        <v>0</v>
      </c>
      <c r="X765" s="356">
        <f t="shared" si="256"/>
        <v>0</v>
      </c>
      <c r="Y765" s="356">
        <f t="shared" si="257"/>
        <v>0</v>
      </c>
      <c r="Z765" s="356">
        <f t="shared" si="258"/>
        <v>0</v>
      </c>
      <c r="AA765" s="356">
        <f t="shared" si="259"/>
        <v>0</v>
      </c>
      <c r="AB765" s="356">
        <f t="shared" si="260"/>
        <v>0</v>
      </c>
      <c r="AC765" s="356">
        <f t="shared" si="261"/>
        <v>0</v>
      </c>
      <c r="AD765" s="357">
        <f t="shared" si="262"/>
        <v>0</v>
      </c>
      <c r="AE765" s="342"/>
      <c r="AF765" s="362">
        <f t="shared" si="263"/>
        <v>0</v>
      </c>
      <c r="AG765" s="330"/>
      <c r="AH765" s="597"/>
      <c r="AI765" s="582"/>
      <c r="AJ765" s="582"/>
      <c r="AK765" s="582"/>
      <c r="AL765" s="582"/>
      <c r="AM765" s="582"/>
      <c r="AN765" s="582"/>
      <c r="AO765" s="582"/>
      <c r="AP765" s="582"/>
      <c r="AQ765" s="582"/>
      <c r="AR765" s="582"/>
      <c r="AS765" s="582"/>
      <c r="AT765" s="582"/>
      <c r="AU765" s="582"/>
      <c r="AV765" s="582"/>
      <c r="AW765" s="582"/>
      <c r="AX765" s="582"/>
      <c r="AY765" s="582"/>
      <c r="AZ765" s="582"/>
      <c r="BA765" s="582"/>
      <c r="BB765" s="582"/>
    </row>
    <row r="766" spans="1:54" s="302" customFormat="1" hidden="1" x14ac:dyDescent="0.2">
      <c r="A766" s="340">
        <f t="shared" si="224"/>
        <v>0</v>
      </c>
      <c r="B766" s="341"/>
      <c r="C766" s="330"/>
      <c r="D766" s="395"/>
      <c r="E766" s="308"/>
      <c r="F766" s="309"/>
      <c r="G766" s="309"/>
      <c r="H766" s="309"/>
      <c r="I766" s="309"/>
      <c r="J766" s="350">
        <f t="shared" si="252"/>
        <v>0</v>
      </c>
      <c r="K766" s="330"/>
      <c r="L766" s="330"/>
      <c r="M766" s="310"/>
      <c r="N766" s="311"/>
      <c r="O766" s="311"/>
      <c r="P766" s="311"/>
      <c r="Q766" s="311"/>
      <c r="R766" s="311"/>
      <c r="S766" s="312"/>
      <c r="T766" s="313"/>
      <c r="U766" s="294">
        <f t="shared" si="226"/>
        <v>0</v>
      </c>
      <c r="V766" s="330"/>
      <c r="W766" s="355">
        <f t="shared" si="227"/>
        <v>0</v>
      </c>
      <c r="X766" s="356">
        <f t="shared" si="217"/>
        <v>0</v>
      </c>
      <c r="Y766" s="356">
        <f t="shared" si="218"/>
        <v>0</v>
      </c>
      <c r="Z766" s="356">
        <f t="shared" si="219"/>
        <v>0</v>
      </c>
      <c r="AA766" s="356">
        <f t="shared" si="220"/>
        <v>0</v>
      </c>
      <c r="AB766" s="356">
        <f t="shared" si="221"/>
        <v>0</v>
      </c>
      <c r="AC766" s="356">
        <f t="shared" si="222"/>
        <v>0</v>
      </c>
      <c r="AD766" s="357">
        <f t="shared" si="223"/>
        <v>0</v>
      </c>
      <c r="AE766" s="342"/>
      <c r="AF766" s="362">
        <f t="shared" si="228"/>
        <v>0</v>
      </c>
      <c r="AG766" s="330"/>
      <c r="AH766" s="597"/>
      <c r="AI766" s="582"/>
      <c r="AJ766" s="582"/>
      <c r="AK766" s="582"/>
      <c r="AL766" s="582"/>
      <c r="AM766" s="582"/>
      <c r="AN766" s="582"/>
      <c r="AO766" s="582"/>
      <c r="AP766" s="582"/>
      <c r="AQ766" s="582"/>
      <c r="AR766" s="582"/>
      <c r="AS766" s="582"/>
      <c r="AT766" s="582"/>
      <c r="AU766" s="582"/>
      <c r="AV766" s="582"/>
      <c r="AW766" s="582"/>
      <c r="AX766" s="582"/>
      <c r="AY766" s="582"/>
      <c r="AZ766" s="582"/>
      <c r="BA766" s="582"/>
      <c r="BB766" s="582"/>
    </row>
    <row r="767" spans="1:54" s="302" customFormat="1" hidden="1" x14ac:dyDescent="0.2">
      <c r="A767" s="340">
        <f t="shared" si="224"/>
        <v>0</v>
      </c>
      <c r="B767" s="341"/>
      <c r="C767" s="330"/>
      <c r="D767" s="395"/>
      <c r="E767" s="308"/>
      <c r="F767" s="309"/>
      <c r="G767" s="309"/>
      <c r="H767" s="309"/>
      <c r="I767" s="309"/>
      <c r="J767" s="350">
        <f t="shared" si="252"/>
        <v>0</v>
      </c>
      <c r="K767" s="330"/>
      <c r="L767" s="330"/>
      <c r="M767" s="310"/>
      <c r="N767" s="311"/>
      <c r="O767" s="311"/>
      <c r="P767" s="311"/>
      <c r="Q767" s="311"/>
      <c r="R767" s="311"/>
      <c r="S767" s="312"/>
      <c r="T767" s="313"/>
      <c r="U767" s="294">
        <f t="shared" si="226"/>
        <v>0</v>
      </c>
      <c r="V767" s="330"/>
      <c r="W767" s="355">
        <f t="shared" si="227"/>
        <v>0</v>
      </c>
      <c r="X767" s="356">
        <f t="shared" si="217"/>
        <v>0</v>
      </c>
      <c r="Y767" s="356">
        <f t="shared" si="218"/>
        <v>0</v>
      </c>
      <c r="Z767" s="356">
        <f t="shared" si="219"/>
        <v>0</v>
      </c>
      <c r="AA767" s="356">
        <f t="shared" si="220"/>
        <v>0</v>
      </c>
      <c r="AB767" s="356">
        <f t="shared" si="221"/>
        <v>0</v>
      </c>
      <c r="AC767" s="356">
        <f t="shared" si="222"/>
        <v>0</v>
      </c>
      <c r="AD767" s="357">
        <f t="shared" si="223"/>
        <v>0</v>
      </c>
      <c r="AE767" s="342"/>
      <c r="AF767" s="362">
        <f t="shared" si="228"/>
        <v>0</v>
      </c>
      <c r="AG767" s="330"/>
      <c r="AH767" s="597"/>
      <c r="AI767" s="582"/>
      <c r="AJ767" s="582"/>
      <c r="AK767" s="582"/>
      <c r="AL767" s="582"/>
      <c r="AM767" s="582"/>
      <c r="AN767" s="582"/>
      <c r="AO767" s="582"/>
      <c r="AP767" s="582"/>
      <c r="AQ767" s="582"/>
      <c r="AR767" s="582"/>
      <c r="AS767" s="582"/>
      <c r="AT767" s="582"/>
      <c r="AU767" s="582"/>
      <c r="AV767" s="582"/>
      <c r="AW767" s="582"/>
      <c r="AX767" s="582"/>
      <c r="AY767" s="582"/>
      <c r="AZ767" s="582"/>
      <c r="BA767" s="582"/>
      <c r="BB767" s="582"/>
    </row>
    <row r="768" spans="1:54" s="302" customFormat="1" hidden="1" x14ac:dyDescent="0.2">
      <c r="A768" s="340">
        <f t="shared" si="224"/>
        <v>0</v>
      </c>
      <c r="B768" s="341"/>
      <c r="C768" s="330"/>
      <c r="D768" s="395"/>
      <c r="E768" s="308"/>
      <c r="F768" s="309"/>
      <c r="G768" s="309"/>
      <c r="H768" s="309"/>
      <c r="I768" s="309"/>
      <c r="J768" s="350">
        <f t="shared" si="252"/>
        <v>0</v>
      </c>
      <c r="K768" s="330"/>
      <c r="L768" s="330"/>
      <c r="M768" s="310"/>
      <c r="N768" s="311"/>
      <c r="O768" s="311"/>
      <c r="P768" s="311"/>
      <c r="Q768" s="311"/>
      <c r="R768" s="311"/>
      <c r="S768" s="312"/>
      <c r="T768" s="313"/>
      <c r="U768" s="294">
        <f t="shared" si="226"/>
        <v>0</v>
      </c>
      <c r="V768" s="330"/>
      <c r="W768" s="355">
        <f t="shared" si="227"/>
        <v>0</v>
      </c>
      <c r="X768" s="356">
        <f t="shared" si="217"/>
        <v>0</v>
      </c>
      <c r="Y768" s="356">
        <f t="shared" si="218"/>
        <v>0</v>
      </c>
      <c r="Z768" s="356">
        <f t="shared" si="219"/>
        <v>0</v>
      </c>
      <c r="AA768" s="356">
        <f t="shared" si="220"/>
        <v>0</v>
      </c>
      <c r="AB768" s="356">
        <f t="shared" si="221"/>
        <v>0</v>
      </c>
      <c r="AC768" s="356">
        <f t="shared" si="222"/>
        <v>0</v>
      </c>
      <c r="AD768" s="357">
        <f t="shared" si="223"/>
        <v>0</v>
      </c>
      <c r="AE768" s="342"/>
      <c r="AF768" s="362">
        <f t="shared" si="228"/>
        <v>0</v>
      </c>
      <c r="AG768" s="330"/>
      <c r="AH768" s="597"/>
      <c r="AI768" s="582"/>
      <c r="AJ768" s="582"/>
      <c r="AK768" s="582"/>
      <c r="AL768" s="582"/>
      <c r="AM768" s="582"/>
      <c r="AN768" s="582"/>
      <c r="AO768" s="582"/>
      <c r="AP768" s="582"/>
      <c r="AQ768" s="582"/>
      <c r="AR768" s="582"/>
      <c r="AS768" s="582"/>
      <c r="AT768" s="582"/>
      <c r="AU768" s="582"/>
      <c r="AV768" s="582"/>
      <c r="AW768" s="582"/>
      <c r="AX768" s="582"/>
      <c r="AY768" s="582"/>
      <c r="AZ768" s="582"/>
      <c r="BA768" s="582"/>
      <c r="BB768" s="582"/>
    </row>
    <row r="769" spans="1:54" s="302" customFormat="1" hidden="1" x14ac:dyDescent="0.2">
      <c r="A769" s="340">
        <f t="shared" si="224"/>
        <v>0</v>
      </c>
      <c r="B769" s="341"/>
      <c r="C769" s="330"/>
      <c r="D769" s="395"/>
      <c r="E769" s="308"/>
      <c r="F769" s="309"/>
      <c r="G769" s="309"/>
      <c r="H769" s="309"/>
      <c r="I769" s="309"/>
      <c r="J769" s="350">
        <f t="shared" si="252"/>
        <v>0</v>
      </c>
      <c r="K769" s="330"/>
      <c r="L769" s="330"/>
      <c r="M769" s="310"/>
      <c r="N769" s="311"/>
      <c r="O769" s="311"/>
      <c r="P769" s="311"/>
      <c r="Q769" s="311"/>
      <c r="R769" s="311"/>
      <c r="S769" s="312"/>
      <c r="T769" s="313"/>
      <c r="U769" s="294">
        <f t="shared" si="226"/>
        <v>0</v>
      </c>
      <c r="V769" s="330"/>
      <c r="W769" s="355">
        <f t="shared" si="227"/>
        <v>0</v>
      </c>
      <c r="X769" s="356">
        <f t="shared" si="217"/>
        <v>0</v>
      </c>
      <c r="Y769" s="356">
        <f t="shared" si="218"/>
        <v>0</v>
      </c>
      <c r="Z769" s="356">
        <f t="shared" si="219"/>
        <v>0</v>
      </c>
      <c r="AA769" s="356">
        <f t="shared" si="220"/>
        <v>0</v>
      </c>
      <c r="AB769" s="356">
        <f t="shared" si="221"/>
        <v>0</v>
      </c>
      <c r="AC769" s="356">
        <f t="shared" si="222"/>
        <v>0</v>
      </c>
      <c r="AD769" s="357">
        <f t="shared" si="223"/>
        <v>0</v>
      </c>
      <c r="AE769" s="342"/>
      <c r="AF769" s="362">
        <f t="shared" si="228"/>
        <v>0</v>
      </c>
      <c r="AG769" s="330"/>
      <c r="AH769" s="597"/>
      <c r="AI769" s="582"/>
      <c r="AJ769" s="582"/>
      <c r="AK769" s="582"/>
      <c r="AL769" s="582"/>
      <c r="AM769" s="582"/>
      <c r="AN769" s="582"/>
      <c r="AO769" s="582"/>
      <c r="AP769" s="582"/>
      <c r="AQ769" s="582"/>
      <c r="AR769" s="582"/>
      <c r="AS769" s="582"/>
      <c r="AT769" s="582"/>
      <c r="AU769" s="582"/>
      <c r="AV769" s="582"/>
      <c r="AW769" s="582"/>
      <c r="AX769" s="582"/>
      <c r="AY769" s="582"/>
      <c r="AZ769" s="582"/>
      <c r="BA769" s="582"/>
      <c r="BB769" s="582"/>
    </row>
    <row r="770" spans="1:54" s="302" customFormat="1" hidden="1" x14ac:dyDescent="0.2">
      <c r="A770" s="340">
        <f t="shared" si="224"/>
        <v>0</v>
      </c>
      <c r="B770" s="341"/>
      <c r="C770" s="330"/>
      <c r="D770" s="395"/>
      <c r="E770" s="308"/>
      <c r="F770" s="309"/>
      <c r="G770" s="309"/>
      <c r="H770" s="309"/>
      <c r="I770" s="309"/>
      <c r="J770" s="350">
        <f t="shared" si="252"/>
        <v>0</v>
      </c>
      <c r="K770" s="330"/>
      <c r="L770" s="330"/>
      <c r="M770" s="310"/>
      <c r="N770" s="311"/>
      <c r="O770" s="311"/>
      <c r="P770" s="311"/>
      <c r="Q770" s="311"/>
      <c r="R770" s="311"/>
      <c r="S770" s="312"/>
      <c r="T770" s="313"/>
      <c r="U770" s="294">
        <f t="shared" si="226"/>
        <v>0</v>
      </c>
      <c r="V770" s="330"/>
      <c r="W770" s="355">
        <f t="shared" si="227"/>
        <v>0</v>
      </c>
      <c r="X770" s="356">
        <f t="shared" si="217"/>
        <v>0</v>
      </c>
      <c r="Y770" s="356">
        <f t="shared" si="218"/>
        <v>0</v>
      </c>
      <c r="Z770" s="356">
        <f t="shared" si="219"/>
        <v>0</v>
      </c>
      <c r="AA770" s="356">
        <f t="shared" si="220"/>
        <v>0</v>
      </c>
      <c r="AB770" s="356">
        <f t="shared" si="221"/>
        <v>0</v>
      </c>
      <c r="AC770" s="356">
        <f t="shared" si="222"/>
        <v>0</v>
      </c>
      <c r="AD770" s="357">
        <f t="shared" si="223"/>
        <v>0</v>
      </c>
      <c r="AE770" s="342"/>
      <c r="AF770" s="362">
        <f t="shared" si="228"/>
        <v>0</v>
      </c>
      <c r="AG770" s="330"/>
      <c r="AH770" s="597"/>
      <c r="AI770" s="582"/>
      <c r="AJ770" s="582"/>
      <c r="AK770" s="582"/>
      <c r="AL770" s="582"/>
      <c r="AM770" s="582"/>
      <c r="AN770" s="582"/>
      <c r="AO770" s="582"/>
      <c r="AP770" s="582"/>
      <c r="AQ770" s="582"/>
      <c r="AR770" s="582"/>
      <c r="AS770" s="582"/>
      <c r="AT770" s="582"/>
      <c r="AU770" s="582"/>
      <c r="AV770" s="582"/>
      <c r="AW770" s="582"/>
      <c r="AX770" s="582"/>
      <c r="AY770" s="582"/>
      <c r="AZ770" s="582"/>
      <c r="BA770" s="582"/>
      <c r="BB770" s="582"/>
    </row>
    <row r="771" spans="1:54" s="302" customFormat="1" hidden="1" x14ac:dyDescent="0.2">
      <c r="A771" s="340">
        <f t="shared" si="224"/>
        <v>0</v>
      </c>
      <c r="B771" s="341"/>
      <c r="C771" s="330"/>
      <c r="D771" s="395"/>
      <c r="E771" s="308"/>
      <c r="F771" s="309"/>
      <c r="G771" s="309"/>
      <c r="H771" s="309"/>
      <c r="I771" s="309"/>
      <c r="J771" s="350">
        <f t="shared" si="252"/>
        <v>0</v>
      </c>
      <c r="K771" s="330"/>
      <c r="L771" s="330"/>
      <c r="M771" s="310"/>
      <c r="N771" s="311"/>
      <c r="O771" s="311"/>
      <c r="P771" s="311"/>
      <c r="Q771" s="311"/>
      <c r="R771" s="311"/>
      <c r="S771" s="312"/>
      <c r="T771" s="313"/>
      <c r="U771" s="294">
        <f t="shared" si="226"/>
        <v>0</v>
      </c>
      <c r="V771" s="330"/>
      <c r="W771" s="355">
        <f t="shared" si="227"/>
        <v>0</v>
      </c>
      <c r="X771" s="356">
        <f t="shared" si="217"/>
        <v>0</v>
      </c>
      <c r="Y771" s="356">
        <f t="shared" si="218"/>
        <v>0</v>
      </c>
      <c r="Z771" s="356">
        <f t="shared" si="219"/>
        <v>0</v>
      </c>
      <c r="AA771" s="356">
        <f t="shared" si="220"/>
        <v>0</v>
      </c>
      <c r="AB771" s="356">
        <f t="shared" si="221"/>
        <v>0</v>
      </c>
      <c r="AC771" s="356">
        <f t="shared" si="222"/>
        <v>0</v>
      </c>
      <c r="AD771" s="357">
        <f t="shared" si="223"/>
        <v>0</v>
      </c>
      <c r="AE771" s="342"/>
      <c r="AF771" s="362">
        <f t="shared" si="228"/>
        <v>0</v>
      </c>
      <c r="AG771" s="330"/>
      <c r="AH771" s="597"/>
      <c r="AI771" s="582"/>
      <c r="AJ771" s="582"/>
      <c r="AK771" s="582"/>
      <c r="AL771" s="582"/>
      <c r="AM771" s="582"/>
      <c r="AN771" s="582"/>
      <c r="AO771" s="582"/>
      <c r="AP771" s="582"/>
      <c r="AQ771" s="582"/>
      <c r="AR771" s="582"/>
      <c r="AS771" s="582"/>
      <c r="AT771" s="582"/>
      <c r="AU771" s="582"/>
      <c r="AV771" s="582"/>
      <c r="AW771" s="582"/>
      <c r="AX771" s="582"/>
      <c r="AY771" s="582"/>
      <c r="AZ771" s="582"/>
      <c r="BA771" s="582"/>
      <c r="BB771" s="582"/>
    </row>
    <row r="772" spans="1:54" s="302" customFormat="1" hidden="1" x14ac:dyDescent="0.2">
      <c r="A772" s="340">
        <f t="shared" si="224"/>
        <v>0</v>
      </c>
      <c r="B772" s="341"/>
      <c r="C772" s="330"/>
      <c r="D772" s="395"/>
      <c r="E772" s="308"/>
      <c r="F772" s="309"/>
      <c r="G772" s="309"/>
      <c r="H772" s="309"/>
      <c r="I772" s="309"/>
      <c r="J772" s="350">
        <f t="shared" si="252"/>
        <v>0</v>
      </c>
      <c r="K772" s="330"/>
      <c r="L772" s="330"/>
      <c r="M772" s="310"/>
      <c r="N772" s="311"/>
      <c r="O772" s="311"/>
      <c r="P772" s="311"/>
      <c r="Q772" s="311"/>
      <c r="R772" s="311"/>
      <c r="S772" s="312"/>
      <c r="T772" s="313"/>
      <c r="U772" s="294">
        <f t="shared" si="226"/>
        <v>0</v>
      </c>
      <c r="V772" s="330"/>
      <c r="W772" s="355">
        <f t="shared" si="227"/>
        <v>0</v>
      </c>
      <c r="X772" s="356">
        <f t="shared" si="217"/>
        <v>0</v>
      </c>
      <c r="Y772" s="356">
        <f t="shared" si="218"/>
        <v>0</v>
      </c>
      <c r="Z772" s="356">
        <f t="shared" si="219"/>
        <v>0</v>
      </c>
      <c r="AA772" s="356">
        <f t="shared" si="220"/>
        <v>0</v>
      </c>
      <c r="AB772" s="356">
        <f t="shared" si="221"/>
        <v>0</v>
      </c>
      <c r="AC772" s="356">
        <f t="shared" si="222"/>
        <v>0</v>
      </c>
      <c r="AD772" s="357">
        <f t="shared" si="223"/>
        <v>0</v>
      </c>
      <c r="AE772" s="342"/>
      <c r="AF772" s="362">
        <f t="shared" si="228"/>
        <v>0</v>
      </c>
      <c r="AG772" s="330"/>
      <c r="AH772" s="597"/>
      <c r="AI772" s="582"/>
      <c r="AJ772" s="582"/>
      <c r="AK772" s="582"/>
      <c r="AL772" s="582"/>
      <c r="AM772" s="582"/>
      <c r="AN772" s="582"/>
      <c r="AO772" s="582"/>
      <c r="AP772" s="582"/>
      <c r="AQ772" s="582"/>
      <c r="AR772" s="582"/>
      <c r="AS772" s="582"/>
      <c r="AT772" s="582"/>
      <c r="AU772" s="582"/>
      <c r="AV772" s="582"/>
      <c r="AW772" s="582"/>
      <c r="AX772" s="582"/>
      <c r="AY772" s="582"/>
      <c r="AZ772" s="582"/>
      <c r="BA772" s="582"/>
      <c r="BB772" s="582"/>
    </row>
    <row r="773" spans="1:54" s="302" customFormat="1" hidden="1" x14ac:dyDescent="0.2">
      <c r="A773" s="340">
        <f t="shared" si="224"/>
        <v>0</v>
      </c>
      <c r="B773" s="341"/>
      <c r="C773" s="330"/>
      <c r="D773" s="395"/>
      <c r="E773" s="308"/>
      <c r="F773" s="309"/>
      <c r="G773" s="309"/>
      <c r="H773" s="309"/>
      <c r="I773" s="309"/>
      <c r="J773" s="350">
        <f t="shared" si="252"/>
        <v>0</v>
      </c>
      <c r="K773" s="330"/>
      <c r="L773" s="330"/>
      <c r="M773" s="310"/>
      <c r="N773" s="311"/>
      <c r="O773" s="311"/>
      <c r="P773" s="311"/>
      <c r="Q773" s="311"/>
      <c r="R773" s="311"/>
      <c r="S773" s="312"/>
      <c r="T773" s="313"/>
      <c r="U773" s="294">
        <f t="shared" si="226"/>
        <v>0</v>
      </c>
      <c r="V773" s="330"/>
      <c r="W773" s="355">
        <f t="shared" si="227"/>
        <v>0</v>
      </c>
      <c r="X773" s="356">
        <f t="shared" si="217"/>
        <v>0</v>
      </c>
      <c r="Y773" s="356">
        <f t="shared" si="218"/>
        <v>0</v>
      </c>
      <c r="Z773" s="356">
        <f t="shared" si="219"/>
        <v>0</v>
      </c>
      <c r="AA773" s="356">
        <f t="shared" si="220"/>
        <v>0</v>
      </c>
      <c r="AB773" s="356">
        <f t="shared" si="221"/>
        <v>0</v>
      </c>
      <c r="AC773" s="356">
        <f t="shared" si="222"/>
        <v>0</v>
      </c>
      <c r="AD773" s="357">
        <f t="shared" si="223"/>
        <v>0</v>
      </c>
      <c r="AE773" s="342"/>
      <c r="AF773" s="362">
        <f t="shared" si="228"/>
        <v>0</v>
      </c>
      <c r="AG773" s="330"/>
      <c r="AH773" s="597"/>
      <c r="AI773" s="582"/>
      <c r="AJ773" s="582"/>
      <c r="AK773" s="582"/>
      <c r="AL773" s="582"/>
      <c r="AM773" s="582"/>
      <c r="AN773" s="582"/>
      <c r="AO773" s="582"/>
      <c r="AP773" s="582"/>
      <c r="AQ773" s="582"/>
      <c r="AR773" s="582"/>
      <c r="AS773" s="582"/>
      <c r="AT773" s="582"/>
      <c r="AU773" s="582"/>
      <c r="AV773" s="582"/>
      <c r="AW773" s="582"/>
      <c r="AX773" s="582"/>
      <c r="AY773" s="582"/>
      <c r="AZ773" s="582"/>
      <c r="BA773" s="582"/>
      <c r="BB773" s="582"/>
    </row>
    <row r="774" spans="1:54" s="302" customFormat="1" hidden="1" x14ac:dyDescent="0.2">
      <c r="A774" s="340">
        <f t="shared" si="224"/>
        <v>0</v>
      </c>
      <c r="B774" s="341"/>
      <c r="C774" s="330"/>
      <c r="D774" s="396"/>
      <c r="E774" s="314"/>
      <c r="F774" s="315"/>
      <c r="G774" s="315"/>
      <c r="H774" s="315"/>
      <c r="I774" s="315"/>
      <c r="J774" s="351">
        <f t="shared" si="252"/>
        <v>0</v>
      </c>
      <c r="K774" s="330"/>
      <c r="L774" s="330"/>
      <c r="M774" s="316"/>
      <c r="N774" s="317"/>
      <c r="O774" s="317"/>
      <c r="P774" s="317"/>
      <c r="Q774" s="317"/>
      <c r="R774" s="317"/>
      <c r="S774" s="318"/>
      <c r="T774" s="319"/>
      <c r="U774" s="295">
        <f t="shared" si="226"/>
        <v>0</v>
      </c>
      <c r="V774" s="330"/>
      <c r="W774" s="358">
        <f t="shared" si="227"/>
        <v>0</v>
      </c>
      <c r="X774" s="359">
        <f t="shared" si="217"/>
        <v>0</v>
      </c>
      <c r="Y774" s="359">
        <f t="shared" si="218"/>
        <v>0</v>
      </c>
      <c r="Z774" s="359">
        <f t="shared" si="219"/>
        <v>0</v>
      </c>
      <c r="AA774" s="359">
        <f t="shared" si="220"/>
        <v>0</v>
      </c>
      <c r="AB774" s="359">
        <f t="shared" si="221"/>
        <v>0</v>
      </c>
      <c r="AC774" s="359">
        <f t="shared" si="222"/>
        <v>0</v>
      </c>
      <c r="AD774" s="360">
        <f t="shared" si="223"/>
        <v>0</v>
      </c>
      <c r="AE774" s="342"/>
      <c r="AF774" s="363">
        <f t="shared" si="228"/>
        <v>0</v>
      </c>
      <c r="AG774" s="330"/>
      <c r="AH774" s="598"/>
      <c r="AI774" s="582"/>
      <c r="AJ774" s="582"/>
      <c r="AK774" s="582"/>
      <c r="AL774" s="582"/>
      <c r="AM774" s="582"/>
      <c r="AN774" s="582"/>
      <c r="AO774" s="582"/>
      <c r="AP774" s="582"/>
      <c r="AQ774" s="582"/>
      <c r="AR774" s="582"/>
      <c r="AS774" s="582"/>
      <c r="AT774" s="582"/>
      <c r="AU774" s="582"/>
      <c r="AV774" s="582"/>
      <c r="AW774" s="582"/>
      <c r="AX774" s="582"/>
      <c r="AY774" s="582"/>
      <c r="AZ774" s="582"/>
      <c r="BA774" s="582"/>
      <c r="BB774" s="582"/>
    </row>
    <row r="775" spans="1:54" s="320" customFormat="1" x14ac:dyDescent="0.2">
      <c r="A775" s="343"/>
      <c r="B775" s="344"/>
      <c r="C775" s="345"/>
      <c r="D775" s="364" t="str">
        <f>"Subtotal das '"&amp;D624&amp;"'"</f>
        <v>Subtotal das 'Armazenamento (não baseado em TM)'</v>
      </c>
      <c r="E775" s="365"/>
      <c r="F775" s="365"/>
      <c r="G775" s="365"/>
      <c r="H775" s="365"/>
      <c r="I775" s="365"/>
      <c r="J775" s="366">
        <f>SUM(J625:J774)</f>
        <v>0</v>
      </c>
      <c r="K775" s="345"/>
      <c r="L775" s="345"/>
      <c r="M775" s="383"/>
      <c r="N775" s="384"/>
      <c r="O775" s="384"/>
      <c r="P775" s="384"/>
      <c r="Q775" s="384"/>
      <c r="R775" s="384"/>
      <c r="S775" s="384"/>
      <c r="T775" s="384"/>
      <c r="U775" s="385"/>
      <c r="V775" s="345"/>
      <c r="W775" s="367">
        <f>SUM(W625:W774)</f>
        <v>0</v>
      </c>
      <c r="X775" s="368">
        <f t="shared" ref="X775" si="264">SUM(X625:X774)</f>
        <v>0</v>
      </c>
      <c r="Y775" s="368">
        <f t="shared" ref="Y775" si="265">SUM(Y625:Y774)</f>
        <v>0</v>
      </c>
      <c r="Z775" s="368">
        <f t="shared" ref="Z775" si="266">SUM(Z625:Z774)</f>
        <v>0</v>
      </c>
      <c r="AA775" s="368">
        <f t="shared" ref="AA775" si="267">SUM(AA625:AA774)</f>
        <v>0</v>
      </c>
      <c r="AB775" s="368">
        <f t="shared" ref="AB775" si="268">SUM(AB625:AB774)</f>
        <v>0</v>
      </c>
      <c r="AC775" s="368">
        <f t="shared" ref="AC775" si="269">SUM(AC625:AC774)</f>
        <v>0</v>
      </c>
      <c r="AD775" s="368">
        <f t="shared" ref="AD775" si="270">SUM(AD625:AD774)</f>
        <v>0</v>
      </c>
      <c r="AE775" s="345"/>
      <c r="AF775" s="367">
        <f t="shared" ref="AF775" si="271">SUM(AF625:AF774)</f>
        <v>0</v>
      </c>
      <c r="AG775" s="345"/>
      <c r="AH775" s="599"/>
      <c r="AI775" s="583"/>
      <c r="AJ775" s="583"/>
      <c r="AK775" s="583"/>
      <c r="AL775" s="583"/>
      <c r="AM775" s="583"/>
      <c r="AN775" s="583"/>
      <c r="AO775" s="583"/>
      <c r="AP775" s="583"/>
      <c r="AQ775" s="583"/>
      <c r="AR775" s="583"/>
      <c r="AS775" s="583"/>
      <c r="AT775" s="583"/>
      <c r="AU775" s="583"/>
      <c r="AV775" s="583"/>
      <c r="AW775" s="583"/>
      <c r="AX775" s="583"/>
      <c r="AY775" s="583"/>
      <c r="AZ775" s="583"/>
      <c r="BA775" s="583"/>
      <c r="BB775" s="583"/>
    </row>
    <row r="776" spans="1:54" ht="5.25" customHeight="1" x14ac:dyDescent="0.2">
      <c r="A776" s="327"/>
      <c r="B776" s="328"/>
      <c r="C776" s="328"/>
      <c r="D776" s="369"/>
      <c r="E776" s="370"/>
      <c r="F776" s="370"/>
      <c r="G776" s="370"/>
      <c r="H776" s="370"/>
      <c r="I776" s="370"/>
      <c r="J776" s="371"/>
      <c r="K776" s="372"/>
      <c r="L776" s="372"/>
      <c r="M776" s="372"/>
      <c r="N776" s="372"/>
      <c r="O776" s="372"/>
      <c r="P776" s="372"/>
      <c r="Q776" s="372"/>
      <c r="R776" s="372"/>
      <c r="S776" s="372"/>
      <c r="T776" s="372"/>
      <c r="U776" s="372"/>
      <c r="V776" s="372"/>
      <c r="W776" s="372"/>
      <c r="X776" s="372"/>
      <c r="Y776" s="372"/>
      <c r="Z776" s="372"/>
      <c r="AA776" s="372"/>
      <c r="AB776" s="372"/>
      <c r="AC776" s="372"/>
      <c r="AD776" s="373"/>
      <c r="AE776" s="372"/>
      <c r="AF776" s="374"/>
      <c r="AG776" s="328"/>
      <c r="AH776" s="594"/>
    </row>
    <row r="777" spans="1:54" ht="12.75" x14ac:dyDescent="0.2">
      <c r="A777" s="339"/>
      <c r="B777" s="328"/>
      <c r="C777" s="328"/>
      <c r="D777" s="375" t="str">
        <f>'Orcamento do FLA'!B24</f>
        <v>Gestão da Comida e Serviços de Transformação (baseado em TM)</v>
      </c>
      <c r="E777" s="421"/>
      <c r="F777" s="421"/>
      <c r="G777" s="421"/>
      <c r="H777" s="421"/>
      <c r="I777" s="421"/>
      <c r="J777" s="422"/>
      <c r="K777" s="422"/>
      <c r="L777" s="422"/>
      <c r="M777" s="422"/>
      <c r="N777" s="422"/>
      <c r="O777" s="422"/>
      <c r="P777" s="422"/>
      <c r="Q777" s="422"/>
      <c r="R777" s="422"/>
      <c r="S777" s="422"/>
      <c r="T777" s="422"/>
      <c r="U777" s="422"/>
      <c r="V777" s="422"/>
      <c r="W777" s="422"/>
      <c r="X777" s="422"/>
      <c r="Y777" s="422"/>
      <c r="Z777" s="422"/>
      <c r="AA777" s="422"/>
      <c r="AB777" s="422"/>
      <c r="AC777" s="422"/>
      <c r="AD777" s="423"/>
      <c r="AE777" s="422"/>
      <c r="AF777" s="424"/>
      <c r="AG777" s="328"/>
      <c r="AH777" s="595"/>
    </row>
    <row r="778" spans="1:54" s="302" customFormat="1" x14ac:dyDescent="0.2">
      <c r="A778" s="340">
        <f>IF(AND(J778&lt;&gt;0,U778&lt;&gt;1),1,0)</f>
        <v>0</v>
      </c>
      <c r="B778" s="341"/>
      <c r="C778" s="330"/>
      <c r="D778" s="394"/>
      <c r="E778" s="303"/>
      <c r="F778" s="303"/>
      <c r="G778" s="303"/>
      <c r="H778" s="303"/>
      <c r="I778" s="303"/>
      <c r="J778" s="349">
        <f>IF(ISBLANK(H778),G778*I778,G778*I778*H778)</f>
        <v>0</v>
      </c>
      <c r="K778" s="330"/>
      <c r="L778" s="330"/>
      <c r="M778" s="304"/>
      <c r="N778" s="305"/>
      <c r="O778" s="305"/>
      <c r="P778" s="305"/>
      <c r="Q778" s="305"/>
      <c r="R778" s="305"/>
      <c r="S778" s="306"/>
      <c r="T778" s="307"/>
      <c r="U778" s="293">
        <f>SUM(M778:T778)</f>
        <v>0</v>
      </c>
      <c r="V778" s="330"/>
      <c r="W778" s="352">
        <f>$J778*M778</f>
        <v>0</v>
      </c>
      <c r="X778" s="353">
        <f t="shared" ref="X778:X927" si="272">$J778*N778</f>
        <v>0</v>
      </c>
      <c r="Y778" s="353">
        <f t="shared" ref="Y778:Y927" si="273">$J778*O778</f>
        <v>0</v>
      </c>
      <c r="Z778" s="353">
        <f t="shared" ref="Z778:Z927" si="274">$J778*P778</f>
        <v>0</v>
      </c>
      <c r="AA778" s="353">
        <f t="shared" ref="AA778:AA927" si="275">$J778*Q778</f>
        <v>0</v>
      </c>
      <c r="AB778" s="353">
        <f t="shared" ref="AB778:AB927" si="276">$J778*R778</f>
        <v>0</v>
      </c>
      <c r="AC778" s="353">
        <f t="shared" ref="AC778:AC927" si="277">$J778*S778</f>
        <v>0</v>
      </c>
      <c r="AD778" s="354">
        <f t="shared" ref="AD778:AD927" si="278">SUM(W778:AC778)</f>
        <v>0</v>
      </c>
      <c r="AE778" s="342"/>
      <c r="AF778" s="361">
        <f>$J778*T778</f>
        <v>0</v>
      </c>
      <c r="AG778" s="330"/>
      <c r="AH778" s="596"/>
      <c r="AI778" s="582"/>
      <c r="AJ778" s="582"/>
      <c r="AK778" s="582"/>
      <c r="AL778" s="582"/>
      <c r="AM778" s="582"/>
      <c r="AN778" s="582"/>
      <c r="AO778" s="582"/>
      <c r="AP778" s="582"/>
      <c r="AQ778" s="582"/>
      <c r="AR778" s="582"/>
      <c r="AS778" s="582"/>
      <c r="AT778" s="582"/>
      <c r="AU778" s="582"/>
      <c r="AV778" s="582"/>
      <c r="AW778" s="582"/>
      <c r="AX778" s="582"/>
      <c r="AY778" s="582"/>
      <c r="AZ778" s="582"/>
      <c r="BA778" s="582"/>
      <c r="BB778" s="582"/>
    </row>
    <row r="779" spans="1:54" s="302" customFormat="1" x14ac:dyDescent="0.2">
      <c r="A779" s="340">
        <f t="shared" ref="A779:A927" si="279">IF(AND(J779&lt;&gt;0,U779&lt;&gt;1),1,0)</f>
        <v>0</v>
      </c>
      <c r="B779" s="341"/>
      <c r="C779" s="330"/>
      <c r="D779" s="395"/>
      <c r="E779" s="308"/>
      <c r="F779" s="309"/>
      <c r="G779" s="309"/>
      <c r="H779" s="309"/>
      <c r="I779" s="309"/>
      <c r="J779" s="350">
        <f t="shared" ref="J779:J842" si="280">IF(ISBLANK(H779),G779*I779,G779*I779*H779)</f>
        <v>0</v>
      </c>
      <c r="K779" s="330"/>
      <c r="L779" s="330"/>
      <c r="M779" s="310"/>
      <c r="N779" s="311"/>
      <c r="O779" s="311"/>
      <c r="P779" s="311"/>
      <c r="Q779" s="311"/>
      <c r="R779" s="311"/>
      <c r="S779" s="312"/>
      <c r="T779" s="313"/>
      <c r="U779" s="294">
        <f t="shared" ref="U779:U927" si="281">SUM(M779:T779)</f>
        <v>0</v>
      </c>
      <c r="V779" s="330"/>
      <c r="W779" s="355">
        <f t="shared" ref="W779:W927" si="282">$J779*M779</f>
        <v>0</v>
      </c>
      <c r="X779" s="356">
        <f t="shared" si="272"/>
        <v>0</v>
      </c>
      <c r="Y779" s="356">
        <f t="shared" si="273"/>
        <v>0</v>
      </c>
      <c r="Z779" s="356">
        <f t="shared" si="274"/>
        <v>0</v>
      </c>
      <c r="AA779" s="356">
        <f t="shared" si="275"/>
        <v>0</v>
      </c>
      <c r="AB779" s="356">
        <f t="shared" si="276"/>
        <v>0</v>
      </c>
      <c r="AC779" s="356">
        <f t="shared" si="277"/>
        <v>0</v>
      </c>
      <c r="AD779" s="357">
        <f t="shared" si="278"/>
        <v>0</v>
      </c>
      <c r="AE779" s="342"/>
      <c r="AF779" s="362">
        <f t="shared" ref="AF779:AF927" si="283">$J779*T779</f>
        <v>0</v>
      </c>
      <c r="AG779" s="330"/>
      <c r="AH779" s="597"/>
      <c r="AI779" s="582"/>
      <c r="AJ779" s="582"/>
      <c r="AK779" s="582"/>
      <c r="AL779" s="582"/>
      <c r="AM779" s="582"/>
      <c r="AN779" s="582"/>
      <c r="AO779" s="582"/>
      <c r="AP779" s="582"/>
      <c r="AQ779" s="582"/>
      <c r="AR779" s="582"/>
      <c r="AS779" s="582"/>
      <c r="AT779" s="582"/>
      <c r="AU779" s="582"/>
      <c r="AV779" s="582"/>
      <c r="AW779" s="582"/>
      <c r="AX779" s="582"/>
      <c r="AY779" s="582"/>
      <c r="AZ779" s="582"/>
      <c r="BA779" s="582"/>
      <c r="BB779" s="582"/>
    </row>
    <row r="780" spans="1:54" s="302" customFormat="1" x14ac:dyDescent="0.2">
      <c r="A780" s="340">
        <f t="shared" si="279"/>
        <v>0</v>
      </c>
      <c r="B780" s="341"/>
      <c r="C780" s="330"/>
      <c r="D780" s="395"/>
      <c r="E780" s="308"/>
      <c r="F780" s="309"/>
      <c r="G780" s="309"/>
      <c r="H780" s="309"/>
      <c r="I780" s="309"/>
      <c r="J780" s="350">
        <f t="shared" si="280"/>
        <v>0</v>
      </c>
      <c r="K780" s="330"/>
      <c r="L780" s="330"/>
      <c r="M780" s="310"/>
      <c r="N780" s="311"/>
      <c r="O780" s="311"/>
      <c r="P780" s="311"/>
      <c r="Q780" s="311"/>
      <c r="R780" s="311"/>
      <c r="S780" s="312"/>
      <c r="T780" s="313"/>
      <c r="U780" s="294">
        <f t="shared" si="281"/>
        <v>0</v>
      </c>
      <c r="V780" s="330"/>
      <c r="W780" s="355">
        <f t="shared" si="282"/>
        <v>0</v>
      </c>
      <c r="X780" s="356">
        <f t="shared" si="272"/>
        <v>0</v>
      </c>
      <c r="Y780" s="356">
        <f t="shared" si="273"/>
        <v>0</v>
      </c>
      <c r="Z780" s="356">
        <f t="shared" si="274"/>
        <v>0</v>
      </c>
      <c r="AA780" s="356">
        <f t="shared" si="275"/>
        <v>0</v>
      </c>
      <c r="AB780" s="356">
        <f t="shared" si="276"/>
        <v>0</v>
      </c>
      <c r="AC780" s="356">
        <f t="shared" si="277"/>
        <v>0</v>
      </c>
      <c r="AD780" s="357">
        <f t="shared" si="278"/>
        <v>0</v>
      </c>
      <c r="AE780" s="342"/>
      <c r="AF780" s="362">
        <f t="shared" si="283"/>
        <v>0</v>
      </c>
      <c r="AG780" s="330"/>
      <c r="AH780" s="597"/>
      <c r="AI780" s="582"/>
      <c r="AJ780" s="582"/>
      <c r="AK780" s="582"/>
      <c r="AL780" s="582"/>
      <c r="AM780" s="582"/>
      <c r="AN780" s="582"/>
      <c r="AO780" s="582"/>
      <c r="AP780" s="582"/>
      <c r="AQ780" s="582"/>
      <c r="AR780" s="582"/>
      <c r="AS780" s="582"/>
      <c r="AT780" s="582"/>
      <c r="AU780" s="582"/>
      <c r="AV780" s="582"/>
      <c r="AW780" s="582"/>
      <c r="AX780" s="582"/>
      <c r="AY780" s="582"/>
      <c r="AZ780" s="582"/>
      <c r="BA780" s="582"/>
      <c r="BB780" s="582"/>
    </row>
    <row r="781" spans="1:54" s="302" customFormat="1" x14ac:dyDescent="0.2">
      <c r="A781" s="340">
        <f t="shared" si="279"/>
        <v>0</v>
      </c>
      <c r="B781" s="341"/>
      <c r="C781" s="330"/>
      <c r="D781" s="395"/>
      <c r="E781" s="308"/>
      <c r="F781" s="309"/>
      <c r="G781" s="309"/>
      <c r="H781" s="309"/>
      <c r="I781" s="309"/>
      <c r="J781" s="350">
        <f t="shared" si="280"/>
        <v>0</v>
      </c>
      <c r="K781" s="330"/>
      <c r="L781" s="330"/>
      <c r="M781" s="310"/>
      <c r="N781" s="311"/>
      <c r="O781" s="311"/>
      <c r="P781" s="311"/>
      <c r="Q781" s="311"/>
      <c r="R781" s="311"/>
      <c r="S781" s="312"/>
      <c r="T781" s="313"/>
      <c r="U781" s="294">
        <f t="shared" si="281"/>
        <v>0</v>
      </c>
      <c r="V781" s="330"/>
      <c r="W781" s="355">
        <f t="shared" si="282"/>
        <v>0</v>
      </c>
      <c r="X781" s="356">
        <f t="shared" si="272"/>
        <v>0</v>
      </c>
      <c r="Y781" s="356">
        <f t="shared" si="273"/>
        <v>0</v>
      </c>
      <c r="Z781" s="356">
        <f t="shared" si="274"/>
        <v>0</v>
      </c>
      <c r="AA781" s="356">
        <f t="shared" si="275"/>
        <v>0</v>
      </c>
      <c r="AB781" s="356">
        <f t="shared" si="276"/>
        <v>0</v>
      </c>
      <c r="AC781" s="356">
        <f t="shared" si="277"/>
        <v>0</v>
      </c>
      <c r="AD781" s="357">
        <f t="shared" si="278"/>
        <v>0</v>
      </c>
      <c r="AE781" s="342"/>
      <c r="AF781" s="362">
        <f t="shared" si="283"/>
        <v>0</v>
      </c>
      <c r="AG781" s="330"/>
      <c r="AH781" s="597"/>
      <c r="AI781" s="582"/>
      <c r="AJ781" s="582"/>
      <c r="AK781" s="582"/>
      <c r="AL781" s="582"/>
      <c r="AM781" s="582"/>
      <c r="AN781" s="582"/>
      <c r="AO781" s="582"/>
      <c r="AP781" s="582"/>
      <c r="AQ781" s="582"/>
      <c r="AR781" s="582"/>
      <c r="AS781" s="582"/>
      <c r="AT781" s="582"/>
      <c r="AU781" s="582"/>
      <c r="AV781" s="582"/>
      <c r="AW781" s="582"/>
      <c r="AX781" s="582"/>
      <c r="AY781" s="582"/>
      <c r="AZ781" s="582"/>
      <c r="BA781" s="582"/>
      <c r="BB781" s="582"/>
    </row>
    <row r="782" spans="1:54" s="302" customFormat="1" x14ac:dyDescent="0.2">
      <c r="A782" s="340">
        <f t="shared" si="279"/>
        <v>0</v>
      </c>
      <c r="B782" s="341"/>
      <c r="C782" s="330"/>
      <c r="D782" s="395"/>
      <c r="E782" s="308"/>
      <c r="F782" s="309"/>
      <c r="G782" s="309"/>
      <c r="H782" s="309"/>
      <c r="I782" s="309"/>
      <c r="J782" s="350">
        <f t="shared" si="280"/>
        <v>0</v>
      </c>
      <c r="K782" s="330"/>
      <c r="L782" s="330"/>
      <c r="M782" s="310"/>
      <c r="N782" s="311"/>
      <c r="O782" s="311"/>
      <c r="P782" s="311"/>
      <c r="Q782" s="311"/>
      <c r="R782" s="311"/>
      <c r="S782" s="312"/>
      <c r="T782" s="313"/>
      <c r="U782" s="294">
        <f t="shared" si="281"/>
        <v>0</v>
      </c>
      <c r="V782" s="330"/>
      <c r="W782" s="355">
        <f t="shared" si="282"/>
        <v>0</v>
      </c>
      <c r="X782" s="356">
        <f t="shared" si="272"/>
        <v>0</v>
      </c>
      <c r="Y782" s="356">
        <f t="shared" si="273"/>
        <v>0</v>
      </c>
      <c r="Z782" s="356">
        <f t="shared" si="274"/>
        <v>0</v>
      </c>
      <c r="AA782" s="356">
        <f t="shared" si="275"/>
        <v>0</v>
      </c>
      <c r="AB782" s="356">
        <f t="shared" si="276"/>
        <v>0</v>
      </c>
      <c r="AC782" s="356">
        <f t="shared" si="277"/>
        <v>0</v>
      </c>
      <c r="AD782" s="357">
        <f t="shared" si="278"/>
        <v>0</v>
      </c>
      <c r="AE782" s="342"/>
      <c r="AF782" s="362">
        <f t="shared" si="283"/>
        <v>0</v>
      </c>
      <c r="AG782" s="330"/>
      <c r="AH782" s="597"/>
      <c r="AI782" s="582"/>
      <c r="AJ782" s="582"/>
      <c r="AK782" s="582"/>
      <c r="AL782" s="582"/>
      <c r="AM782" s="582"/>
      <c r="AN782" s="582"/>
      <c r="AO782" s="582"/>
      <c r="AP782" s="582"/>
      <c r="AQ782" s="582"/>
      <c r="AR782" s="582"/>
      <c r="AS782" s="582"/>
      <c r="AT782" s="582"/>
      <c r="AU782" s="582"/>
      <c r="AV782" s="582"/>
      <c r="AW782" s="582"/>
      <c r="AX782" s="582"/>
      <c r="AY782" s="582"/>
      <c r="AZ782" s="582"/>
      <c r="BA782" s="582"/>
      <c r="BB782" s="582"/>
    </row>
    <row r="783" spans="1:54" s="302" customFormat="1" x14ac:dyDescent="0.2">
      <c r="A783" s="340">
        <f t="shared" si="279"/>
        <v>0</v>
      </c>
      <c r="B783" s="341"/>
      <c r="C783" s="330"/>
      <c r="D783" s="395"/>
      <c r="E783" s="308"/>
      <c r="F783" s="309"/>
      <c r="G783" s="309"/>
      <c r="H783" s="309"/>
      <c r="I783" s="309"/>
      <c r="J783" s="350">
        <f t="shared" si="280"/>
        <v>0</v>
      </c>
      <c r="K783" s="330"/>
      <c r="L783" s="330"/>
      <c r="M783" s="310"/>
      <c r="N783" s="311"/>
      <c r="O783" s="311"/>
      <c r="P783" s="311"/>
      <c r="Q783" s="311"/>
      <c r="R783" s="311"/>
      <c r="S783" s="312"/>
      <c r="T783" s="313"/>
      <c r="U783" s="294">
        <f t="shared" si="281"/>
        <v>0</v>
      </c>
      <c r="V783" s="330"/>
      <c r="W783" s="355">
        <f t="shared" si="282"/>
        <v>0</v>
      </c>
      <c r="X783" s="356">
        <f t="shared" si="272"/>
        <v>0</v>
      </c>
      <c r="Y783" s="356">
        <f t="shared" si="273"/>
        <v>0</v>
      </c>
      <c r="Z783" s="356">
        <f t="shared" si="274"/>
        <v>0</v>
      </c>
      <c r="AA783" s="356">
        <f t="shared" si="275"/>
        <v>0</v>
      </c>
      <c r="AB783" s="356">
        <f t="shared" si="276"/>
        <v>0</v>
      </c>
      <c r="AC783" s="356">
        <f t="shared" si="277"/>
        <v>0</v>
      </c>
      <c r="AD783" s="357">
        <f t="shared" si="278"/>
        <v>0</v>
      </c>
      <c r="AE783" s="342"/>
      <c r="AF783" s="362">
        <f t="shared" si="283"/>
        <v>0</v>
      </c>
      <c r="AG783" s="330"/>
      <c r="AH783" s="597"/>
      <c r="AI783" s="582"/>
      <c r="AJ783" s="582"/>
      <c r="AK783" s="582"/>
      <c r="AL783" s="582"/>
      <c r="AM783" s="582"/>
      <c r="AN783" s="582"/>
      <c r="AO783" s="582"/>
      <c r="AP783" s="582"/>
      <c r="AQ783" s="582"/>
      <c r="AR783" s="582"/>
      <c r="AS783" s="582"/>
      <c r="AT783" s="582"/>
      <c r="AU783" s="582"/>
      <c r="AV783" s="582"/>
      <c r="AW783" s="582"/>
      <c r="AX783" s="582"/>
      <c r="AY783" s="582"/>
      <c r="AZ783" s="582"/>
      <c r="BA783" s="582"/>
      <c r="BB783" s="582"/>
    </row>
    <row r="784" spans="1:54" s="302" customFormat="1" x14ac:dyDescent="0.2">
      <c r="A784" s="340">
        <f t="shared" si="279"/>
        <v>0</v>
      </c>
      <c r="B784" s="341"/>
      <c r="C784" s="330"/>
      <c r="D784" s="395"/>
      <c r="E784" s="308"/>
      <c r="F784" s="309"/>
      <c r="G784" s="309"/>
      <c r="H784" s="309"/>
      <c r="I784" s="309"/>
      <c r="J784" s="350">
        <f t="shared" si="280"/>
        <v>0</v>
      </c>
      <c r="K784" s="330"/>
      <c r="L784" s="330"/>
      <c r="M784" s="310"/>
      <c r="N784" s="311"/>
      <c r="O784" s="311"/>
      <c r="P784" s="311"/>
      <c r="Q784" s="311"/>
      <c r="R784" s="311"/>
      <c r="S784" s="312"/>
      <c r="T784" s="313"/>
      <c r="U784" s="294">
        <f t="shared" si="281"/>
        <v>0</v>
      </c>
      <c r="V784" s="330"/>
      <c r="W784" s="355">
        <f t="shared" si="282"/>
        <v>0</v>
      </c>
      <c r="X784" s="356">
        <f t="shared" si="272"/>
        <v>0</v>
      </c>
      <c r="Y784" s="356">
        <f t="shared" si="273"/>
        <v>0</v>
      </c>
      <c r="Z784" s="356">
        <f t="shared" si="274"/>
        <v>0</v>
      </c>
      <c r="AA784" s="356">
        <f t="shared" si="275"/>
        <v>0</v>
      </c>
      <c r="AB784" s="356">
        <f t="shared" si="276"/>
        <v>0</v>
      </c>
      <c r="AC784" s="356">
        <f t="shared" si="277"/>
        <v>0</v>
      </c>
      <c r="AD784" s="357">
        <f t="shared" si="278"/>
        <v>0</v>
      </c>
      <c r="AE784" s="342"/>
      <c r="AF784" s="362">
        <f t="shared" si="283"/>
        <v>0</v>
      </c>
      <c r="AG784" s="330"/>
      <c r="AH784" s="597"/>
      <c r="AI784" s="582"/>
      <c r="AJ784" s="582"/>
      <c r="AK784" s="582"/>
      <c r="AL784" s="582"/>
      <c r="AM784" s="582"/>
      <c r="AN784" s="582"/>
      <c r="AO784" s="582"/>
      <c r="AP784" s="582"/>
      <c r="AQ784" s="582"/>
      <c r="AR784" s="582"/>
      <c r="AS784" s="582"/>
      <c r="AT784" s="582"/>
      <c r="AU784" s="582"/>
      <c r="AV784" s="582"/>
      <c r="AW784" s="582"/>
      <c r="AX784" s="582"/>
      <c r="AY784" s="582"/>
      <c r="AZ784" s="582"/>
      <c r="BA784" s="582"/>
      <c r="BB784" s="582"/>
    </row>
    <row r="785" spans="1:54" s="302" customFormat="1" x14ac:dyDescent="0.2">
      <c r="A785" s="340">
        <f t="shared" si="279"/>
        <v>0</v>
      </c>
      <c r="B785" s="341"/>
      <c r="C785" s="330"/>
      <c r="D785" s="395"/>
      <c r="E785" s="308"/>
      <c r="F785" s="309"/>
      <c r="G785" s="309"/>
      <c r="H785" s="309"/>
      <c r="I785" s="309"/>
      <c r="J785" s="350">
        <f t="shared" si="280"/>
        <v>0</v>
      </c>
      <c r="K785" s="330"/>
      <c r="L785" s="330"/>
      <c r="M785" s="310"/>
      <c r="N785" s="311"/>
      <c r="O785" s="311"/>
      <c r="P785" s="311"/>
      <c r="Q785" s="311"/>
      <c r="R785" s="311"/>
      <c r="S785" s="312"/>
      <c r="T785" s="313"/>
      <c r="U785" s="294">
        <f t="shared" si="281"/>
        <v>0</v>
      </c>
      <c r="V785" s="330"/>
      <c r="W785" s="355">
        <f t="shared" si="282"/>
        <v>0</v>
      </c>
      <c r="X785" s="356">
        <f t="shared" si="272"/>
        <v>0</v>
      </c>
      <c r="Y785" s="356">
        <f t="shared" si="273"/>
        <v>0</v>
      </c>
      <c r="Z785" s="356">
        <f t="shared" si="274"/>
        <v>0</v>
      </c>
      <c r="AA785" s="356">
        <f t="shared" si="275"/>
        <v>0</v>
      </c>
      <c r="AB785" s="356">
        <f t="shared" si="276"/>
        <v>0</v>
      </c>
      <c r="AC785" s="356">
        <f t="shared" si="277"/>
        <v>0</v>
      </c>
      <c r="AD785" s="357">
        <f t="shared" si="278"/>
        <v>0</v>
      </c>
      <c r="AE785" s="342"/>
      <c r="AF785" s="362">
        <f t="shared" si="283"/>
        <v>0</v>
      </c>
      <c r="AG785" s="330"/>
      <c r="AH785" s="597"/>
      <c r="AI785" s="582"/>
      <c r="AJ785" s="582"/>
      <c r="AK785" s="582"/>
      <c r="AL785" s="582"/>
      <c r="AM785" s="582"/>
      <c r="AN785" s="582"/>
      <c r="AO785" s="582"/>
      <c r="AP785" s="582"/>
      <c r="AQ785" s="582"/>
      <c r="AR785" s="582"/>
      <c r="AS785" s="582"/>
      <c r="AT785" s="582"/>
      <c r="AU785" s="582"/>
      <c r="AV785" s="582"/>
      <c r="AW785" s="582"/>
      <c r="AX785" s="582"/>
      <c r="AY785" s="582"/>
      <c r="AZ785" s="582"/>
      <c r="BA785" s="582"/>
      <c r="BB785" s="582"/>
    </row>
    <row r="786" spans="1:54" s="302" customFormat="1" x14ac:dyDescent="0.2">
      <c r="A786" s="340">
        <f t="shared" si="279"/>
        <v>0</v>
      </c>
      <c r="B786" s="341"/>
      <c r="C786" s="330"/>
      <c r="D786" s="395"/>
      <c r="E786" s="308"/>
      <c r="F786" s="309"/>
      <c r="G786" s="309"/>
      <c r="H786" s="309"/>
      <c r="I786" s="309"/>
      <c r="J786" s="350">
        <f t="shared" si="280"/>
        <v>0</v>
      </c>
      <c r="K786" s="330"/>
      <c r="L786" s="330"/>
      <c r="M786" s="310"/>
      <c r="N786" s="311"/>
      <c r="O786" s="311"/>
      <c r="P786" s="311"/>
      <c r="Q786" s="311"/>
      <c r="R786" s="311"/>
      <c r="S786" s="312"/>
      <c r="T786" s="313"/>
      <c r="U786" s="294">
        <f t="shared" si="281"/>
        <v>0</v>
      </c>
      <c r="V786" s="330"/>
      <c r="W786" s="355">
        <f t="shared" si="282"/>
        <v>0</v>
      </c>
      <c r="X786" s="356">
        <f t="shared" si="272"/>
        <v>0</v>
      </c>
      <c r="Y786" s="356">
        <f t="shared" si="273"/>
        <v>0</v>
      </c>
      <c r="Z786" s="356">
        <f t="shared" si="274"/>
        <v>0</v>
      </c>
      <c r="AA786" s="356">
        <f t="shared" si="275"/>
        <v>0</v>
      </c>
      <c r="AB786" s="356">
        <f t="shared" si="276"/>
        <v>0</v>
      </c>
      <c r="AC786" s="356">
        <f t="shared" si="277"/>
        <v>0</v>
      </c>
      <c r="AD786" s="357">
        <f t="shared" si="278"/>
        <v>0</v>
      </c>
      <c r="AE786" s="342"/>
      <c r="AF786" s="362">
        <f t="shared" si="283"/>
        <v>0</v>
      </c>
      <c r="AG786" s="330"/>
      <c r="AH786" s="597"/>
      <c r="AI786" s="582"/>
      <c r="AJ786" s="582"/>
      <c r="AK786" s="582"/>
      <c r="AL786" s="582"/>
      <c r="AM786" s="582"/>
      <c r="AN786" s="582"/>
      <c r="AO786" s="582"/>
      <c r="AP786" s="582"/>
      <c r="AQ786" s="582"/>
      <c r="AR786" s="582"/>
      <c r="AS786" s="582"/>
      <c r="AT786" s="582"/>
      <c r="AU786" s="582"/>
      <c r="AV786" s="582"/>
      <c r="AW786" s="582"/>
      <c r="AX786" s="582"/>
      <c r="AY786" s="582"/>
      <c r="AZ786" s="582"/>
      <c r="BA786" s="582"/>
      <c r="BB786" s="582"/>
    </row>
    <row r="787" spans="1:54" s="302" customFormat="1" x14ac:dyDescent="0.2">
      <c r="A787" s="340">
        <f t="shared" si="279"/>
        <v>0</v>
      </c>
      <c r="B787" s="341"/>
      <c r="C787" s="330"/>
      <c r="D787" s="395"/>
      <c r="E787" s="308"/>
      <c r="F787" s="309"/>
      <c r="G787" s="309"/>
      <c r="H787" s="309"/>
      <c r="I787" s="309"/>
      <c r="J787" s="350">
        <f t="shared" si="280"/>
        <v>0</v>
      </c>
      <c r="K787" s="330"/>
      <c r="L787" s="330"/>
      <c r="M787" s="310"/>
      <c r="N787" s="311"/>
      <c r="O787" s="311"/>
      <c r="P787" s="311"/>
      <c r="Q787" s="311"/>
      <c r="R787" s="311"/>
      <c r="S787" s="312"/>
      <c r="T787" s="313"/>
      <c r="U787" s="294">
        <f t="shared" si="281"/>
        <v>0</v>
      </c>
      <c r="V787" s="330"/>
      <c r="W787" s="355">
        <f t="shared" si="282"/>
        <v>0</v>
      </c>
      <c r="X787" s="356">
        <f t="shared" si="272"/>
        <v>0</v>
      </c>
      <c r="Y787" s="356">
        <f t="shared" si="273"/>
        <v>0</v>
      </c>
      <c r="Z787" s="356">
        <f t="shared" si="274"/>
        <v>0</v>
      </c>
      <c r="AA787" s="356">
        <f t="shared" si="275"/>
        <v>0</v>
      </c>
      <c r="AB787" s="356">
        <f t="shared" si="276"/>
        <v>0</v>
      </c>
      <c r="AC787" s="356">
        <f t="shared" si="277"/>
        <v>0</v>
      </c>
      <c r="AD787" s="357">
        <f t="shared" si="278"/>
        <v>0</v>
      </c>
      <c r="AE787" s="342"/>
      <c r="AF787" s="362">
        <f t="shared" si="283"/>
        <v>0</v>
      </c>
      <c r="AG787" s="330"/>
      <c r="AH787" s="597"/>
      <c r="AI787" s="582"/>
      <c r="AJ787" s="582"/>
      <c r="AK787" s="582"/>
      <c r="AL787" s="582"/>
      <c r="AM787" s="582"/>
      <c r="AN787" s="582"/>
      <c r="AO787" s="582"/>
      <c r="AP787" s="582"/>
      <c r="AQ787" s="582"/>
      <c r="AR787" s="582"/>
      <c r="AS787" s="582"/>
      <c r="AT787" s="582"/>
      <c r="AU787" s="582"/>
      <c r="AV787" s="582"/>
      <c r="AW787" s="582"/>
      <c r="AX787" s="582"/>
      <c r="AY787" s="582"/>
      <c r="AZ787" s="582"/>
      <c r="BA787" s="582"/>
      <c r="BB787" s="582"/>
    </row>
    <row r="788" spans="1:54" s="302" customFormat="1" hidden="1" x14ac:dyDescent="0.2">
      <c r="A788" s="340">
        <f t="shared" si="279"/>
        <v>0</v>
      </c>
      <c r="B788" s="341"/>
      <c r="C788" s="330"/>
      <c r="D788" s="395"/>
      <c r="E788" s="308"/>
      <c r="F788" s="309"/>
      <c r="G788" s="309"/>
      <c r="H788" s="309"/>
      <c r="I788" s="309"/>
      <c r="J788" s="350">
        <f t="shared" si="280"/>
        <v>0</v>
      </c>
      <c r="K788" s="330"/>
      <c r="L788" s="330"/>
      <c r="M788" s="310"/>
      <c r="N788" s="311"/>
      <c r="O788" s="311"/>
      <c r="P788" s="311"/>
      <c r="Q788" s="311"/>
      <c r="R788" s="311"/>
      <c r="S788" s="312"/>
      <c r="T788" s="313"/>
      <c r="U788" s="294">
        <f t="shared" si="281"/>
        <v>0</v>
      </c>
      <c r="V788" s="330"/>
      <c r="W788" s="355">
        <f t="shared" si="282"/>
        <v>0</v>
      </c>
      <c r="X788" s="356">
        <f t="shared" si="272"/>
        <v>0</v>
      </c>
      <c r="Y788" s="356">
        <f t="shared" si="273"/>
        <v>0</v>
      </c>
      <c r="Z788" s="356">
        <f t="shared" si="274"/>
        <v>0</v>
      </c>
      <c r="AA788" s="356">
        <f t="shared" si="275"/>
        <v>0</v>
      </c>
      <c r="AB788" s="356">
        <f t="shared" si="276"/>
        <v>0</v>
      </c>
      <c r="AC788" s="356">
        <f t="shared" si="277"/>
        <v>0</v>
      </c>
      <c r="AD788" s="357">
        <f t="shared" si="278"/>
        <v>0</v>
      </c>
      <c r="AE788" s="342"/>
      <c r="AF788" s="362">
        <f t="shared" si="283"/>
        <v>0</v>
      </c>
      <c r="AG788" s="330"/>
      <c r="AH788" s="597"/>
      <c r="AI788" s="582"/>
      <c r="AJ788" s="582"/>
      <c r="AK788" s="582"/>
      <c r="AL788" s="582"/>
      <c r="AM788" s="582"/>
      <c r="AN788" s="582"/>
      <c r="AO788" s="582"/>
      <c r="AP788" s="582"/>
      <c r="AQ788" s="582"/>
      <c r="AR788" s="582"/>
      <c r="AS788" s="582"/>
      <c r="AT788" s="582"/>
      <c r="AU788" s="582"/>
      <c r="AV788" s="582"/>
      <c r="AW788" s="582"/>
      <c r="AX788" s="582"/>
      <c r="AY788" s="582"/>
      <c r="AZ788" s="582"/>
      <c r="BA788" s="582"/>
      <c r="BB788" s="582"/>
    </row>
    <row r="789" spans="1:54" s="302" customFormat="1" hidden="1" x14ac:dyDescent="0.2">
      <c r="A789" s="340">
        <f t="shared" ref="A789:A852" si="284">IF(AND(J789&lt;&gt;0,U789&lt;&gt;1),1,0)</f>
        <v>0</v>
      </c>
      <c r="B789" s="341"/>
      <c r="C789" s="330"/>
      <c r="D789" s="395"/>
      <c r="E789" s="308"/>
      <c r="F789" s="309"/>
      <c r="G789" s="309"/>
      <c r="H789" s="309"/>
      <c r="I789" s="309"/>
      <c r="J789" s="350">
        <f t="shared" si="280"/>
        <v>0</v>
      </c>
      <c r="K789" s="330"/>
      <c r="L789" s="330"/>
      <c r="M789" s="310"/>
      <c r="N789" s="311"/>
      <c r="O789" s="311"/>
      <c r="P789" s="311"/>
      <c r="Q789" s="311"/>
      <c r="R789" s="311"/>
      <c r="S789" s="312"/>
      <c r="T789" s="313"/>
      <c r="U789" s="294">
        <f t="shared" ref="U789:U852" si="285">SUM(M789:T789)</f>
        <v>0</v>
      </c>
      <c r="V789" s="330"/>
      <c r="W789" s="355">
        <f t="shared" ref="W789:W852" si="286">$J789*M789</f>
        <v>0</v>
      </c>
      <c r="X789" s="356">
        <f t="shared" ref="X789:X852" si="287">$J789*N789</f>
        <v>0</v>
      </c>
      <c r="Y789" s="356">
        <f t="shared" ref="Y789:Y852" si="288">$J789*O789</f>
        <v>0</v>
      </c>
      <c r="Z789" s="356">
        <f t="shared" ref="Z789:Z852" si="289">$J789*P789</f>
        <v>0</v>
      </c>
      <c r="AA789" s="356">
        <f t="shared" ref="AA789:AA852" si="290">$J789*Q789</f>
        <v>0</v>
      </c>
      <c r="AB789" s="356">
        <f t="shared" ref="AB789:AB852" si="291">$J789*R789</f>
        <v>0</v>
      </c>
      <c r="AC789" s="356">
        <f t="shared" ref="AC789:AC852" si="292">$J789*S789</f>
        <v>0</v>
      </c>
      <c r="AD789" s="357">
        <f t="shared" ref="AD789:AD852" si="293">SUM(W789:AC789)</f>
        <v>0</v>
      </c>
      <c r="AE789" s="342"/>
      <c r="AF789" s="362">
        <f t="shared" ref="AF789:AF852" si="294">$J789*T789</f>
        <v>0</v>
      </c>
      <c r="AG789" s="330"/>
      <c r="AH789" s="597"/>
      <c r="AI789" s="582"/>
      <c r="AJ789" s="582"/>
      <c r="AK789" s="582"/>
      <c r="AL789" s="582"/>
      <c r="AM789" s="582"/>
      <c r="AN789" s="582"/>
      <c r="AO789" s="582"/>
      <c r="AP789" s="582"/>
      <c r="AQ789" s="582"/>
      <c r="AR789" s="582"/>
      <c r="AS789" s="582"/>
      <c r="AT789" s="582"/>
      <c r="AU789" s="582"/>
      <c r="AV789" s="582"/>
      <c r="AW789" s="582"/>
      <c r="AX789" s="582"/>
      <c r="AY789" s="582"/>
      <c r="AZ789" s="582"/>
      <c r="BA789" s="582"/>
      <c r="BB789" s="582"/>
    </row>
    <row r="790" spans="1:54" s="302" customFormat="1" hidden="1" x14ac:dyDescent="0.2">
      <c r="A790" s="340">
        <f t="shared" si="284"/>
        <v>0</v>
      </c>
      <c r="B790" s="341"/>
      <c r="C790" s="330"/>
      <c r="D790" s="395"/>
      <c r="E790" s="308"/>
      <c r="F790" s="309"/>
      <c r="G790" s="309"/>
      <c r="H790" s="309"/>
      <c r="I790" s="309"/>
      <c r="J790" s="350">
        <f t="shared" si="280"/>
        <v>0</v>
      </c>
      <c r="K790" s="330"/>
      <c r="L790" s="330"/>
      <c r="M790" s="310"/>
      <c r="N790" s="311"/>
      <c r="O790" s="311"/>
      <c r="P790" s="311"/>
      <c r="Q790" s="311"/>
      <c r="R790" s="311"/>
      <c r="S790" s="312"/>
      <c r="T790" s="313"/>
      <c r="U790" s="294">
        <f t="shared" si="285"/>
        <v>0</v>
      </c>
      <c r="V790" s="330"/>
      <c r="W790" s="355">
        <f t="shared" si="286"/>
        <v>0</v>
      </c>
      <c r="X790" s="356">
        <f t="shared" si="287"/>
        <v>0</v>
      </c>
      <c r="Y790" s="356">
        <f t="shared" si="288"/>
        <v>0</v>
      </c>
      <c r="Z790" s="356">
        <f t="shared" si="289"/>
        <v>0</v>
      </c>
      <c r="AA790" s="356">
        <f t="shared" si="290"/>
        <v>0</v>
      </c>
      <c r="AB790" s="356">
        <f t="shared" si="291"/>
        <v>0</v>
      </c>
      <c r="AC790" s="356">
        <f t="shared" si="292"/>
        <v>0</v>
      </c>
      <c r="AD790" s="357">
        <f t="shared" si="293"/>
        <v>0</v>
      </c>
      <c r="AE790" s="342"/>
      <c r="AF790" s="362">
        <f t="shared" si="294"/>
        <v>0</v>
      </c>
      <c r="AG790" s="330"/>
      <c r="AH790" s="597"/>
      <c r="AI790" s="582"/>
      <c r="AJ790" s="582"/>
      <c r="AK790" s="582"/>
      <c r="AL790" s="582"/>
      <c r="AM790" s="582"/>
      <c r="AN790" s="582"/>
      <c r="AO790" s="582"/>
      <c r="AP790" s="582"/>
      <c r="AQ790" s="582"/>
      <c r="AR790" s="582"/>
      <c r="AS790" s="582"/>
      <c r="AT790" s="582"/>
      <c r="AU790" s="582"/>
      <c r="AV790" s="582"/>
      <c r="AW790" s="582"/>
      <c r="AX790" s="582"/>
      <c r="AY790" s="582"/>
      <c r="AZ790" s="582"/>
      <c r="BA790" s="582"/>
      <c r="BB790" s="582"/>
    </row>
    <row r="791" spans="1:54" s="302" customFormat="1" hidden="1" x14ac:dyDescent="0.2">
      <c r="A791" s="340">
        <f t="shared" si="284"/>
        <v>0</v>
      </c>
      <c r="B791" s="341"/>
      <c r="C791" s="330"/>
      <c r="D791" s="395"/>
      <c r="E791" s="308"/>
      <c r="F791" s="309"/>
      <c r="G791" s="309"/>
      <c r="H791" s="309"/>
      <c r="I791" s="309"/>
      <c r="J791" s="350">
        <f t="shared" si="280"/>
        <v>0</v>
      </c>
      <c r="K791" s="330"/>
      <c r="L791" s="330"/>
      <c r="M791" s="310"/>
      <c r="N791" s="311"/>
      <c r="O791" s="311"/>
      <c r="P791" s="311"/>
      <c r="Q791" s="311"/>
      <c r="R791" s="311"/>
      <c r="S791" s="312"/>
      <c r="T791" s="313"/>
      <c r="U791" s="294">
        <f t="shared" si="285"/>
        <v>0</v>
      </c>
      <c r="V791" s="330"/>
      <c r="W791" s="355">
        <f t="shared" si="286"/>
        <v>0</v>
      </c>
      <c r="X791" s="356">
        <f t="shared" si="287"/>
        <v>0</v>
      </c>
      <c r="Y791" s="356">
        <f t="shared" si="288"/>
        <v>0</v>
      </c>
      <c r="Z791" s="356">
        <f t="shared" si="289"/>
        <v>0</v>
      </c>
      <c r="AA791" s="356">
        <f t="shared" si="290"/>
        <v>0</v>
      </c>
      <c r="AB791" s="356">
        <f t="shared" si="291"/>
        <v>0</v>
      </c>
      <c r="AC791" s="356">
        <f t="shared" si="292"/>
        <v>0</v>
      </c>
      <c r="AD791" s="357">
        <f t="shared" si="293"/>
        <v>0</v>
      </c>
      <c r="AE791" s="342"/>
      <c r="AF791" s="362">
        <f t="shared" si="294"/>
        <v>0</v>
      </c>
      <c r="AG791" s="330"/>
      <c r="AH791" s="597"/>
      <c r="AI791" s="582"/>
      <c r="AJ791" s="582"/>
      <c r="AK791" s="582"/>
      <c r="AL791" s="582"/>
      <c r="AM791" s="582"/>
      <c r="AN791" s="582"/>
      <c r="AO791" s="582"/>
      <c r="AP791" s="582"/>
      <c r="AQ791" s="582"/>
      <c r="AR791" s="582"/>
      <c r="AS791" s="582"/>
      <c r="AT791" s="582"/>
      <c r="AU791" s="582"/>
      <c r="AV791" s="582"/>
      <c r="AW791" s="582"/>
      <c r="AX791" s="582"/>
      <c r="AY791" s="582"/>
      <c r="AZ791" s="582"/>
      <c r="BA791" s="582"/>
      <c r="BB791" s="582"/>
    </row>
    <row r="792" spans="1:54" s="302" customFormat="1" hidden="1" x14ac:dyDescent="0.2">
      <c r="A792" s="340">
        <f t="shared" si="284"/>
        <v>0</v>
      </c>
      <c r="B792" s="341"/>
      <c r="C792" s="330"/>
      <c r="D792" s="395"/>
      <c r="E792" s="308"/>
      <c r="F792" s="309"/>
      <c r="G792" s="309"/>
      <c r="H792" s="309"/>
      <c r="I792" s="309"/>
      <c r="J792" s="350">
        <f t="shared" si="280"/>
        <v>0</v>
      </c>
      <c r="K792" s="330"/>
      <c r="L792" s="330"/>
      <c r="M792" s="310"/>
      <c r="N792" s="311"/>
      <c r="O792" s="311"/>
      <c r="P792" s="311"/>
      <c r="Q792" s="311"/>
      <c r="R792" s="311"/>
      <c r="S792" s="312"/>
      <c r="T792" s="313"/>
      <c r="U792" s="294">
        <f t="shared" si="285"/>
        <v>0</v>
      </c>
      <c r="V792" s="330"/>
      <c r="W792" s="355">
        <f t="shared" si="286"/>
        <v>0</v>
      </c>
      <c r="X792" s="356">
        <f t="shared" si="287"/>
        <v>0</v>
      </c>
      <c r="Y792" s="356">
        <f t="shared" si="288"/>
        <v>0</v>
      </c>
      <c r="Z792" s="356">
        <f t="shared" si="289"/>
        <v>0</v>
      </c>
      <c r="AA792" s="356">
        <f t="shared" si="290"/>
        <v>0</v>
      </c>
      <c r="AB792" s="356">
        <f t="shared" si="291"/>
        <v>0</v>
      </c>
      <c r="AC792" s="356">
        <f t="shared" si="292"/>
        <v>0</v>
      </c>
      <c r="AD792" s="357">
        <f t="shared" si="293"/>
        <v>0</v>
      </c>
      <c r="AE792" s="342"/>
      <c r="AF792" s="362">
        <f t="shared" si="294"/>
        <v>0</v>
      </c>
      <c r="AG792" s="330"/>
      <c r="AH792" s="597"/>
      <c r="AI792" s="582"/>
      <c r="AJ792" s="582"/>
      <c r="AK792" s="582"/>
      <c r="AL792" s="582"/>
      <c r="AM792" s="582"/>
      <c r="AN792" s="582"/>
      <c r="AO792" s="582"/>
      <c r="AP792" s="582"/>
      <c r="AQ792" s="582"/>
      <c r="AR792" s="582"/>
      <c r="AS792" s="582"/>
      <c r="AT792" s="582"/>
      <c r="AU792" s="582"/>
      <c r="AV792" s="582"/>
      <c r="AW792" s="582"/>
      <c r="AX792" s="582"/>
      <c r="AY792" s="582"/>
      <c r="AZ792" s="582"/>
      <c r="BA792" s="582"/>
      <c r="BB792" s="582"/>
    </row>
    <row r="793" spans="1:54" s="302" customFormat="1" hidden="1" x14ac:dyDescent="0.2">
      <c r="A793" s="340">
        <f t="shared" si="284"/>
        <v>0</v>
      </c>
      <c r="B793" s="341"/>
      <c r="C793" s="330"/>
      <c r="D793" s="395"/>
      <c r="E793" s="308"/>
      <c r="F793" s="309"/>
      <c r="G793" s="309"/>
      <c r="H793" s="309"/>
      <c r="I793" s="309"/>
      <c r="J793" s="350">
        <f t="shared" si="280"/>
        <v>0</v>
      </c>
      <c r="K793" s="330"/>
      <c r="L793" s="330"/>
      <c r="M793" s="310"/>
      <c r="N793" s="311"/>
      <c r="O793" s="311"/>
      <c r="P793" s="311"/>
      <c r="Q793" s="311"/>
      <c r="R793" s="311"/>
      <c r="S793" s="312"/>
      <c r="T793" s="313"/>
      <c r="U793" s="294">
        <f t="shared" si="285"/>
        <v>0</v>
      </c>
      <c r="V793" s="330"/>
      <c r="W793" s="355">
        <f t="shared" si="286"/>
        <v>0</v>
      </c>
      <c r="X793" s="356">
        <f t="shared" si="287"/>
        <v>0</v>
      </c>
      <c r="Y793" s="356">
        <f t="shared" si="288"/>
        <v>0</v>
      </c>
      <c r="Z793" s="356">
        <f t="shared" si="289"/>
        <v>0</v>
      </c>
      <c r="AA793" s="356">
        <f t="shared" si="290"/>
        <v>0</v>
      </c>
      <c r="AB793" s="356">
        <f t="shared" si="291"/>
        <v>0</v>
      </c>
      <c r="AC793" s="356">
        <f t="shared" si="292"/>
        <v>0</v>
      </c>
      <c r="AD793" s="357">
        <f t="shared" si="293"/>
        <v>0</v>
      </c>
      <c r="AE793" s="342"/>
      <c r="AF793" s="362">
        <f t="shared" si="294"/>
        <v>0</v>
      </c>
      <c r="AG793" s="330"/>
      <c r="AH793" s="597"/>
      <c r="AI793" s="582"/>
      <c r="AJ793" s="582"/>
      <c r="AK793" s="582"/>
      <c r="AL793" s="582"/>
      <c r="AM793" s="582"/>
      <c r="AN793" s="582"/>
      <c r="AO793" s="582"/>
      <c r="AP793" s="582"/>
      <c r="AQ793" s="582"/>
      <c r="AR793" s="582"/>
      <c r="AS793" s="582"/>
      <c r="AT793" s="582"/>
      <c r="AU793" s="582"/>
      <c r="AV793" s="582"/>
      <c r="AW793" s="582"/>
      <c r="AX793" s="582"/>
      <c r="AY793" s="582"/>
      <c r="AZ793" s="582"/>
      <c r="BA793" s="582"/>
      <c r="BB793" s="582"/>
    </row>
    <row r="794" spans="1:54" s="302" customFormat="1" hidden="1" x14ac:dyDescent="0.2">
      <c r="A794" s="340">
        <f t="shared" si="284"/>
        <v>0</v>
      </c>
      <c r="B794" s="341"/>
      <c r="C794" s="330"/>
      <c r="D794" s="395"/>
      <c r="E794" s="308"/>
      <c r="F794" s="309"/>
      <c r="G794" s="309"/>
      <c r="H794" s="309"/>
      <c r="I794" s="309"/>
      <c r="J794" s="350">
        <f t="shared" si="280"/>
        <v>0</v>
      </c>
      <c r="K794" s="330"/>
      <c r="L794" s="330"/>
      <c r="M794" s="310"/>
      <c r="N794" s="311"/>
      <c r="O794" s="311"/>
      <c r="P794" s="311"/>
      <c r="Q794" s="311"/>
      <c r="R794" s="311"/>
      <c r="S794" s="312"/>
      <c r="T794" s="313"/>
      <c r="U794" s="294">
        <f t="shared" si="285"/>
        <v>0</v>
      </c>
      <c r="V794" s="330"/>
      <c r="W794" s="355">
        <f t="shared" si="286"/>
        <v>0</v>
      </c>
      <c r="X794" s="356">
        <f t="shared" si="287"/>
        <v>0</v>
      </c>
      <c r="Y794" s="356">
        <f t="shared" si="288"/>
        <v>0</v>
      </c>
      <c r="Z794" s="356">
        <f t="shared" si="289"/>
        <v>0</v>
      </c>
      <c r="AA794" s="356">
        <f t="shared" si="290"/>
        <v>0</v>
      </c>
      <c r="AB794" s="356">
        <f t="shared" si="291"/>
        <v>0</v>
      </c>
      <c r="AC794" s="356">
        <f t="shared" si="292"/>
        <v>0</v>
      </c>
      <c r="AD794" s="357">
        <f t="shared" si="293"/>
        <v>0</v>
      </c>
      <c r="AE794" s="342"/>
      <c r="AF794" s="362">
        <f t="shared" si="294"/>
        <v>0</v>
      </c>
      <c r="AG794" s="330"/>
      <c r="AH794" s="597"/>
      <c r="AI794" s="582"/>
      <c r="AJ794" s="582"/>
      <c r="AK794" s="582"/>
      <c r="AL794" s="582"/>
      <c r="AM794" s="582"/>
      <c r="AN794" s="582"/>
      <c r="AO794" s="582"/>
      <c r="AP794" s="582"/>
      <c r="AQ794" s="582"/>
      <c r="AR794" s="582"/>
      <c r="AS794" s="582"/>
      <c r="AT794" s="582"/>
      <c r="AU794" s="582"/>
      <c r="AV794" s="582"/>
      <c r="AW794" s="582"/>
      <c r="AX794" s="582"/>
      <c r="AY794" s="582"/>
      <c r="AZ794" s="582"/>
      <c r="BA794" s="582"/>
      <c r="BB794" s="582"/>
    </row>
    <row r="795" spans="1:54" s="302" customFormat="1" hidden="1" x14ac:dyDescent="0.2">
      <c r="A795" s="340">
        <f t="shared" si="284"/>
        <v>0</v>
      </c>
      <c r="B795" s="341"/>
      <c r="C795" s="330"/>
      <c r="D795" s="395"/>
      <c r="E795" s="308"/>
      <c r="F795" s="309"/>
      <c r="G795" s="309"/>
      <c r="H795" s="309"/>
      <c r="I795" s="309"/>
      <c r="J795" s="350">
        <f t="shared" si="280"/>
        <v>0</v>
      </c>
      <c r="K795" s="330"/>
      <c r="L795" s="330"/>
      <c r="M795" s="310"/>
      <c r="N795" s="311"/>
      <c r="O795" s="311"/>
      <c r="P795" s="311"/>
      <c r="Q795" s="311"/>
      <c r="R795" s="311"/>
      <c r="S795" s="312"/>
      <c r="T795" s="313"/>
      <c r="U795" s="294">
        <f t="shared" si="285"/>
        <v>0</v>
      </c>
      <c r="V795" s="330"/>
      <c r="W795" s="355">
        <f t="shared" si="286"/>
        <v>0</v>
      </c>
      <c r="X795" s="356">
        <f t="shared" si="287"/>
        <v>0</v>
      </c>
      <c r="Y795" s="356">
        <f t="shared" si="288"/>
        <v>0</v>
      </c>
      <c r="Z795" s="356">
        <f t="shared" si="289"/>
        <v>0</v>
      </c>
      <c r="AA795" s="356">
        <f t="shared" si="290"/>
        <v>0</v>
      </c>
      <c r="AB795" s="356">
        <f t="shared" si="291"/>
        <v>0</v>
      </c>
      <c r="AC795" s="356">
        <f t="shared" si="292"/>
        <v>0</v>
      </c>
      <c r="AD795" s="357">
        <f t="shared" si="293"/>
        <v>0</v>
      </c>
      <c r="AE795" s="342"/>
      <c r="AF795" s="362">
        <f t="shared" si="294"/>
        <v>0</v>
      </c>
      <c r="AG795" s="330"/>
      <c r="AH795" s="597"/>
      <c r="AI795" s="582"/>
      <c r="AJ795" s="582"/>
      <c r="AK795" s="582"/>
      <c r="AL795" s="582"/>
      <c r="AM795" s="582"/>
      <c r="AN795" s="582"/>
      <c r="AO795" s="582"/>
      <c r="AP795" s="582"/>
      <c r="AQ795" s="582"/>
      <c r="AR795" s="582"/>
      <c r="AS795" s="582"/>
      <c r="AT795" s="582"/>
      <c r="AU795" s="582"/>
      <c r="AV795" s="582"/>
      <c r="AW795" s="582"/>
      <c r="AX795" s="582"/>
      <c r="AY795" s="582"/>
      <c r="AZ795" s="582"/>
      <c r="BA795" s="582"/>
      <c r="BB795" s="582"/>
    </row>
    <row r="796" spans="1:54" s="302" customFormat="1" hidden="1" x14ac:dyDescent="0.2">
      <c r="A796" s="340">
        <f t="shared" si="284"/>
        <v>0</v>
      </c>
      <c r="B796" s="341"/>
      <c r="C796" s="330"/>
      <c r="D796" s="395"/>
      <c r="E796" s="308"/>
      <c r="F796" s="309"/>
      <c r="G796" s="309"/>
      <c r="H796" s="309"/>
      <c r="I796" s="309"/>
      <c r="J796" s="350">
        <f t="shared" si="280"/>
        <v>0</v>
      </c>
      <c r="K796" s="330"/>
      <c r="L796" s="330"/>
      <c r="M796" s="310"/>
      <c r="N796" s="311"/>
      <c r="O796" s="311"/>
      <c r="P796" s="311"/>
      <c r="Q796" s="311"/>
      <c r="R796" s="311"/>
      <c r="S796" s="312"/>
      <c r="T796" s="313"/>
      <c r="U796" s="294">
        <f t="shared" si="285"/>
        <v>0</v>
      </c>
      <c r="V796" s="330"/>
      <c r="W796" s="355">
        <f t="shared" si="286"/>
        <v>0</v>
      </c>
      <c r="X796" s="356">
        <f t="shared" si="287"/>
        <v>0</v>
      </c>
      <c r="Y796" s="356">
        <f t="shared" si="288"/>
        <v>0</v>
      </c>
      <c r="Z796" s="356">
        <f t="shared" si="289"/>
        <v>0</v>
      </c>
      <c r="AA796" s="356">
        <f t="shared" si="290"/>
        <v>0</v>
      </c>
      <c r="AB796" s="356">
        <f t="shared" si="291"/>
        <v>0</v>
      </c>
      <c r="AC796" s="356">
        <f t="shared" si="292"/>
        <v>0</v>
      </c>
      <c r="AD796" s="357">
        <f t="shared" si="293"/>
        <v>0</v>
      </c>
      <c r="AE796" s="342"/>
      <c r="AF796" s="362">
        <f t="shared" si="294"/>
        <v>0</v>
      </c>
      <c r="AG796" s="330"/>
      <c r="AH796" s="597"/>
      <c r="AI796" s="582"/>
      <c r="AJ796" s="582"/>
      <c r="AK796" s="582"/>
      <c r="AL796" s="582"/>
      <c r="AM796" s="582"/>
      <c r="AN796" s="582"/>
      <c r="AO796" s="582"/>
      <c r="AP796" s="582"/>
      <c r="AQ796" s="582"/>
      <c r="AR796" s="582"/>
      <c r="AS796" s="582"/>
      <c r="AT796" s="582"/>
      <c r="AU796" s="582"/>
      <c r="AV796" s="582"/>
      <c r="AW796" s="582"/>
      <c r="AX796" s="582"/>
      <c r="AY796" s="582"/>
      <c r="AZ796" s="582"/>
      <c r="BA796" s="582"/>
      <c r="BB796" s="582"/>
    </row>
    <row r="797" spans="1:54" s="302" customFormat="1" hidden="1" x14ac:dyDescent="0.2">
      <c r="A797" s="340">
        <f t="shared" si="284"/>
        <v>0</v>
      </c>
      <c r="B797" s="341"/>
      <c r="C797" s="330"/>
      <c r="D797" s="395"/>
      <c r="E797" s="308"/>
      <c r="F797" s="309"/>
      <c r="G797" s="309"/>
      <c r="H797" s="309"/>
      <c r="I797" s="309"/>
      <c r="J797" s="350">
        <f t="shared" si="280"/>
        <v>0</v>
      </c>
      <c r="K797" s="330"/>
      <c r="L797" s="330"/>
      <c r="M797" s="310"/>
      <c r="N797" s="311"/>
      <c r="O797" s="311"/>
      <c r="P797" s="311"/>
      <c r="Q797" s="311"/>
      <c r="R797" s="311"/>
      <c r="S797" s="312"/>
      <c r="T797" s="313"/>
      <c r="U797" s="294">
        <f t="shared" si="285"/>
        <v>0</v>
      </c>
      <c r="V797" s="330"/>
      <c r="W797" s="355">
        <f t="shared" si="286"/>
        <v>0</v>
      </c>
      <c r="X797" s="356">
        <f t="shared" si="287"/>
        <v>0</v>
      </c>
      <c r="Y797" s="356">
        <f t="shared" si="288"/>
        <v>0</v>
      </c>
      <c r="Z797" s="356">
        <f t="shared" si="289"/>
        <v>0</v>
      </c>
      <c r="AA797" s="356">
        <f t="shared" si="290"/>
        <v>0</v>
      </c>
      <c r="AB797" s="356">
        <f t="shared" si="291"/>
        <v>0</v>
      </c>
      <c r="AC797" s="356">
        <f t="shared" si="292"/>
        <v>0</v>
      </c>
      <c r="AD797" s="357">
        <f t="shared" si="293"/>
        <v>0</v>
      </c>
      <c r="AE797" s="342"/>
      <c r="AF797" s="362">
        <f t="shared" si="294"/>
        <v>0</v>
      </c>
      <c r="AG797" s="330"/>
      <c r="AH797" s="597"/>
      <c r="AI797" s="582"/>
      <c r="AJ797" s="582"/>
      <c r="AK797" s="582"/>
      <c r="AL797" s="582"/>
      <c r="AM797" s="582"/>
      <c r="AN797" s="582"/>
      <c r="AO797" s="582"/>
      <c r="AP797" s="582"/>
      <c r="AQ797" s="582"/>
      <c r="AR797" s="582"/>
      <c r="AS797" s="582"/>
      <c r="AT797" s="582"/>
      <c r="AU797" s="582"/>
      <c r="AV797" s="582"/>
      <c r="AW797" s="582"/>
      <c r="AX797" s="582"/>
      <c r="AY797" s="582"/>
      <c r="AZ797" s="582"/>
      <c r="BA797" s="582"/>
      <c r="BB797" s="582"/>
    </row>
    <row r="798" spans="1:54" s="302" customFormat="1" hidden="1" x14ac:dyDescent="0.2">
      <c r="A798" s="340">
        <f t="shared" si="284"/>
        <v>0</v>
      </c>
      <c r="B798" s="341"/>
      <c r="C798" s="330"/>
      <c r="D798" s="395"/>
      <c r="E798" s="308"/>
      <c r="F798" s="309"/>
      <c r="G798" s="309"/>
      <c r="H798" s="309"/>
      <c r="I798" s="309"/>
      <c r="J798" s="350">
        <f t="shared" si="280"/>
        <v>0</v>
      </c>
      <c r="K798" s="330"/>
      <c r="L798" s="330"/>
      <c r="M798" s="310"/>
      <c r="N798" s="311"/>
      <c r="O798" s="311"/>
      <c r="P798" s="311"/>
      <c r="Q798" s="311"/>
      <c r="R798" s="311"/>
      <c r="S798" s="312"/>
      <c r="T798" s="313"/>
      <c r="U798" s="294">
        <f t="shared" si="285"/>
        <v>0</v>
      </c>
      <c r="V798" s="330"/>
      <c r="W798" s="355">
        <f t="shared" si="286"/>
        <v>0</v>
      </c>
      <c r="X798" s="356">
        <f t="shared" si="287"/>
        <v>0</v>
      </c>
      <c r="Y798" s="356">
        <f t="shared" si="288"/>
        <v>0</v>
      </c>
      <c r="Z798" s="356">
        <f t="shared" si="289"/>
        <v>0</v>
      </c>
      <c r="AA798" s="356">
        <f t="shared" si="290"/>
        <v>0</v>
      </c>
      <c r="AB798" s="356">
        <f t="shared" si="291"/>
        <v>0</v>
      </c>
      <c r="AC798" s="356">
        <f t="shared" si="292"/>
        <v>0</v>
      </c>
      <c r="AD798" s="357">
        <f t="shared" si="293"/>
        <v>0</v>
      </c>
      <c r="AE798" s="342"/>
      <c r="AF798" s="362">
        <f t="shared" si="294"/>
        <v>0</v>
      </c>
      <c r="AG798" s="330"/>
      <c r="AH798" s="597"/>
      <c r="AI798" s="582"/>
      <c r="AJ798" s="582"/>
      <c r="AK798" s="582"/>
      <c r="AL798" s="582"/>
      <c r="AM798" s="582"/>
      <c r="AN798" s="582"/>
      <c r="AO798" s="582"/>
      <c r="AP798" s="582"/>
      <c r="AQ798" s="582"/>
      <c r="AR798" s="582"/>
      <c r="AS798" s="582"/>
      <c r="AT798" s="582"/>
      <c r="AU798" s="582"/>
      <c r="AV798" s="582"/>
      <c r="AW798" s="582"/>
      <c r="AX798" s="582"/>
      <c r="AY798" s="582"/>
      <c r="AZ798" s="582"/>
      <c r="BA798" s="582"/>
      <c r="BB798" s="582"/>
    </row>
    <row r="799" spans="1:54" s="302" customFormat="1" hidden="1" x14ac:dyDescent="0.2">
      <c r="A799" s="340">
        <f t="shared" si="284"/>
        <v>0</v>
      </c>
      <c r="B799" s="341"/>
      <c r="C799" s="330"/>
      <c r="D799" s="395"/>
      <c r="E799" s="308"/>
      <c r="F799" s="309"/>
      <c r="G799" s="309"/>
      <c r="H799" s="309"/>
      <c r="I799" s="309"/>
      <c r="J799" s="350">
        <f t="shared" si="280"/>
        <v>0</v>
      </c>
      <c r="K799" s="330"/>
      <c r="L799" s="330"/>
      <c r="M799" s="310"/>
      <c r="N799" s="311"/>
      <c r="O799" s="311"/>
      <c r="P799" s="311"/>
      <c r="Q799" s="311"/>
      <c r="R799" s="311"/>
      <c r="S799" s="312"/>
      <c r="T799" s="313"/>
      <c r="U799" s="294">
        <f t="shared" si="285"/>
        <v>0</v>
      </c>
      <c r="V799" s="330"/>
      <c r="W799" s="355">
        <f t="shared" si="286"/>
        <v>0</v>
      </c>
      <c r="X799" s="356">
        <f t="shared" si="287"/>
        <v>0</v>
      </c>
      <c r="Y799" s="356">
        <f t="shared" si="288"/>
        <v>0</v>
      </c>
      <c r="Z799" s="356">
        <f t="shared" si="289"/>
        <v>0</v>
      </c>
      <c r="AA799" s="356">
        <f t="shared" si="290"/>
        <v>0</v>
      </c>
      <c r="AB799" s="356">
        <f t="shared" si="291"/>
        <v>0</v>
      </c>
      <c r="AC799" s="356">
        <f t="shared" si="292"/>
        <v>0</v>
      </c>
      <c r="AD799" s="357">
        <f t="shared" si="293"/>
        <v>0</v>
      </c>
      <c r="AE799" s="342"/>
      <c r="AF799" s="362">
        <f t="shared" si="294"/>
        <v>0</v>
      </c>
      <c r="AG799" s="330"/>
      <c r="AH799" s="597"/>
      <c r="AI799" s="582"/>
      <c r="AJ799" s="582"/>
      <c r="AK799" s="582"/>
      <c r="AL799" s="582"/>
      <c r="AM799" s="582"/>
      <c r="AN799" s="582"/>
      <c r="AO799" s="582"/>
      <c r="AP799" s="582"/>
      <c r="AQ799" s="582"/>
      <c r="AR799" s="582"/>
      <c r="AS799" s="582"/>
      <c r="AT799" s="582"/>
      <c r="AU799" s="582"/>
      <c r="AV799" s="582"/>
      <c r="AW799" s="582"/>
      <c r="AX799" s="582"/>
      <c r="AY799" s="582"/>
      <c r="AZ799" s="582"/>
      <c r="BA799" s="582"/>
      <c r="BB799" s="582"/>
    </row>
    <row r="800" spans="1:54" s="302" customFormat="1" hidden="1" x14ac:dyDescent="0.2">
      <c r="A800" s="340">
        <f t="shared" si="284"/>
        <v>0</v>
      </c>
      <c r="B800" s="341"/>
      <c r="C800" s="330"/>
      <c r="D800" s="395"/>
      <c r="E800" s="308"/>
      <c r="F800" s="309"/>
      <c r="G800" s="309"/>
      <c r="H800" s="309"/>
      <c r="I800" s="309"/>
      <c r="J800" s="350">
        <f t="shared" si="280"/>
        <v>0</v>
      </c>
      <c r="K800" s="330"/>
      <c r="L800" s="330"/>
      <c r="M800" s="310"/>
      <c r="N800" s="311"/>
      <c r="O800" s="311"/>
      <c r="P800" s="311"/>
      <c r="Q800" s="311"/>
      <c r="R800" s="311"/>
      <c r="S800" s="312"/>
      <c r="T800" s="313"/>
      <c r="U800" s="294">
        <f t="shared" si="285"/>
        <v>0</v>
      </c>
      <c r="V800" s="330"/>
      <c r="W800" s="355">
        <f t="shared" si="286"/>
        <v>0</v>
      </c>
      <c r="X800" s="356">
        <f t="shared" si="287"/>
        <v>0</v>
      </c>
      <c r="Y800" s="356">
        <f t="shared" si="288"/>
        <v>0</v>
      </c>
      <c r="Z800" s="356">
        <f t="shared" si="289"/>
        <v>0</v>
      </c>
      <c r="AA800" s="356">
        <f t="shared" si="290"/>
        <v>0</v>
      </c>
      <c r="AB800" s="356">
        <f t="shared" si="291"/>
        <v>0</v>
      </c>
      <c r="AC800" s="356">
        <f t="shared" si="292"/>
        <v>0</v>
      </c>
      <c r="AD800" s="357">
        <f t="shared" si="293"/>
        <v>0</v>
      </c>
      <c r="AE800" s="342"/>
      <c r="AF800" s="362">
        <f t="shared" si="294"/>
        <v>0</v>
      </c>
      <c r="AG800" s="330"/>
      <c r="AH800" s="597"/>
      <c r="AI800" s="582"/>
      <c r="AJ800" s="582"/>
      <c r="AK800" s="582"/>
      <c r="AL800" s="582"/>
      <c r="AM800" s="582"/>
      <c r="AN800" s="582"/>
      <c r="AO800" s="582"/>
      <c r="AP800" s="582"/>
      <c r="AQ800" s="582"/>
      <c r="AR800" s="582"/>
      <c r="AS800" s="582"/>
      <c r="AT800" s="582"/>
      <c r="AU800" s="582"/>
      <c r="AV800" s="582"/>
      <c r="AW800" s="582"/>
      <c r="AX800" s="582"/>
      <c r="AY800" s="582"/>
      <c r="AZ800" s="582"/>
      <c r="BA800" s="582"/>
      <c r="BB800" s="582"/>
    </row>
    <row r="801" spans="1:54" s="302" customFormat="1" hidden="1" x14ac:dyDescent="0.2">
      <c r="A801" s="340">
        <f t="shared" si="284"/>
        <v>0</v>
      </c>
      <c r="B801" s="341"/>
      <c r="C801" s="330"/>
      <c r="D801" s="395"/>
      <c r="E801" s="308"/>
      <c r="F801" s="309"/>
      <c r="G801" s="309"/>
      <c r="H801" s="309"/>
      <c r="I801" s="309"/>
      <c r="J801" s="350">
        <f t="shared" si="280"/>
        <v>0</v>
      </c>
      <c r="K801" s="330"/>
      <c r="L801" s="330"/>
      <c r="M801" s="310"/>
      <c r="N801" s="311"/>
      <c r="O801" s="311"/>
      <c r="P801" s="311"/>
      <c r="Q801" s="311"/>
      <c r="R801" s="311"/>
      <c r="S801" s="312"/>
      <c r="T801" s="313"/>
      <c r="U801" s="294">
        <f t="shared" si="285"/>
        <v>0</v>
      </c>
      <c r="V801" s="330"/>
      <c r="W801" s="355">
        <f t="shared" si="286"/>
        <v>0</v>
      </c>
      <c r="X801" s="356">
        <f t="shared" si="287"/>
        <v>0</v>
      </c>
      <c r="Y801" s="356">
        <f t="shared" si="288"/>
        <v>0</v>
      </c>
      <c r="Z801" s="356">
        <f t="shared" si="289"/>
        <v>0</v>
      </c>
      <c r="AA801" s="356">
        <f t="shared" si="290"/>
        <v>0</v>
      </c>
      <c r="AB801" s="356">
        <f t="shared" si="291"/>
        <v>0</v>
      </c>
      <c r="AC801" s="356">
        <f t="shared" si="292"/>
        <v>0</v>
      </c>
      <c r="AD801" s="357">
        <f t="shared" si="293"/>
        <v>0</v>
      </c>
      <c r="AE801" s="342"/>
      <c r="AF801" s="362">
        <f t="shared" si="294"/>
        <v>0</v>
      </c>
      <c r="AG801" s="330"/>
      <c r="AH801" s="597"/>
      <c r="AI801" s="582"/>
      <c r="AJ801" s="582"/>
      <c r="AK801" s="582"/>
      <c r="AL801" s="582"/>
      <c r="AM801" s="582"/>
      <c r="AN801" s="582"/>
      <c r="AO801" s="582"/>
      <c r="AP801" s="582"/>
      <c r="AQ801" s="582"/>
      <c r="AR801" s="582"/>
      <c r="AS801" s="582"/>
      <c r="AT801" s="582"/>
      <c r="AU801" s="582"/>
      <c r="AV801" s="582"/>
      <c r="AW801" s="582"/>
      <c r="AX801" s="582"/>
      <c r="AY801" s="582"/>
      <c r="AZ801" s="582"/>
      <c r="BA801" s="582"/>
      <c r="BB801" s="582"/>
    </row>
    <row r="802" spans="1:54" s="302" customFormat="1" hidden="1" x14ac:dyDescent="0.2">
      <c r="A802" s="340">
        <f t="shared" si="284"/>
        <v>0</v>
      </c>
      <c r="B802" s="341"/>
      <c r="C802" s="330"/>
      <c r="D802" s="395"/>
      <c r="E802" s="308"/>
      <c r="F802" s="309"/>
      <c r="G802" s="309"/>
      <c r="H802" s="309"/>
      <c r="I802" s="309"/>
      <c r="J802" s="350">
        <f t="shared" si="280"/>
        <v>0</v>
      </c>
      <c r="K802" s="330"/>
      <c r="L802" s="330"/>
      <c r="M802" s="310"/>
      <c r="N802" s="311"/>
      <c r="O802" s="311"/>
      <c r="P802" s="311"/>
      <c r="Q802" s="311"/>
      <c r="R802" s="311"/>
      <c r="S802" s="312"/>
      <c r="T802" s="313"/>
      <c r="U802" s="294">
        <f t="shared" si="285"/>
        <v>0</v>
      </c>
      <c r="V802" s="330"/>
      <c r="W802" s="355">
        <f t="shared" si="286"/>
        <v>0</v>
      </c>
      <c r="X802" s="356">
        <f t="shared" si="287"/>
        <v>0</v>
      </c>
      <c r="Y802" s="356">
        <f t="shared" si="288"/>
        <v>0</v>
      </c>
      <c r="Z802" s="356">
        <f t="shared" si="289"/>
        <v>0</v>
      </c>
      <c r="AA802" s="356">
        <f t="shared" si="290"/>
        <v>0</v>
      </c>
      <c r="AB802" s="356">
        <f t="shared" si="291"/>
        <v>0</v>
      </c>
      <c r="AC802" s="356">
        <f t="shared" si="292"/>
        <v>0</v>
      </c>
      <c r="AD802" s="357">
        <f t="shared" si="293"/>
        <v>0</v>
      </c>
      <c r="AE802" s="342"/>
      <c r="AF802" s="362">
        <f t="shared" si="294"/>
        <v>0</v>
      </c>
      <c r="AG802" s="330"/>
      <c r="AH802" s="597"/>
      <c r="AI802" s="582"/>
      <c r="AJ802" s="582"/>
      <c r="AK802" s="582"/>
      <c r="AL802" s="582"/>
      <c r="AM802" s="582"/>
      <c r="AN802" s="582"/>
      <c r="AO802" s="582"/>
      <c r="AP802" s="582"/>
      <c r="AQ802" s="582"/>
      <c r="AR802" s="582"/>
      <c r="AS802" s="582"/>
      <c r="AT802" s="582"/>
      <c r="AU802" s="582"/>
      <c r="AV802" s="582"/>
      <c r="AW802" s="582"/>
      <c r="AX802" s="582"/>
      <c r="AY802" s="582"/>
      <c r="AZ802" s="582"/>
      <c r="BA802" s="582"/>
      <c r="BB802" s="582"/>
    </row>
    <row r="803" spans="1:54" s="302" customFormat="1" hidden="1" x14ac:dyDescent="0.2">
      <c r="A803" s="340">
        <f t="shared" si="284"/>
        <v>0</v>
      </c>
      <c r="B803" s="341"/>
      <c r="C803" s="330"/>
      <c r="D803" s="395"/>
      <c r="E803" s="308"/>
      <c r="F803" s="309"/>
      <c r="G803" s="309"/>
      <c r="H803" s="309"/>
      <c r="I803" s="309"/>
      <c r="J803" s="350">
        <f t="shared" si="280"/>
        <v>0</v>
      </c>
      <c r="K803" s="330"/>
      <c r="L803" s="330"/>
      <c r="M803" s="310"/>
      <c r="N803" s="311"/>
      <c r="O803" s="311"/>
      <c r="P803" s="311"/>
      <c r="Q803" s="311"/>
      <c r="R803" s="311"/>
      <c r="S803" s="312"/>
      <c r="T803" s="313"/>
      <c r="U803" s="294">
        <f t="shared" si="285"/>
        <v>0</v>
      </c>
      <c r="V803" s="330"/>
      <c r="W803" s="355">
        <f t="shared" si="286"/>
        <v>0</v>
      </c>
      <c r="X803" s="356">
        <f t="shared" si="287"/>
        <v>0</v>
      </c>
      <c r="Y803" s="356">
        <f t="shared" si="288"/>
        <v>0</v>
      </c>
      <c r="Z803" s="356">
        <f t="shared" si="289"/>
        <v>0</v>
      </c>
      <c r="AA803" s="356">
        <f t="shared" si="290"/>
        <v>0</v>
      </c>
      <c r="AB803" s="356">
        <f t="shared" si="291"/>
        <v>0</v>
      </c>
      <c r="AC803" s="356">
        <f t="shared" si="292"/>
        <v>0</v>
      </c>
      <c r="AD803" s="357">
        <f t="shared" si="293"/>
        <v>0</v>
      </c>
      <c r="AE803" s="342"/>
      <c r="AF803" s="362">
        <f t="shared" si="294"/>
        <v>0</v>
      </c>
      <c r="AG803" s="330"/>
      <c r="AH803" s="597"/>
      <c r="AI803" s="582"/>
      <c r="AJ803" s="582"/>
      <c r="AK803" s="582"/>
      <c r="AL803" s="582"/>
      <c r="AM803" s="582"/>
      <c r="AN803" s="582"/>
      <c r="AO803" s="582"/>
      <c r="AP803" s="582"/>
      <c r="AQ803" s="582"/>
      <c r="AR803" s="582"/>
      <c r="AS803" s="582"/>
      <c r="AT803" s="582"/>
      <c r="AU803" s="582"/>
      <c r="AV803" s="582"/>
      <c r="AW803" s="582"/>
      <c r="AX803" s="582"/>
      <c r="AY803" s="582"/>
      <c r="AZ803" s="582"/>
      <c r="BA803" s="582"/>
      <c r="BB803" s="582"/>
    </row>
    <row r="804" spans="1:54" s="302" customFormat="1" hidden="1" x14ac:dyDescent="0.2">
      <c r="A804" s="340">
        <f t="shared" si="284"/>
        <v>0</v>
      </c>
      <c r="B804" s="341"/>
      <c r="C804" s="330"/>
      <c r="D804" s="395"/>
      <c r="E804" s="308"/>
      <c r="F804" s="309"/>
      <c r="G804" s="309"/>
      <c r="H804" s="309"/>
      <c r="I804" s="309"/>
      <c r="J804" s="350">
        <f t="shared" si="280"/>
        <v>0</v>
      </c>
      <c r="K804" s="330"/>
      <c r="L804" s="330"/>
      <c r="M804" s="310"/>
      <c r="N804" s="311"/>
      <c r="O804" s="311"/>
      <c r="P804" s="311"/>
      <c r="Q804" s="311"/>
      <c r="R804" s="311"/>
      <c r="S804" s="312"/>
      <c r="T804" s="313"/>
      <c r="U804" s="294">
        <f t="shared" si="285"/>
        <v>0</v>
      </c>
      <c r="V804" s="330"/>
      <c r="W804" s="355">
        <f t="shared" si="286"/>
        <v>0</v>
      </c>
      <c r="X804" s="356">
        <f t="shared" si="287"/>
        <v>0</v>
      </c>
      <c r="Y804" s="356">
        <f t="shared" si="288"/>
        <v>0</v>
      </c>
      <c r="Z804" s="356">
        <f t="shared" si="289"/>
        <v>0</v>
      </c>
      <c r="AA804" s="356">
        <f t="shared" si="290"/>
        <v>0</v>
      </c>
      <c r="AB804" s="356">
        <f t="shared" si="291"/>
        <v>0</v>
      </c>
      <c r="AC804" s="356">
        <f t="shared" si="292"/>
        <v>0</v>
      </c>
      <c r="AD804" s="357">
        <f t="shared" si="293"/>
        <v>0</v>
      </c>
      <c r="AE804" s="342"/>
      <c r="AF804" s="362">
        <f t="shared" si="294"/>
        <v>0</v>
      </c>
      <c r="AG804" s="330"/>
      <c r="AH804" s="597"/>
      <c r="AI804" s="582"/>
      <c r="AJ804" s="582"/>
      <c r="AK804" s="582"/>
      <c r="AL804" s="582"/>
      <c r="AM804" s="582"/>
      <c r="AN804" s="582"/>
      <c r="AO804" s="582"/>
      <c r="AP804" s="582"/>
      <c r="AQ804" s="582"/>
      <c r="AR804" s="582"/>
      <c r="AS804" s="582"/>
      <c r="AT804" s="582"/>
      <c r="AU804" s="582"/>
      <c r="AV804" s="582"/>
      <c r="AW804" s="582"/>
      <c r="AX804" s="582"/>
      <c r="AY804" s="582"/>
      <c r="AZ804" s="582"/>
      <c r="BA804" s="582"/>
      <c r="BB804" s="582"/>
    </row>
    <row r="805" spans="1:54" s="302" customFormat="1" hidden="1" x14ac:dyDescent="0.2">
      <c r="A805" s="340">
        <f t="shared" si="284"/>
        <v>0</v>
      </c>
      <c r="B805" s="341"/>
      <c r="C805" s="330"/>
      <c r="D805" s="395"/>
      <c r="E805" s="308"/>
      <c r="F805" s="309"/>
      <c r="G805" s="309"/>
      <c r="H805" s="309"/>
      <c r="I805" s="309"/>
      <c r="J805" s="350">
        <f t="shared" si="280"/>
        <v>0</v>
      </c>
      <c r="K805" s="330"/>
      <c r="L805" s="330"/>
      <c r="M805" s="310"/>
      <c r="N805" s="311"/>
      <c r="O805" s="311"/>
      <c r="P805" s="311"/>
      <c r="Q805" s="311"/>
      <c r="R805" s="311"/>
      <c r="S805" s="312"/>
      <c r="T805" s="313"/>
      <c r="U805" s="294">
        <f t="shared" si="285"/>
        <v>0</v>
      </c>
      <c r="V805" s="330"/>
      <c r="W805" s="355">
        <f t="shared" si="286"/>
        <v>0</v>
      </c>
      <c r="X805" s="356">
        <f t="shared" si="287"/>
        <v>0</v>
      </c>
      <c r="Y805" s="356">
        <f t="shared" si="288"/>
        <v>0</v>
      </c>
      <c r="Z805" s="356">
        <f t="shared" si="289"/>
        <v>0</v>
      </c>
      <c r="AA805" s="356">
        <f t="shared" si="290"/>
        <v>0</v>
      </c>
      <c r="AB805" s="356">
        <f t="shared" si="291"/>
        <v>0</v>
      </c>
      <c r="AC805" s="356">
        <f t="shared" si="292"/>
        <v>0</v>
      </c>
      <c r="AD805" s="357">
        <f t="shared" si="293"/>
        <v>0</v>
      </c>
      <c r="AE805" s="342"/>
      <c r="AF805" s="362">
        <f t="shared" si="294"/>
        <v>0</v>
      </c>
      <c r="AG805" s="330"/>
      <c r="AH805" s="597"/>
      <c r="AI805" s="582"/>
      <c r="AJ805" s="582"/>
      <c r="AK805" s="582"/>
      <c r="AL805" s="582"/>
      <c r="AM805" s="582"/>
      <c r="AN805" s="582"/>
      <c r="AO805" s="582"/>
      <c r="AP805" s="582"/>
      <c r="AQ805" s="582"/>
      <c r="AR805" s="582"/>
      <c r="AS805" s="582"/>
      <c r="AT805" s="582"/>
      <c r="AU805" s="582"/>
      <c r="AV805" s="582"/>
      <c r="AW805" s="582"/>
      <c r="AX805" s="582"/>
      <c r="AY805" s="582"/>
      <c r="AZ805" s="582"/>
      <c r="BA805" s="582"/>
      <c r="BB805" s="582"/>
    </row>
    <row r="806" spans="1:54" s="302" customFormat="1" hidden="1" x14ac:dyDescent="0.2">
      <c r="A806" s="340">
        <f t="shared" si="284"/>
        <v>0</v>
      </c>
      <c r="B806" s="341"/>
      <c r="C806" s="330"/>
      <c r="D806" s="395"/>
      <c r="E806" s="308"/>
      <c r="F806" s="309"/>
      <c r="G806" s="309"/>
      <c r="H806" s="309"/>
      <c r="I806" s="309"/>
      <c r="J806" s="350">
        <f t="shared" si="280"/>
        <v>0</v>
      </c>
      <c r="K806" s="330"/>
      <c r="L806" s="330"/>
      <c r="M806" s="310"/>
      <c r="N806" s="311"/>
      <c r="O806" s="311"/>
      <c r="P806" s="311"/>
      <c r="Q806" s="311"/>
      <c r="R806" s="311"/>
      <c r="S806" s="312"/>
      <c r="T806" s="313"/>
      <c r="U806" s="294">
        <f t="shared" si="285"/>
        <v>0</v>
      </c>
      <c r="V806" s="330"/>
      <c r="W806" s="355">
        <f t="shared" si="286"/>
        <v>0</v>
      </c>
      <c r="X806" s="356">
        <f t="shared" si="287"/>
        <v>0</v>
      </c>
      <c r="Y806" s="356">
        <f t="shared" si="288"/>
        <v>0</v>
      </c>
      <c r="Z806" s="356">
        <f t="shared" si="289"/>
        <v>0</v>
      </c>
      <c r="AA806" s="356">
        <f t="shared" si="290"/>
        <v>0</v>
      </c>
      <c r="AB806" s="356">
        <f t="shared" si="291"/>
        <v>0</v>
      </c>
      <c r="AC806" s="356">
        <f t="shared" si="292"/>
        <v>0</v>
      </c>
      <c r="AD806" s="357">
        <f t="shared" si="293"/>
        <v>0</v>
      </c>
      <c r="AE806" s="342"/>
      <c r="AF806" s="362">
        <f t="shared" si="294"/>
        <v>0</v>
      </c>
      <c r="AG806" s="330"/>
      <c r="AH806" s="597"/>
      <c r="AI806" s="582"/>
      <c r="AJ806" s="582"/>
      <c r="AK806" s="582"/>
      <c r="AL806" s="582"/>
      <c r="AM806" s="582"/>
      <c r="AN806" s="582"/>
      <c r="AO806" s="582"/>
      <c r="AP806" s="582"/>
      <c r="AQ806" s="582"/>
      <c r="AR806" s="582"/>
      <c r="AS806" s="582"/>
      <c r="AT806" s="582"/>
      <c r="AU806" s="582"/>
      <c r="AV806" s="582"/>
      <c r="AW806" s="582"/>
      <c r="AX806" s="582"/>
      <c r="AY806" s="582"/>
      <c r="AZ806" s="582"/>
      <c r="BA806" s="582"/>
      <c r="BB806" s="582"/>
    </row>
    <row r="807" spans="1:54" s="302" customFormat="1" hidden="1" x14ac:dyDescent="0.2">
      <c r="A807" s="340">
        <f t="shared" si="284"/>
        <v>0</v>
      </c>
      <c r="B807" s="341"/>
      <c r="C807" s="330"/>
      <c r="D807" s="395"/>
      <c r="E807" s="308"/>
      <c r="F807" s="309"/>
      <c r="G807" s="309"/>
      <c r="H807" s="309"/>
      <c r="I807" s="309"/>
      <c r="J807" s="350">
        <f t="shared" si="280"/>
        <v>0</v>
      </c>
      <c r="K807" s="330"/>
      <c r="L807" s="330"/>
      <c r="M807" s="310"/>
      <c r="N807" s="311"/>
      <c r="O807" s="311"/>
      <c r="P807" s="311"/>
      <c r="Q807" s="311"/>
      <c r="R807" s="311"/>
      <c r="S807" s="312"/>
      <c r="T807" s="313"/>
      <c r="U807" s="294">
        <f t="shared" si="285"/>
        <v>0</v>
      </c>
      <c r="V807" s="330"/>
      <c r="W807" s="355">
        <f t="shared" si="286"/>
        <v>0</v>
      </c>
      <c r="X807" s="356">
        <f t="shared" si="287"/>
        <v>0</v>
      </c>
      <c r="Y807" s="356">
        <f t="shared" si="288"/>
        <v>0</v>
      </c>
      <c r="Z807" s="356">
        <f t="shared" si="289"/>
        <v>0</v>
      </c>
      <c r="AA807" s="356">
        <f t="shared" si="290"/>
        <v>0</v>
      </c>
      <c r="AB807" s="356">
        <f t="shared" si="291"/>
        <v>0</v>
      </c>
      <c r="AC807" s="356">
        <f t="shared" si="292"/>
        <v>0</v>
      </c>
      <c r="AD807" s="357">
        <f t="shared" si="293"/>
        <v>0</v>
      </c>
      <c r="AE807" s="342"/>
      <c r="AF807" s="362">
        <f t="shared" si="294"/>
        <v>0</v>
      </c>
      <c r="AG807" s="330"/>
      <c r="AH807" s="597"/>
      <c r="AI807" s="582"/>
      <c r="AJ807" s="582"/>
      <c r="AK807" s="582"/>
      <c r="AL807" s="582"/>
      <c r="AM807" s="582"/>
      <c r="AN807" s="582"/>
      <c r="AO807" s="582"/>
      <c r="AP807" s="582"/>
      <c r="AQ807" s="582"/>
      <c r="AR807" s="582"/>
      <c r="AS807" s="582"/>
      <c r="AT807" s="582"/>
      <c r="AU807" s="582"/>
      <c r="AV807" s="582"/>
      <c r="AW807" s="582"/>
      <c r="AX807" s="582"/>
      <c r="AY807" s="582"/>
      <c r="AZ807" s="582"/>
      <c r="BA807" s="582"/>
      <c r="BB807" s="582"/>
    </row>
    <row r="808" spans="1:54" s="302" customFormat="1" hidden="1" x14ac:dyDescent="0.2">
      <c r="A808" s="340">
        <f t="shared" si="284"/>
        <v>0</v>
      </c>
      <c r="B808" s="341"/>
      <c r="C808" s="330"/>
      <c r="D808" s="395"/>
      <c r="E808" s="308"/>
      <c r="F808" s="309"/>
      <c r="G808" s="309"/>
      <c r="H808" s="309"/>
      <c r="I808" s="309"/>
      <c r="J808" s="350">
        <f t="shared" si="280"/>
        <v>0</v>
      </c>
      <c r="K808" s="330"/>
      <c r="L808" s="330"/>
      <c r="M808" s="310"/>
      <c r="N808" s="311"/>
      <c r="O808" s="311"/>
      <c r="P808" s="311"/>
      <c r="Q808" s="311"/>
      <c r="R808" s="311"/>
      <c r="S808" s="312"/>
      <c r="T808" s="313"/>
      <c r="U808" s="294">
        <f t="shared" si="285"/>
        <v>0</v>
      </c>
      <c r="V808" s="330"/>
      <c r="W808" s="355">
        <f t="shared" si="286"/>
        <v>0</v>
      </c>
      <c r="X808" s="356">
        <f t="shared" si="287"/>
        <v>0</v>
      </c>
      <c r="Y808" s="356">
        <f t="shared" si="288"/>
        <v>0</v>
      </c>
      <c r="Z808" s="356">
        <f t="shared" si="289"/>
        <v>0</v>
      </c>
      <c r="AA808" s="356">
        <f t="shared" si="290"/>
        <v>0</v>
      </c>
      <c r="AB808" s="356">
        <f t="shared" si="291"/>
        <v>0</v>
      </c>
      <c r="AC808" s="356">
        <f t="shared" si="292"/>
        <v>0</v>
      </c>
      <c r="AD808" s="357">
        <f t="shared" si="293"/>
        <v>0</v>
      </c>
      <c r="AE808" s="342"/>
      <c r="AF808" s="362">
        <f t="shared" si="294"/>
        <v>0</v>
      </c>
      <c r="AG808" s="330"/>
      <c r="AH808" s="597"/>
      <c r="AI808" s="582"/>
      <c r="AJ808" s="582"/>
      <c r="AK808" s="582"/>
      <c r="AL808" s="582"/>
      <c r="AM808" s="582"/>
      <c r="AN808" s="582"/>
      <c r="AO808" s="582"/>
      <c r="AP808" s="582"/>
      <c r="AQ808" s="582"/>
      <c r="AR808" s="582"/>
      <c r="AS808" s="582"/>
      <c r="AT808" s="582"/>
      <c r="AU808" s="582"/>
      <c r="AV808" s="582"/>
      <c r="AW808" s="582"/>
      <c r="AX808" s="582"/>
      <c r="AY808" s="582"/>
      <c r="AZ808" s="582"/>
      <c r="BA808" s="582"/>
      <c r="BB808" s="582"/>
    </row>
    <row r="809" spans="1:54" s="302" customFormat="1" hidden="1" x14ac:dyDescent="0.2">
      <c r="A809" s="340">
        <f t="shared" si="284"/>
        <v>0</v>
      </c>
      <c r="B809" s="341"/>
      <c r="C809" s="330"/>
      <c r="D809" s="395"/>
      <c r="E809" s="308"/>
      <c r="F809" s="309"/>
      <c r="G809" s="309"/>
      <c r="H809" s="309"/>
      <c r="I809" s="309"/>
      <c r="J809" s="350">
        <f t="shared" si="280"/>
        <v>0</v>
      </c>
      <c r="K809" s="330"/>
      <c r="L809" s="330"/>
      <c r="M809" s="310"/>
      <c r="N809" s="311"/>
      <c r="O809" s="311"/>
      <c r="P809" s="311"/>
      <c r="Q809" s="311"/>
      <c r="R809" s="311"/>
      <c r="S809" s="312"/>
      <c r="T809" s="313"/>
      <c r="U809" s="294">
        <f t="shared" si="285"/>
        <v>0</v>
      </c>
      <c r="V809" s="330"/>
      <c r="W809" s="355">
        <f t="shared" si="286"/>
        <v>0</v>
      </c>
      <c r="X809" s="356">
        <f t="shared" si="287"/>
        <v>0</v>
      </c>
      <c r="Y809" s="356">
        <f t="shared" si="288"/>
        <v>0</v>
      </c>
      <c r="Z809" s="356">
        <f t="shared" si="289"/>
        <v>0</v>
      </c>
      <c r="AA809" s="356">
        <f t="shared" si="290"/>
        <v>0</v>
      </c>
      <c r="AB809" s="356">
        <f t="shared" si="291"/>
        <v>0</v>
      </c>
      <c r="AC809" s="356">
        <f t="shared" si="292"/>
        <v>0</v>
      </c>
      <c r="AD809" s="357">
        <f t="shared" si="293"/>
        <v>0</v>
      </c>
      <c r="AE809" s="342"/>
      <c r="AF809" s="362">
        <f t="shared" si="294"/>
        <v>0</v>
      </c>
      <c r="AG809" s="330"/>
      <c r="AH809" s="597"/>
      <c r="AI809" s="582"/>
      <c r="AJ809" s="582"/>
      <c r="AK809" s="582"/>
      <c r="AL809" s="582"/>
      <c r="AM809" s="582"/>
      <c r="AN809" s="582"/>
      <c r="AO809" s="582"/>
      <c r="AP809" s="582"/>
      <c r="AQ809" s="582"/>
      <c r="AR809" s="582"/>
      <c r="AS809" s="582"/>
      <c r="AT809" s="582"/>
      <c r="AU809" s="582"/>
      <c r="AV809" s="582"/>
      <c r="AW809" s="582"/>
      <c r="AX809" s="582"/>
      <c r="AY809" s="582"/>
      <c r="AZ809" s="582"/>
      <c r="BA809" s="582"/>
      <c r="BB809" s="582"/>
    </row>
    <row r="810" spans="1:54" s="302" customFormat="1" hidden="1" x14ac:dyDescent="0.2">
      <c r="A810" s="340">
        <f t="shared" si="284"/>
        <v>0</v>
      </c>
      <c r="B810" s="341"/>
      <c r="C810" s="330"/>
      <c r="D810" s="395"/>
      <c r="E810" s="308"/>
      <c r="F810" s="309"/>
      <c r="G810" s="309"/>
      <c r="H810" s="309"/>
      <c r="I810" s="309"/>
      <c r="J810" s="350">
        <f t="shared" si="280"/>
        <v>0</v>
      </c>
      <c r="K810" s="330"/>
      <c r="L810" s="330"/>
      <c r="M810" s="310"/>
      <c r="N810" s="311"/>
      <c r="O810" s="311"/>
      <c r="P810" s="311"/>
      <c r="Q810" s="311"/>
      <c r="R810" s="311"/>
      <c r="S810" s="312"/>
      <c r="T810" s="313"/>
      <c r="U810" s="294">
        <f t="shared" si="285"/>
        <v>0</v>
      </c>
      <c r="V810" s="330"/>
      <c r="W810" s="355">
        <f t="shared" si="286"/>
        <v>0</v>
      </c>
      <c r="X810" s="356">
        <f t="shared" si="287"/>
        <v>0</v>
      </c>
      <c r="Y810" s="356">
        <f t="shared" si="288"/>
        <v>0</v>
      </c>
      <c r="Z810" s="356">
        <f t="shared" si="289"/>
        <v>0</v>
      </c>
      <c r="AA810" s="356">
        <f t="shared" si="290"/>
        <v>0</v>
      </c>
      <c r="AB810" s="356">
        <f t="shared" si="291"/>
        <v>0</v>
      </c>
      <c r="AC810" s="356">
        <f t="shared" si="292"/>
        <v>0</v>
      </c>
      <c r="AD810" s="357">
        <f t="shared" si="293"/>
        <v>0</v>
      </c>
      <c r="AE810" s="342"/>
      <c r="AF810" s="362">
        <f t="shared" si="294"/>
        <v>0</v>
      </c>
      <c r="AG810" s="330"/>
      <c r="AH810" s="597"/>
      <c r="AI810" s="582"/>
      <c r="AJ810" s="582"/>
      <c r="AK810" s="582"/>
      <c r="AL810" s="582"/>
      <c r="AM810" s="582"/>
      <c r="AN810" s="582"/>
      <c r="AO810" s="582"/>
      <c r="AP810" s="582"/>
      <c r="AQ810" s="582"/>
      <c r="AR810" s="582"/>
      <c r="AS810" s="582"/>
      <c r="AT810" s="582"/>
      <c r="AU810" s="582"/>
      <c r="AV810" s="582"/>
      <c r="AW810" s="582"/>
      <c r="AX810" s="582"/>
      <c r="AY810" s="582"/>
      <c r="AZ810" s="582"/>
      <c r="BA810" s="582"/>
      <c r="BB810" s="582"/>
    </row>
    <row r="811" spans="1:54" s="302" customFormat="1" hidden="1" x14ac:dyDescent="0.2">
      <c r="A811" s="340">
        <f t="shared" si="284"/>
        <v>0</v>
      </c>
      <c r="B811" s="341"/>
      <c r="C811" s="330"/>
      <c r="D811" s="395"/>
      <c r="E811" s="308"/>
      <c r="F811" s="309"/>
      <c r="G811" s="309"/>
      <c r="H811" s="309"/>
      <c r="I811" s="309"/>
      <c r="J811" s="350">
        <f t="shared" si="280"/>
        <v>0</v>
      </c>
      <c r="K811" s="330"/>
      <c r="L811" s="330"/>
      <c r="M811" s="310"/>
      <c r="N811" s="311"/>
      <c r="O811" s="311"/>
      <c r="P811" s="311"/>
      <c r="Q811" s="311"/>
      <c r="R811" s="311"/>
      <c r="S811" s="312"/>
      <c r="T811" s="313"/>
      <c r="U811" s="294">
        <f t="shared" si="285"/>
        <v>0</v>
      </c>
      <c r="V811" s="330"/>
      <c r="W811" s="355">
        <f t="shared" si="286"/>
        <v>0</v>
      </c>
      <c r="X811" s="356">
        <f t="shared" si="287"/>
        <v>0</v>
      </c>
      <c r="Y811" s="356">
        <f t="shared" si="288"/>
        <v>0</v>
      </c>
      <c r="Z811" s="356">
        <f t="shared" si="289"/>
        <v>0</v>
      </c>
      <c r="AA811" s="356">
        <f t="shared" si="290"/>
        <v>0</v>
      </c>
      <c r="AB811" s="356">
        <f t="shared" si="291"/>
        <v>0</v>
      </c>
      <c r="AC811" s="356">
        <f t="shared" si="292"/>
        <v>0</v>
      </c>
      <c r="AD811" s="357">
        <f t="shared" si="293"/>
        <v>0</v>
      </c>
      <c r="AE811" s="342"/>
      <c r="AF811" s="362">
        <f t="shared" si="294"/>
        <v>0</v>
      </c>
      <c r="AG811" s="330"/>
      <c r="AH811" s="597"/>
      <c r="AI811" s="582"/>
      <c r="AJ811" s="582"/>
      <c r="AK811" s="582"/>
      <c r="AL811" s="582"/>
      <c r="AM811" s="582"/>
      <c r="AN811" s="582"/>
      <c r="AO811" s="582"/>
      <c r="AP811" s="582"/>
      <c r="AQ811" s="582"/>
      <c r="AR811" s="582"/>
      <c r="AS811" s="582"/>
      <c r="AT811" s="582"/>
      <c r="AU811" s="582"/>
      <c r="AV811" s="582"/>
      <c r="AW811" s="582"/>
      <c r="AX811" s="582"/>
      <c r="AY811" s="582"/>
      <c r="AZ811" s="582"/>
      <c r="BA811" s="582"/>
      <c r="BB811" s="582"/>
    </row>
    <row r="812" spans="1:54" s="302" customFormat="1" hidden="1" x14ac:dyDescent="0.2">
      <c r="A812" s="340">
        <f t="shared" si="284"/>
        <v>0</v>
      </c>
      <c r="B812" s="341"/>
      <c r="C812" s="330"/>
      <c r="D812" s="395"/>
      <c r="E812" s="308"/>
      <c r="F812" s="309"/>
      <c r="G812" s="309"/>
      <c r="H812" s="309"/>
      <c r="I812" s="309"/>
      <c r="J812" s="350">
        <f t="shared" si="280"/>
        <v>0</v>
      </c>
      <c r="K812" s="330"/>
      <c r="L812" s="330"/>
      <c r="M812" s="310"/>
      <c r="N812" s="311"/>
      <c r="O812" s="311"/>
      <c r="P812" s="311"/>
      <c r="Q812" s="311"/>
      <c r="R812" s="311"/>
      <c r="S812" s="312"/>
      <c r="T812" s="313"/>
      <c r="U812" s="294">
        <f t="shared" si="285"/>
        <v>0</v>
      </c>
      <c r="V812" s="330"/>
      <c r="W812" s="355">
        <f t="shared" si="286"/>
        <v>0</v>
      </c>
      <c r="X812" s="356">
        <f t="shared" si="287"/>
        <v>0</v>
      </c>
      <c r="Y812" s="356">
        <f t="shared" si="288"/>
        <v>0</v>
      </c>
      <c r="Z812" s="356">
        <f t="shared" si="289"/>
        <v>0</v>
      </c>
      <c r="AA812" s="356">
        <f t="shared" si="290"/>
        <v>0</v>
      </c>
      <c r="AB812" s="356">
        <f t="shared" si="291"/>
        <v>0</v>
      </c>
      <c r="AC812" s="356">
        <f t="shared" si="292"/>
        <v>0</v>
      </c>
      <c r="AD812" s="357">
        <f t="shared" si="293"/>
        <v>0</v>
      </c>
      <c r="AE812" s="342"/>
      <c r="AF812" s="362">
        <f t="shared" si="294"/>
        <v>0</v>
      </c>
      <c r="AG812" s="330"/>
      <c r="AH812" s="597"/>
      <c r="AI812" s="582"/>
      <c r="AJ812" s="582"/>
      <c r="AK812" s="582"/>
      <c r="AL812" s="582"/>
      <c r="AM812" s="582"/>
      <c r="AN812" s="582"/>
      <c r="AO812" s="582"/>
      <c r="AP812" s="582"/>
      <c r="AQ812" s="582"/>
      <c r="AR812" s="582"/>
      <c r="AS812" s="582"/>
      <c r="AT812" s="582"/>
      <c r="AU812" s="582"/>
      <c r="AV812" s="582"/>
      <c r="AW812" s="582"/>
      <c r="AX812" s="582"/>
      <c r="AY812" s="582"/>
      <c r="AZ812" s="582"/>
      <c r="BA812" s="582"/>
      <c r="BB812" s="582"/>
    </row>
    <row r="813" spans="1:54" s="302" customFormat="1" hidden="1" x14ac:dyDescent="0.2">
      <c r="A813" s="340">
        <f t="shared" si="284"/>
        <v>0</v>
      </c>
      <c r="B813" s="341"/>
      <c r="C813" s="330"/>
      <c r="D813" s="395"/>
      <c r="E813" s="308"/>
      <c r="F813" s="309"/>
      <c r="G813" s="309"/>
      <c r="H813" s="309"/>
      <c r="I813" s="309"/>
      <c r="J813" s="350">
        <f t="shared" si="280"/>
        <v>0</v>
      </c>
      <c r="K813" s="330"/>
      <c r="L813" s="330"/>
      <c r="M813" s="310"/>
      <c r="N813" s="311"/>
      <c r="O813" s="311"/>
      <c r="P813" s="311"/>
      <c r="Q813" s="311"/>
      <c r="R813" s="311"/>
      <c r="S813" s="312"/>
      <c r="T813" s="313"/>
      <c r="U813" s="294">
        <f t="shared" si="285"/>
        <v>0</v>
      </c>
      <c r="V813" s="330"/>
      <c r="W813" s="355">
        <f t="shared" si="286"/>
        <v>0</v>
      </c>
      <c r="X813" s="356">
        <f t="shared" si="287"/>
        <v>0</v>
      </c>
      <c r="Y813" s="356">
        <f t="shared" si="288"/>
        <v>0</v>
      </c>
      <c r="Z813" s="356">
        <f t="shared" si="289"/>
        <v>0</v>
      </c>
      <c r="AA813" s="356">
        <f t="shared" si="290"/>
        <v>0</v>
      </c>
      <c r="AB813" s="356">
        <f t="shared" si="291"/>
        <v>0</v>
      </c>
      <c r="AC813" s="356">
        <f t="shared" si="292"/>
        <v>0</v>
      </c>
      <c r="AD813" s="357">
        <f t="shared" si="293"/>
        <v>0</v>
      </c>
      <c r="AE813" s="342"/>
      <c r="AF813" s="362">
        <f t="shared" si="294"/>
        <v>0</v>
      </c>
      <c r="AG813" s="330"/>
      <c r="AH813" s="597"/>
      <c r="AI813" s="582"/>
      <c r="AJ813" s="582"/>
      <c r="AK813" s="582"/>
      <c r="AL813" s="582"/>
      <c r="AM813" s="582"/>
      <c r="AN813" s="582"/>
      <c r="AO813" s="582"/>
      <c r="AP813" s="582"/>
      <c r="AQ813" s="582"/>
      <c r="AR813" s="582"/>
      <c r="AS813" s="582"/>
      <c r="AT813" s="582"/>
      <c r="AU813" s="582"/>
      <c r="AV813" s="582"/>
      <c r="AW813" s="582"/>
      <c r="AX813" s="582"/>
      <c r="AY813" s="582"/>
      <c r="AZ813" s="582"/>
      <c r="BA813" s="582"/>
      <c r="BB813" s="582"/>
    </row>
    <row r="814" spans="1:54" s="302" customFormat="1" hidden="1" x14ac:dyDescent="0.2">
      <c r="A814" s="340">
        <f t="shared" si="284"/>
        <v>0</v>
      </c>
      <c r="B814" s="341"/>
      <c r="C814" s="330"/>
      <c r="D814" s="395"/>
      <c r="E814" s="308"/>
      <c r="F814" s="309"/>
      <c r="G814" s="309"/>
      <c r="H814" s="309"/>
      <c r="I814" s="309"/>
      <c r="J814" s="350">
        <f t="shared" si="280"/>
        <v>0</v>
      </c>
      <c r="K814" s="330"/>
      <c r="L814" s="330"/>
      <c r="M814" s="310"/>
      <c r="N814" s="311"/>
      <c r="O814" s="311"/>
      <c r="P814" s="311"/>
      <c r="Q814" s="311"/>
      <c r="R814" s="311"/>
      <c r="S814" s="312"/>
      <c r="T814" s="313"/>
      <c r="U814" s="294">
        <f t="shared" si="285"/>
        <v>0</v>
      </c>
      <c r="V814" s="330"/>
      <c r="W814" s="355">
        <f t="shared" si="286"/>
        <v>0</v>
      </c>
      <c r="X814" s="356">
        <f t="shared" si="287"/>
        <v>0</v>
      </c>
      <c r="Y814" s="356">
        <f t="shared" si="288"/>
        <v>0</v>
      </c>
      <c r="Z814" s="356">
        <f t="shared" si="289"/>
        <v>0</v>
      </c>
      <c r="AA814" s="356">
        <f t="shared" si="290"/>
        <v>0</v>
      </c>
      <c r="AB814" s="356">
        <f t="shared" si="291"/>
        <v>0</v>
      </c>
      <c r="AC814" s="356">
        <f t="shared" si="292"/>
        <v>0</v>
      </c>
      <c r="AD814" s="357">
        <f t="shared" si="293"/>
        <v>0</v>
      </c>
      <c r="AE814" s="342"/>
      <c r="AF814" s="362">
        <f t="shared" si="294"/>
        <v>0</v>
      </c>
      <c r="AG814" s="330"/>
      <c r="AH814" s="597"/>
      <c r="AI814" s="582"/>
      <c r="AJ814" s="582"/>
      <c r="AK814" s="582"/>
      <c r="AL814" s="582"/>
      <c r="AM814" s="582"/>
      <c r="AN814" s="582"/>
      <c r="AO814" s="582"/>
      <c r="AP814" s="582"/>
      <c r="AQ814" s="582"/>
      <c r="AR814" s="582"/>
      <c r="AS814" s="582"/>
      <c r="AT814" s="582"/>
      <c r="AU814" s="582"/>
      <c r="AV814" s="582"/>
      <c r="AW814" s="582"/>
      <c r="AX814" s="582"/>
      <c r="AY814" s="582"/>
      <c r="AZ814" s="582"/>
      <c r="BA814" s="582"/>
      <c r="BB814" s="582"/>
    </row>
    <row r="815" spans="1:54" s="302" customFormat="1" hidden="1" x14ac:dyDescent="0.2">
      <c r="A815" s="340">
        <f t="shared" si="284"/>
        <v>0</v>
      </c>
      <c r="B815" s="341"/>
      <c r="C815" s="330"/>
      <c r="D815" s="395"/>
      <c r="E815" s="308"/>
      <c r="F815" s="309"/>
      <c r="G815" s="309"/>
      <c r="H815" s="309"/>
      <c r="I815" s="309"/>
      <c r="J815" s="350">
        <f t="shared" si="280"/>
        <v>0</v>
      </c>
      <c r="K815" s="330"/>
      <c r="L815" s="330"/>
      <c r="M815" s="310"/>
      <c r="N815" s="311"/>
      <c r="O815" s="311"/>
      <c r="P815" s="311"/>
      <c r="Q815" s="311"/>
      <c r="R815" s="311"/>
      <c r="S815" s="312"/>
      <c r="T815" s="313"/>
      <c r="U815" s="294">
        <f t="shared" si="285"/>
        <v>0</v>
      </c>
      <c r="V815" s="330"/>
      <c r="W815" s="355">
        <f t="shared" si="286"/>
        <v>0</v>
      </c>
      <c r="X815" s="356">
        <f t="shared" si="287"/>
        <v>0</v>
      </c>
      <c r="Y815" s="356">
        <f t="shared" si="288"/>
        <v>0</v>
      </c>
      <c r="Z815" s="356">
        <f t="shared" si="289"/>
        <v>0</v>
      </c>
      <c r="AA815" s="356">
        <f t="shared" si="290"/>
        <v>0</v>
      </c>
      <c r="AB815" s="356">
        <f t="shared" si="291"/>
        <v>0</v>
      </c>
      <c r="AC815" s="356">
        <f t="shared" si="292"/>
        <v>0</v>
      </c>
      <c r="AD815" s="357">
        <f t="shared" si="293"/>
        <v>0</v>
      </c>
      <c r="AE815" s="342"/>
      <c r="AF815" s="362">
        <f t="shared" si="294"/>
        <v>0</v>
      </c>
      <c r="AG815" s="330"/>
      <c r="AH815" s="597"/>
      <c r="AI815" s="582"/>
      <c r="AJ815" s="582"/>
      <c r="AK815" s="582"/>
      <c r="AL815" s="582"/>
      <c r="AM815" s="582"/>
      <c r="AN815" s="582"/>
      <c r="AO815" s="582"/>
      <c r="AP815" s="582"/>
      <c r="AQ815" s="582"/>
      <c r="AR815" s="582"/>
      <c r="AS815" s="582"/>
      <c r="AT815" s="582"/>
      <c r="AU815" s="582"/>
      <c r="AV815" s="582"/>
      <c r="AW815" s="582"/>
      <c r="AX815" s="582"/>
      <c r="AY815" s="582"/>
      <c r="AZ815" s="582"/>
      <c r="BA815" s="582"/>
      <c r="BB815" s="582"/>
    </row>
    <row r="816" spans="1:54" s="302" customFormat="1" hidden="1" x14ac:dyDescent="0.2">
      <c r="A816" s="340">
        <f t="shared" si="284"/>
        <v>0</v>
      </c>
      <c r="B816" s="341"/>
      <c r="C816" s="330"/>
      <c r="D816" s="395"/>
      <c r="E816" s="308"/>
      <c r="F816" s="309"/>
      <c r="G816" s="309"/>
      <c r="H816" s="309"/>
      <c r="I816" s="309"/>
      <c r="J816" s="350">
        <f t="shared" si="280"/>
        <v>0</v>
      </c>
      <c r="K816" s="330"/>
      <c r="L816" s="330"/>
      <c r="M816" s="310"/>
      <c r="N816" s="311"/>
      <c r="O816" s="311"/>
      <c r="P816" s="311"/>
      <c r="Q816" s="311"/>
      <c r="R816" s="311"/>
      <c r="S816" s="312"/>
      <c r="T816" s="313"/>
      <c r="U816" s="294">
        <f t="shared" si="285"/>
        <v>0</v>
      </c>
      <c r="V816" s="330"/>
      <c r="W816" s="355">
        <f t="shared" si="286"/>
        <v>0</v>
      </c>
      <c r="X816" s="356">
        <f t="shared" si="287"/>
        <v>0</v>
      </c>
      <c r="Y816" s="356">
        <f t="shared" si="288"/>
        <v>0</v>
      </c>
      <c r="Z816" s="356">
        <f t="shared" si="289"/>
        <v>0</v>
      </c>
      <c r="AA816" s="356">
        <f t="shared" si="290"/>
        <v>0</v>
      </c>
      <c r="AB816" s="356">
        <f t="shared" si="291"/>
        <v>0</v>
      </c>
      <c r="AC816" s="356">
        <f t="shared" si="292"/>
        <v>0</v>
      </c>
      <c r="AD816" s="357">
        <f t="shared" si="293"/>
        <v>0</v>
      </c>
      <c r="AE816" s="342"/>
      <c r="AF816" s="362">
        <f t="shared" si="294"/>
        <v>0</v>
      </c>
      <c r="AG816" s="330"/>
      <c r="AH816" s="597"/>
      <c r="AI816" s="582"/>
      <c r="AJ816" s="582"/>
      <c r="AK816" s="582"/>
      <c r="AL816" s="582"/>
      <c r="AM816" s="582"/>
      <c r="AN816" s="582"/>
      <c r="AO816" s="582"/>
      <c r="AP816" s="582"/>
      <c r="AQ816" s="582"/>
      <c r="AR816" s="582"/>
      <c r="AS816" s="582"/>
      <c r="AT816" s="582"/>
      <c r="AU816" s="582"/>
      <c r="AV816" s="582"/>
      <c r="AW816" s="582"/>
      <c r="AX816" s="582"/>
      <c r="AY816" s="582"/>
      <c r="AZ816" s="582"/>
      <c r="BA816" s="582"/>
      <c r="BB816" s="582"/>
    </row>
    <row r="817" spans="1:54" s="302" customFormat="1" hidden="1" x14ac:dyDescent="0.2">
      <c r="A817" s="340">
        <f t="shared" si="284"/>
        <v>0</v>
      </c>
      <c r="B817" s="341"/>
      <c r="C817" s="330"/>
      <c r="D817" s="395"/>
      <c r="E817" s="308"/>
      <c r="F817" s="309"/>
      <c r="G817" s="309"/>
      <c r="H817" s="309"/>
      <c r="I817" s="309"/>
      <c r="J817" s="350">
        <f t="shared" si="280"/>
        <v>0</v>
      </c>
      <c r="K817" s="330"/>
      <c r="L817" s="330"/>
      <c r="M817" s="310"/>
      <c r="N817" s="311"/>
      <c r="O817" s="311"/>
      <c r="P817" s="311"/>
      <c r="Q817" s="311"/>
      <c r="R817" s="311"/>
      <c r="S817" s="312"/>
      <c r="T817" s="313"/>
      <c r="U817" s="294">
        <f t="shared" si="285"/>
        <v>0</v>
      </c>
      <c r="V817" s="330"/>
      <c r="W817" s="355">
        <f t="shared" si="286"/>
        <v>0</v>
      </c>
      <c r="X817" s="356">
        <f t="shared" si="287"/>
        <v>0</v>
      </c>
      <c r="Y817" s="356">
        <f t="shared" si="288"/>
        <v>0</v>
      </c>
      <c r="Z817" s="356">
        <f t="shared" si="289"/>
        <v>0</v>
      </c>
      <c r="AA817" s="356">
        <f t="shared" si="290"/>
        <v>0</v>
      </c>
      <c r="AB817" s="356">
        <f t="shared" si="291"/>
        <v>0</v>
      </c>
      <c r="AC817" s="356">
        <f t="shared" si="292"/>
        <v>0</v>
      </c>
      <c r="AD817" s="357">
        <f t="shared" si="293"/>
        <v>0</v>
      </c>
      <c r="AE817" s="342"/>
      <c r="AF817" s="362">
        <f t="shared" si="294"/>
        <v>0</v>
      </c>
      <c r="AG817" s="330"/>
      <c r="AH817" s="597"/>
      <c r="AI817" s="582"/>
      <c r="AJ817" s="582"/>
      <c r="AK817" s="582"/>
      <c r="AL817" s="582"/>
      <c r="AM817" s="582"/>
      <c r="AN817" s="582"/>
      <c r="AO817" s="582"/>
      <c r="AP817" s="582"/>
      <c r="AQ817" s="582"/>
      <c r="AR817" s="582"/>
      <c r="AS817" s="582"/>
      <c r="AT817" s="582"/>
      <c r="AU817" s="582"/>
      <c r="AV817" s="582"/>
      <c r="AW817" s="582"/>
      <c r="AX817" s="582"/>
      <c r="AY817" s="582"/>
      <c r="AZ817" s="582"/>
      <c r="BA817" s="582"/>
      <c r="BB817" s="582"/>
    </row>
    <row r="818" spans="1:54" s="302" customFormat="1" hidden="1" x14ac:dyDescent="0.2">
      <c r="A818" s="340">
        <f t="shared" si="284"/>
        <v>0</v>
      </c>
      <c r="B818" s="341"/>
      <c r="C818" s="330"/>
      <c r="D818" s="395"/>
      <c r="E818" s="308"/>
      <c r="F818" s="309"/>
      <c r="G818" s="309"/>
      <c r="H818" s="309"/>
      <c r="I818" s="309"/>
      <c r="J818" s="350">
        <f t="shared" si="280"/>
        <v>0</v>
      </c>
      <c r="K818" s="330"/>
      <c r="L818" s="330"/>
      <c r="M818" s="310"/>
      <c r="N818" s="311"/>
      <c r="O818" s="311"/>
      <c r="P818" s="311"/>
      <c r="Q818" s="311"/>
      <c r="R818" s="311"/>
      <c r="S818" s="312"/>
      <c r="T818" s="313"/>
      <c r="U818" s="294">
        <f t="shared" si="285"/>
        <v>0</v>
      </c>
      <c r="V818" s="330"/>
      <c r="W818" s="355">
        <f t="shared" si="286"/>
        <v>0</v>
      </c>
      <c r="X818" s="356">
        <f t="shared" si="287"/>
        <v>0</v>
      </c>
      <c r="Y818" s="356">
        <f t="shared" si="288"/>
        <v>0</v>
      </c>
      <c r="Z818" s="356">
        <f t="shared" si="289"/>
        <v>0</v>
      </c>
      <c r="AA818" s="356">
        <f t="shared" si="290"/>
        <v>0</v>
      </c>
      <c r="AB818" s="356">
        <f t="shared" si="291"/>
        <v>0</v>
      </c>
      <c r="AC818" s="356">
        <f t="shared" si="292"/>
        <v>0</v>
      </c>
      <c r="AD818" s="357">
        <f t="shared" si="293"/>
        <v>0</v>
      </c>
      <c r="AE818" s="342"/>
      <c r="AF818" s="362">
        <f t="shared" si="294"/>
        <v>0</v>
      </c>
      <c r="AG818" s="330"/>
      <c r="AH818" s="597"/>
      <c r="AI818" s="582"/>
      <c r="AJ818" s="582"/>
      <c r="AK818" s="582"/>
      <c r="AL818" s="582"/>
      <c r="AM818" s="582"/>
      <c r="AN818" s="582"/>
      <c r="AO818" s="582"/>
      <c r="AP818" s="582"/>
      <c r="AQ818" s="582"/>
      <c r="AR818" s="582"/>
      <c r="AS818" s="582"/>
      <c r="AT818" s="582"/>
      <c r="AU818" s="582"/>
      <c r="AV818" s="582"/>
      <c r="AW818" s="582"/>
      <c r="AX818" s="582"/>
      <c r="AY818" s="582"/>
      <c r="AZ818" s="582"/>
      <c r="BA818" s="582"/>
      <c r="BB818" s="582"/>
    </row>
    <row r="819" spans="1:54" s="302" customFormat="1" hidden="1" x14ac:dyDescent="0.2">
      <c r="A819" s="340">
        <f t="shared" si="284"/>
        <v>0</v>
      </c>
      <c r="B819" s="341"/>
      <c r="C819" s="330"/>
      <c r="D819" s="395"/>
      <c r="E819" s="308"/>
      <c r="F819" s="309"/>
      <c r="G819" s="309"/>
      <c r="H819" s="309"/>
      <c r="I819" s="309"/>
      <c r="J819" s="350">
        <f t="shared" si="280"/>
        <v>0</v>
      </c>
      <c r="K819" s="330"/>
      <c r="L819" s="330"/>
      <c r="M819" s="310"/>
      <c r="N819" s="311"/>
      <c r="O819" s="311"/>
      <c r="P819" s="311"/>
      <c r="Q819" s="311"/>
      <c r="R819" s="311"/>
      <c r="S819" s="312"/>
      <c r="T819" s="313"/>
      <c r="U819" s="294">
        <f t="shared" si="285"/>
        <v>0</v>
      </c>
      <c r="V819" s="330"/>
      <c r="W819" s="355">
        <f t="shared" si="286"/>
        <v>0</v>
      </c>
      <c r="X819" s="356">
        <f t="shared" si="287"/>
        <v>0</v>
      </c>
      <c r="Y819" s="356">
        <f t="shared" si="288"/>
        <v>0</v>
      </c>
      <c r="Z819" s="356">
        <f t="shared" si="289"/>
        <v>0</v>
      </c>
      <c r="AA819" s="356">
        <f t="shared" si="290"/>
        <v>0</v>
      </c>
      <c r="AB819" s="356">
        <f t="shared" si="291"/>
        <v>0</v>
      </c>
      <c r="AC819" s="356">
        <f t="shared" si="292"/>
        <v>0</v>
      </c>
      <c r="AD819" s="357">
        <f t="shared" si="293"/>
        <v>0</v>
      </c>
      <c r="AE819" s="342"/>
      <c r="AF819" s="362">
        <f t="shared" si="294"/>
        <v>0</v>
      </c>
      <c r="AG819" s="330"/>
      <c r="AH819" s="597"/>
      <c r="AI819" s="582"/>
      <c r="AJ819" s="582"/>
      <c r="AK819" s="582"/>
      <c r="AL819" s="582"/>
      <c r="AM819" s="582"/>
      <c r="AN819" s="582"/>
      <c r="AO819" s="582"/>
      <c r="AP819" s="582"/>
      <c r="AQ819" s="582"/>
      <c r="AR819" s="582"/>
      <c r="AS819" s="582"/>
      <c r="AT819" s="582"/>
      <c r="AU819" s="582"/>
      <c r="AV819" s="582"/>
      <c r="AW819" s="582"/>
      <c r="AX819" s="582"/>
      <c r="AY819" s="582"/>
      <c r="AZ819" s="582"/>
      <c r="BA819" s="582"/>
      <c r="BB819" s="582"/>
    </row>
    <row r="820" spans="1:54" s="302" customFormat="1" hidden="1" x14ac:dyDescent="0.2">
      <c r="A820" s="340">
        <f t="shared" si="284"/>
        <v>0</v>
      </c>
      <c r="B820" s="341"/>
      <c r="C820" s="330"/>
      <c r="D820" s="395"/>
      <c r="E820" s="308"/>
      <c r="F820" s="309"/>
      <c r="G820" s="309"/>
      <c r="H820" s="309"/>
      <c r="I820" s="309"/>
      <c r="J820" s="350">
        <f t="shared" si="280"/>
        <v>0</v>
      </c>
      <c r="K820" s="330"/>
      <c r="L820" s="330"/>
      <c r="M820" s="310"/>
      <c r="N820" s="311"/>
      <c r="O820" s="311"/>
      <c r="P820" s="311"/>
      <c r="Q820" s="311"/>
      <c r="R820" s="311"/>
      <c r="S820" s="312"/>
      <c r="T820" s="313"/>
      <c r="U820" s="294">
        <f t="shared" si="285"/>
        <v>0</v>
      </c>
      <c r="V820" s="330"/>
      <c r="W820" s="355">
        <f t="shared" si="286"/>
        <v>0</v>
      </c>
      <c r="X820" s="356">
        <f t="shared" si="287"/>
        <v>0</v>
      </c>
      <c r="Y820" s="356">
        <f t="shared" si="288"/>
        <v>0</v>
      </c>
      <c r="Z820" s="356">
        <f t="shared" si="289"/>
        <v>0</v>
      </c>
      <c r="AA820" s="356">
        <f t="shared" si="290"/>
        <v>0</v>
      </c>
      <c r="AB820" s="356">
        <f t="shared" si="291"/>
        <v>0</v>
      </c>
      <c r="AC820" s="356">
        <f t="shared" si="292"/>
        <v>0</v>
      </c>
      <c r="AD820" s="357">
        <f t="shared" si="293"/>
        <v>0</v>
      </c>
      <c r="AE820" s="342"/>
      <c r="AF820" s="362">
        <f t="shared" si="294"/>
        <v>0</v>
      </c>
      <c r="AG820" s="330"/>
      <c r="AH820" s="597"/>
      <c r="AI820" s="582"/>
      <c r="AJ820" s="582"/>
      <c r="AK820" s="582"/>
      <c r="AL820" s="582"/>
      <c r="AM820" s="582"/>
      <c r="AN820" s="582"/>
      <c r="AO820" s="582"/>
      <c r="AP820" s="582"/>
      <c r="AQ820" s="582"/>
      <c r="AR820" s="582"/>
      <c r="AS820" s="582"/>
      <c r="AT820" s="582"/>
      <c r="AU820" s="582"/>
      <c r="AV820" s="582"/>
      <c r="AW820" s="582"/>
      <c r="AX820" s="582"/>
      <c r="AY820" s="582"/>
      <c r="AZ820" s="582"/>
      <c r="BA820" s="582"/>
      <c r="BB820" s="582"/>
    </row>
    <row r="821" spans="1:54" s="302" customFormat="1" hidden="1" x14ac:dyDescent="0.2">
      <c r="A821" s="340">
        <f t="shared" si="284"/>
        <v>0</v>
      </c>
      <c r="B821" s="341"/>
      <c r="C821" s="330"/>
      <c r="D821" s="395"/>
      <c r="E821" s="308"/>
      <c r="F821" s="309"/>
      <c r="G821" s="309"/>
      <c r="H821" s="309"/>
      <c r="I821" s="309"/>
      <c r="J821" s="350">
        <f t="shared" si="280"/>
        <v>0</v>
      </c>
      <c r="K821" s="330"/>
      <c r="L821" s="330"/>
      <c r="M821" s="310"/>
      <c r="N821" s="311"/>
      <c r="O821" s="311"/>
      <c r="P821" s="311"/>
      <c r="Q821" s="311"/>
      <c r="R821" s="311"/>
      <c r="S821" s="312"/>
      <c r="T821" s="313"/>
      <c r="U821" s="294">
        <f t="shared" si="285"/>
        <v>0</v>
      </c>
      <c r="V821" s="330"/>
      <c r="W821" s="355">
        <f t="shared" si="286"/>
        <v>0</v>
      </c>
      <c r="X821" s="356">
        <f t="shared" si="287"/>
        <v>0</v>
      </c>
      <c r="Y821" s="356">
        <f t="shared" si="288"/>
        <v>0</v>
      </c>
      <c r="Z821" s="356">
        <f t="shared" si="289"/>
        <v>0</v>
      </c>
      <c r="AA821" s="356">
        <f t="shared" si="290"/>
        <v>0</v>
      </c>
      <c r="AB821" s="356">
        <f t="shared" si="291"/>
        <v>0</v>
      </c>
      <c r="AC821" s="356">
        <f t="shared" si="292"/>
        <v>0</v>
      </c>
      <c r="AD821" s="357">
        <f t="shared" si="293"/>
        <v>0</v>
      </c>
      <c r="AE821" s="342"/>
      <c r="AF821" s="362">
        <f t="shared" si="294"/>
        <v>0</v>
      </c>
      <c r="AG821" s="330"/>
      <c r="AH821" s="597"/>
      <c r="AI821" s="582"/>
      <c r="AJ821" s="582"/>
      <c r="AK821" s="582"/>
      <c r="AL821" s="582"/>
      <c r="AM821" s="582"/>
      <c r="AN821" s="582"/>
      <c r="AO821" s="582"/>
      <c r="AP821" s="582"/>
      <c r="AQ821" s="582"/>
      <c r="AR821" s="582"/>
      <c r="AS821" s="582"/>
      <c r="AT821" s="582"/>
      <c r="AU821" s="582"/>
      <c r="AV821" s="582"/>
      <c r="AW821" s="582"/>
      <c r="AX821" s="582"/>
      <c r="AY821" s="582"/>
      <c r="AZ821" s="582"/>
      <c r="BA821" s="582"/>
      <c r="BB821" s="582"/>
    </row>
    <row r="822" spans="1:54" s="302" customFormat="1" hidden="1" x14ac:dyDescent="0.2">
      <c r="A822" s="340">
        <f t="shared" si="284"/>
        <v>0</v>
      </c>
      <c r="B822" s="341"/>
      <c r="C822" s="330"/>
      <c r="D822" s="395"/>
      <c r="E822" s="308"/>
      <c r="F822" s="309"/>
      <c r="G822" s="309"/>
      <c r="H822" s="309"/>
      <c r="I822" s="309"/>
      <c r="J822" s="350">
        <f t="shared" si="280"/>
        <v>0</v>
      </c>
      <c r="K822" s="330"/>
      <c r="L822" s="330"/>
      <c r="M822" s="310"/>
      <c r="N822" s="311"/>
      <c r="O822" s="311"/>
      <c r="P822" s="311"/>
      <c r="Q822" s="311"/>
      <c r="R822" s="311"/>
      <c r="S822" s="312"/>
      <c r="T822" s="313"/>
      <c r="U822" s="294">
        <f t="shared" si="285"/>
        <v>0</v>
      </c>
      <c r="V822" s="330"/>
      <c r="W822" s="355">
        <f t="shared" si="286"/>
        <v>0</v>
      </c>
      <c r="X822" s="356">
        <f t="shared" si="287"/>
        <v>0</v>
      </c>
      <c r="Y822" s="356">
        <f t="shared" si="288"/>
        <v>0</v>
      </c>
      <c r="Z822" s="356">
        <f t="shared" si="289"/>
        <v>0</v>
      </c>
      <c r="AA822" s="356">
        <f t="shared" si="290"/>
        <v>0</v>
      </c>
      <c r="AB822" s="356">
        <f t="shared" si="291"/>
        <v>0</v>
      </c>
      <c r="AC822" s="356">
        <f t="shared" si="292"/>
        <v>0</v>
      </c>
      <c r="AD822" s="357">
        <f t="shared" si="293"/>
        <v>0</v>
      </c>
      <c r="AE822" s="342"/>
      <c r="AF822" s="362">
        <f t="shared" si="294"/>
        <v>0</v>
      </c>
      <c r="AG822" s="330"/>
      <c r="AH822" s="597"/>
      <c r="AI822" s="582"/>
      <c r="AJ822" s="582"/>
      <c r="AK822" s="582"/>
      <c r="AL822" s="582"/>
      <c r="AM822" s="582"/>
      <c r="AN822" s="582"/>
      <c r="AO822" s="582"/>
      <c r="AP822" s="582"/>
      <c r="AQ822" s="582"/>
      <c r="AR822" s="582"/>
      <c r="AS822" s="582"/>
      <c r="AT822" s="582"/>
      <c r="AU822" s="582"/>
      <c r="AV822" s="582"/>
      <c r="AW822" s="582"/>
      <c r="AX822" s="582"/>
      <c r="AY822" s="582"/>
      <c r="AZ822" s="582"/>
      <c r="BA822" s="582"/>
      <c r="BB822" s="582"/>
    </row>
    <row r="823" spans="1:54" s="302" customFormat="1" hidden="1" x14ac:dyDescent="0.2">
      <c r="A823" s="340">
        <f t="shared" si="284"/>
        <v>0</v>
      </c>
      <c r="B823" s="341"/>
      <c r="C823" s="330"/>
      <c r="D823" s="395"/>
      <c r="E823" s="308"/>
      <c r="F823" s="309"/>
      <c r="G823" s="309"/>
      <c r="H823" s="309"/>
      <c r="I823" s="309"/>
      <c r="J823" s="350">
        <f t="shared" si="280"/>
        <v>0</v>
      </c>
      <c r="K823" s="330"/>
      <c r="L823" s="330"/>
      <c r="M823" s="310"/>
      <c r="N823" s="311"/>
      <c r="O823" s="311"/>
      <c r="P823" s="311"/>
      <c r="Q823" s="311"/>
      <c r="R823" s="311"/>
      <c r="S823" s="312"/>
      <c r="T823" s="313"/>
      <c r="U823" s="294">
        <f t="shared" si="285"/>
        <v>0</v>
      </c>
      <c r="V823" s="330"/>
      <c r="W823" s="355">
        <f t="shared" si="286"/>
        <v>0</v>
      </c>
      <c r="X823" s="356">
        <f t="shared" si="287"/>
        <v>0</v>
      </c>
      <c r="Y823" s="356">
        <f t="shared" si="288"/>
        <v>0</v>
      </c>
      <c r="Z823" s="356">
        <f t="shared" si="289"/>
        <v>0</v>
      </c>
      <c r="AA823" s="356">
        <f t="shared" si="290"/>
        <v>0</v>
      </c>
      <c r="AB823" s="356">
        <f t="shared" si="291"/>
        <v>0</v>
      </c>
      <c r="AC823" s="356">
        <f t="shared" si="292"/>
        <v>0</v>
      </c>
      <c r="AD823" s="357">
        <f t="shared" si="293"/>
        <v>0</v>
      </c>
      <c r="AE823" s="342"/>
      <c r="AF823" s="362">
        <f t="shared" si="294"/>
        <v>0</v>
      </c>
      <c r="AG823" s="330"/>
      <c r="AH823" s="597"/>
      <c r="AI823" s="582"/>
      <c r="AJ823" s="582"/>
      <c r="AK823" s="582"/>
      <c r="AL823" s="582"/>
      <c r="AM823" s="582"/>
      <c r="AN823" s="582"/>
      <c r="AO823" s="582"/>
      <c r="AP823" s="582"/>
      <c r="AQ823" s="582"/>
      <c r="AR823" s="582"/>
      <c r="AS823" s="582"/>
      <c r="AT823" s="582"/>
      <c r="AU823" s="582"/>
      <c r="AV823" s="582"/>
      <c r="AW823" s="582"/>
      <c r="AX823" s="582"/>
      <c r="AY823" s="582"/>
      <c r="AZ823" s="582"/>
      <c r="BA823" s="582"/>
      <c r="BB823" s="582"/>
    </row>
    <row r="824" spans="1:54" s="302" customFormat="1" hidden="1" x14ac:dyDescent="0.2">
      <c r="A824" s="340">
        <f t="shared" si="284"/>
        <v>0</v>
      </c>
      <c r="B824" s="341"/>
      <c r="C824" s="330"/>
      <c r="D824" s="395"/>
      <c r="E824" s="308"/>
      <c r="F824" s="309"/>
      <c r="G824" s="309"/>
      <c r="H824" s="309"/>
      <c r="I824" s="309"/>
      <c r="J824" s="350">
        <f t="shared" si="280"/>
        <v>0</v>
      </c>
      <c r="K824" s="330"/>
      <c r="L824" s="330"/>
      <c r="M824" s="310"/>
      <c r="N824" s="311"/>
      <c r="O824" s="311"/>
      <c r="P824" s="311"/>
      <c r="Q824" s="311"/>
      <c r="R824" s="311"/>
      <c r="S824" s="312"/>
      <c r="T824" s="313"/>
      <c r="U824" s="294">
        <f t="shared" si="285"/>
        <v>0</v>
      </c>
      <c r="V824" s="330"/>
      <c r="W824" s="355">
        <f t="shared" si="286"/>
        <v>0</v>
      </c>
      <c r="X824" s="356">
        <f t="shared" si="287"/>
        <v>0</v>
      </c>
      <c r="Y824" s="356">
        <f t="shared" si="288"/>
        <v>0</v>
      </c>
      <c r="Z824" s="356">
        <f t="shared" si="289"/>
        <v>0</v>
      </c>
      <c r="AA824" s="356">
        <f t="shared" si="290"/>
        <v>0</v>
      </c>
      <c r="AB824" s="356">
        <f t="shared" si="291"/>
        <v>0</v>
      </c>
      <c r="AC824" s="356">
        <f t="shared" si="292"/>
        <v>0</v>
      </c>
      <c r="AD824" s="357">
        <f t="shared" si="293"/>
        <v>0</v>
      </c>
      <c r="AE824" s="342"/>
      <c r="AF824" s="362">
        <f t="shared" si="294"/>
        <v>0</v>
      </c>
      <c r="AG824" s="330"/>
      <c r="AH824" s="597"/>
      <c r="AI824" s="582"/>
      <c r="AJ824" s="582"/>
      <c r="AK824" s="582"/>
      <c r="AL824" s="582"/>
      <c r="AM824" s="582"/>
      <c r="AN824" s="582"/>
      <c r="AO824" s="582"/>
      <c r="AP824" s="582"/>
      <c r="AQ824" s="582"/>
      <c r="AR824" s="582"/>
      <c r="AS824" s="582"/>
      <c r="AT824" s="582"/>
      <c r="AU824" s="582"/>
      <c r="AV824" s="582"/>
      <c r="AW824" s="582"/>
      <c r="AX824" s="582"/>
      <c r="AY824" s="582"/>
      <c r="AZ824" s="582"/>
      <c r="BA824" s="582"/>
      <c r="BB824" s="582"/>
    </row>
    <row r="825" spans="1:54" s="302" customFormat="1" hidden="1" x14ac:dyDescent="0.2">
      <c r="A825" s="340">
        <f t="shared" si="284"/>
        <v>0</v>
      </c>
      <c r="B825" s="341"/>
      <c r="C825" s="330"/>
      <c r="D825" s="395"/>
      <c r="E825" s="308"/>
      <c r="F825" s="309"/>
      <c r="G825" s="309"/>
      <c r="H825" s="309"/>
      <c r="I825" s="309"/>
      <c r="J825" s="350">
        <f t="shared" si="280"/>
        <v>0</v>
      </c>
      <c r="K825" s="330"/>
      <c r="L825" s="330"/>
      <c r="M825" s="310"/>
      <c r="N825" s="311"/>
      <c r="O825" s="311"/>
      <c r="P825" s="311"/>
      <c r="Q825" s="311"/>
      <c r="R825" s="311"/>
      <c r="S825" s="312"/>
      <c r="T825" s="313"/>
      <c r="U825" s="294">
        <f t="shared" si="285"/>
        <v>0</v>
      </c>
      <c r="V825" s="330"/>
      <c r="W825" s="355">
        <f t="shared" si="286"/>
        <v>0</v>
      </c>
      <c r="X825" s="356">
        <f t="shared" si="287"/>
        <v>0</v>
      </c>
      <c r="Y825" s="356">
        <f t="shared" si="288"/>
        <v>0</v>
      </c>
      <c r="Z825" s="356">
        <f t="shared" si="289"/>
        <v>0</v>
      </c>
      <c r="AA825" s="356">
        <f t="shared" si="290"/>
        <v>0</v>
      </c>
      <c r="AB825" s="356">
        <f t="shared" si="291"/>
        <v>0</v>
      </c>
      <c r="AC825" s="356">
        <f t="shared" si="292"/>
        <v>0</v>
      </c>
      <c r="AD825" s="357">
        <f t="shared" si="293"/>
        <v>0</v>
      </c>
      <c r="AE825" s="342"/>
      <c r="AF825" s="362">
        <f t="shared" si="294"/>
        <v>0</v>
      </c>
      <c r="AG825" s="330"/>
      <c r="AH825" s="597"/>
      <c r="AI825" s="582"/>
      <c r="AJ825" s="582"/>
      <c r="AK825" s="582"/>
      <c r="AL825" s="582"/>
      <c r="AM825" s="582"/>
      <c r="AN825" s="582"/>
      <c r="AO825" s="582"/>
      <c r="AP825" s="582"/>
      <c r="AQ825" s="582"/>
      <c r="AR825" s="582"/>
      <c r="AS825" s="582"/>
      <c r="AT825" s="582"/>
      <c r="AU825" s="582"/>
      <c r="AV825" s="582"/>
      <c r="AW825" s="582"/>
      <c r="AX825" s="582"/>
      <c r="AY825" s="582"/>
      <c r="AZ825" s="582"/>
      <c r="BA825" s="582"/>
      <c r="BB825" s="582"/>
    </row>
    <row r="826" spans="1:54" s="302" customFormat="1" hidden="1" x14ac:dyDescent="0.2">
      <c r="A826" s="340">
        <f t="shared" si="284"/>
        <v>0</v>
      </c>
      <c r="B826" s="341"/>
      <c r="C826" s="330"/>
      <c r="D826" s="395"/>
      <c r="E826" s="308"/>
      <c r="F826" s="309"/>
      <c r="G826" s="309"/>
      <c r="H826" s="309"/>
      <c r="I826" s="309"/>
      <c r="J826" s="350">
        <f t="shared" si="280"/>
        <v>0</v>
      </c>
      <c r="K826" s="330"/>
      <c r="L826" s="330"/>
      <c r="M826" s="310"/>
      <c r="N826" s="311"/>
      <c r="O826" s="311"/>
      <c r="P826" s="311"/>
      <c r="Q826" s="311"/>
      <c r="R826" s="311"/>
      <c r="S826" s="312"/>
      <c r="T826" s="313"/>
      <c r="U826" s="294">
        <f t="shared" si="285"/>
        <v>0</v>
      </c>
      <c r="V826" s="330"/>
      <c r="W826" s="355">
        <f t="shared" si="286"/>
        <v>0</v>
      </c>
      <c r="X826" s="356">
        <f t="shared" si="287"/>
        <v>0</v>
      </c>
      <c r="Y826" s="356">
        <f t="shared" si="288"/>
        <v>0</v>
      </c>
      <c r="Z826" s="356">
        <f t="shared" si="289"/>
        <v>0</v>
      </c>
      <c r="AA826" s="356">
        <f t="shared" si="290"/>
        <v>0</v>
      </c>
      <c r="AB826" s="356">
        <f t="shared" si="291"/>
        <v>0</v>
      </c>
      <c r="AC826" s="356">
        <f t="shared" si="292"/>
        <v>0</v>
      </c>
      <c r="AD826" s="357">
        <f t="shared" si="293"/>
        <v>0</v>
      </c>
      <c r="AE826" s="342"/>
      <c r="AF826" s="362">
        <f t="shared" si="294"/>
        <v>0</v>
      </c>
      <c r="AG826" s="330"/>
      <c r="AH826" s="597"/>
      <c r="AI826" s="582"/>
      <c r="AJ826" s="582"/>
      <c r="AK826" s="582"/>
      <c r="AL826" s="582"/>
      <c r="AM826" s="582"/>
      <c r="AN826" s="582"/>
      <c r="AO826" s="582"/>
      <c r="AP826" s="582"/>
      <c r="AQ826" s="582"/>
      <c r="AR826" s="582"/>
      <c r="AS826" s="582"/>
      <c r="AT826" s="582"/>
      <c r="AU826" s="582"/>
      <c r="AV826" s="582"/>
      <c r="AW826" s="582"/>
      <c r="AX826" s="582"/>
      <c r="AY826" s="582"/>
      <c r="AZ826" s="582"/>
      <c r="BA826" s="582"/>
      <c r="BB826" s="582"/>
    </row>
    <row r="827" spans="1:54" s="302" customFormat="1" hidden="1" x14ac:dyDescent="0.2">
      <c r="A827" s="340">
        <f t="shared" si="284"/>
        <v>0</v>
      </c>
      <c r="B827" s="341"/>
      <c r="C827" s="330"/>
      <c r="D827" s="395"/>
      <c r="E827" s="308"/>
      <c r="F827" s="309"/>
      <c r="G827" s="309"/>
      <c r="H827" s="309"/>
      <c r="I827" s="309"/>
      <c r="J827" s="350">
        <f t="shared" si="280"/>
        <v>0</v>
      </c>
      <c r="K827" s="330"/>
      <c r="L827" s="330"/>
      <c r="M827" s="310"/>
      <c r="N827" s="311"/>
      <c r="O827" s="311"/>
      <c r="P827" s="311"/>
      <c r="Q827" s="311"/>
      <c r="R827" s="311"/>
      <c r="S827" s="312"/>
      <c r="T827" s="313"/>
      <c r="U827" s="294">
        <f t="shared" si="285"/>
        <v>0</v>
      </c>
      <c r="V827" s="330"/>
      <c r="W827" s="355">
        <f t="shared" si="286"/>
        <v>0</v>
      </c>
      <c r="X827" s="356">
        <f t="shared" si="287"/>
        <v>0</v>
      </c>
      <c r="Y827" s="356">
        <f t="shared" si="288"/>
        <v>0</v>
      </c>
      <c r="Z827" s="356">
        <f t="shared" si="289"/>
        <v>0</v>
      </c>
      <c r="AA827" s="356">
        <f t="shared" si="290"/>
        <v>0</v>
      </c>
      <c r="AB827" s="356">
        <f t="shared" si="291"/>
        <v>0</v>
      </c>
      <c r="AC827" s="356">
        <f t="shared" si="292"/>
        <v>0</v>
      </c>
      <c r="AD827" s="357">
        <f t="shared" si="293"/>
        <v>0</v>
      </c>
      <c r="AE827" s="342"/>
      <c r="AF827" s="362">
        <f t="shared" si="294"/>
        <v>0</v>
      </c>
      <c r="AG827" s="330"/>
      <c r="AH827" s="597"/>
      <c r="AI827" s="582"/>
      <c r="AJ827" s="582"/>
      <c r="AK827" s="582"/>
      <c r="AL827" s="582"/>
      <c r="AM827" s="582"/>
      <c r="AN827" s="582"/>
      <c r="AO827" s="582"/>
      <c r="AP827" s="582"/>
      <c r="AQ827" s="582"/>
      <c r="AR827" s="582"/>
      <c r="AS827" s="582"/>
      <c r="AT827" s="582"/>
      <c r="AU827" s="582"/>
      <c r="AV827" s="582"/>
      <c r="AW827" s="582"/>
      <c r="AX827" s="582"/>
      <c r="AY827" s="582"/>
      <c r="AZ827" s="582"/>
      <c r="BA827" s="582"/>
      <c r="BB827" s="582"/>
    </row>
    <row r="828" spans="1:54" s="302" customFormat="1" hidden="1" x14ac:dyDescent="0.2">
      <c r="A828" s="340">
        <f t="shared" si="284"/>
        <v>0</v>
      </c>
      <c r="B828" s="341"/>
      <c r="C828" s="330"/>
      <c r="D828" s="395"/>
      <c r="E828" s="308"/>
      <c r="F828" s="309"/>
      <c r="G828" s="309"/>
      <c r="H828" s="309"/>
      <c r="I828" s="309"/>
      <c r="J828" s="350">
        <f t="shared" si="280"/>
        <v>0</v>
      </c>
      <c r="K828" s="330"/>
      <c r="L828" s="330"/>
      <c r="M828" s="310"/>
      <c r="N828" s="311"/>
      <c r="O828" s="311"/>
      <c r="P828" s="311"/>
      <c r="Q828" s="311"/>
      <c r="R828" s="311"/>
      <c r="S828" s="312"/>
      <c r="T828" s="313"/>
      <c r="U828" s="294">
        <f t="shared" si="285"/>
        <v>0</v>
      </c>
      <c r="V828" s="330"/>
      <c r="W828" s="355">
        <f t="shared" si="286"/>
        <v>0</v>
      </c>
      <c r="X828" s="356">
        <f t="shared" si="287"/>
        <v>0</v>
      </c>
      <c r="Y828" s="356">
        <f t="shared" si="288"/>
        <v>0</v>
      </c>
      <c r="Z828" s="356">
        <f t="shared" si="289"/>
        <v>0</v>
      </c>
      <c r="AA828" s="356">
        <f t="shared" si="290"/>
        <v>0</v>
      </c>
      <c r="AB828" s="356">
        <f t="shared" si="291"/>
        <v>0</v>
      </c>
      <c r="AC828" s="356">
        <f t="shared" si="292"/>
        <v>0</v>
      </c>
      <c r="AD828" s="357">
        <f t="shared" si="293"/>
        <v>0</v>
      </c>
      <c r="AE828" s="342"/>
      <c r="AF828" s="362">
        <f t="shared" si="294"/>
        <v>0</v>
      </c>
      <c r="AG828" s="330"/>
      <c r="AH828" s="597"/>
      <c r="AI828" s="582"/>
      <c r="AJ828" s="582"/>
      <c r="AK828" s="582"/>
      <c r="AL828" s="582"/>
      <c r="AM828" s="582"/>
      <c r="AN828" s="582"/>
      <c r="AO828" s="582"/>
      <c r="AP828" s="582"/>
      <c r="AQ828" s="582"/>
      <c r="AR828" s="582"/>
      <c r="AS828" s="582"/>
      <c r="AT828" s="582"/>
      <c r="AU828" s="582"/>
      <c r="AV828" s="582"/>
      <c r="AW828" s="582"/>
      <c r="AX828" s="582"/>
      <c r="AY828" s="582"/>
      <c r="AZ828" s="582"/>
      <c r="BA828" s="582"/>
      <c r="BB828" s="582"/>
    </row>
    <row r="829" spans="1:54" s="302" customFormat="1" hidden="1" x14ac:dyDescent="0.2">
      <c r="A829" s="340">
        <f t="shared" si="284"/>
        <v>0</v>
      </c>
      <c r="B829" s="341"/>
      <c r="C829" s="330"/>
      <c r="D829" s="395"/>
      <c r="E829" s="308"/>
      <c r="F829" s="309"/>
      <c r="G829" s="309"/>
      <c r="H829" s="309"/>
      <c r="I829" s="309"/>
      <c r="J829" s="350">
        <f t="shared" si="280"/>
        <v>0</v>
      </c>
      <c r="K829" s="330"/>
      <c r="L829" s="330"/>
      <c r="M829" s="310"/>
      <c r="N829" s="311"/>
      <c r="O829" s="311"/>
      <c r="P829" s="311"/>
      <c r="Q829" s="311"/>
      <c r="R829" s="311"/>
      <c r="S829" s="312"/>
      <c r="T829" s="313"/>
      <c r="U829" s="294">
        <f t="shared" si="285"/>
        <v>0</v>
      </c>
      <c r="V829" s="330"/>
      <c r="W829" s="355">
        <f t="shared" si="286"/>
        <v>0</v>
      </c>
      <c r="X829" s="356">
        <f t="shared" si="287"/>
        <v>0</v>
      </c>
      <c r="Y829" s="356">
        <f t="shared" si="288"/>
        <v>0</v>
      </c>
      <c r="Z829" s="356">
        <f t="shared" si="289"/>
        <v>0</v>
      </c>
      <c r="AA829" s="356">
        <f t="shared" si="290"/>
        <v>0</v>
      </c>
      <c r="AB829" s="356">
        <f t="shared" si="291"/>
        <v>0</v>
      </c>
      <c r="AC829" s="356">
        <f t="shared" si="292"/>
        <v>0</v>
      </c>
      <c r="AD829" s="357">
        <f t="shared" si="293"/>
        <v>0</v>
      </c>
      <c r="AE829" s="342"/>
      <c r="AF829" s="362">
        <f t="shared" si="294"/>
        <v>0</v>
      </c>
      <c r="AG829" s="330"/>
      <c r="AH829" s="597"/>
      <c r="AI829" s="582"/>
      <c r="AJ829" s="582"/>
      <c r="AK829" s="582"/>
      <c r="AL829" s="582"/>
      <c r="AM829" s="582"/>
      <c r="AN829" s="582"/>
      <c r="AO829" s="582"/>
      <c r="AP829" s="582"/>
      <c r="AQ829" s="582"/>
      <c r="AR829" s="582"/>
      <c r="AS829" s="582"/>
      <c r="AT829" s="582"/>
      <c r="AU829" s="582"/>
      <c r="AV829" s="582"/>
      <c r="AW829" s="582"/>
      <c r="AX829" s="582"/>
      <c r="AY829" s="582"/>
      <c r="AZ829" s="582"/>
      <c r="BA829" s="582"/>
      <c r="BB829" s="582"/>
    </row>
    <row r="830" spans="1:54" s="302" customFormat="1" hidden="1" x14ac:dyDescent="0.2">
      <c r="A830" s="340">
        <f t="shared" si="284"/>
        <v>0</v>
      </c>
      <c r="B830" s="341"/>
      <c r="C830" s="330"/>
      <c r="D830" s="395"/>
      <c r="E830" s="308"/>
      <c r="F830" s="309"/>
      <c r="G830" s="309"/>
      <c r="H830" s="309"/>
      <c r="I830" s="309"/>
      <c r="J830" s="350">
        <f t="shared" si="280"/>
        <v>0</v>
      </c>
      <c r="K830" s="330"/>
      <c r="L830" s="330"/>
      <c r="M830" s="310"/>
      <c r="N830" s="311"/>
      <c r="O830" s="311"/>
      <c r="P830" s="311"/>
      <c r="Q830" s="311"/>
      <c r="R830" s="311"/>
      <c r="S830" s="312"/>
      <c r="T830" s="313"/>
      <c r="U830" s="294">
        <f t="shared" si="285"/>
        <v>0</v>
      </c>
      <c r="V830" s="330"/>
      <c r="W830" s="355">
        <f t="shared" si="286"/>
        <v>0</v>
      </c>
      <c r="X830" s="356">
        <f t="shared" si="287"/>
        <v>0</v>
      </c>
      <c r="Y830" s="356">
        <f t="shared" si="288"/>
        <v>0</v>
      </c>
      <c r="Z830" s="356">
        <f t="shared" si="289"/>
        <v>0</v>
      </c>
      <c r="AA830" s="356">
        <f t="shared" si="290"/>
        <v>0</v>
      </c>
      <c r="AB830" s="356">
        <f t="shared" si="291"/>
        <v>0</v>
      </c>
      <c r="AC830" s="356">
        <f t="shared" si="292"/>
        <v>0</v>
      </c>
      <c r="AD830" s="357">
        <f t="shared" si="293"/>
        <v>0</v>
      </c>
      <c r="AE830" s="342"/>
      <c r="AF830" s="362">
        <f t="shared" si="294"/>
        <v>0</v>
      </c>
      <c r="AG830" s="330"/>
      <c r="AH830" s="597"/>
      <c r="AI830" s="582"/>
      <c r="AJ830" s="582"/>
      <c r="AK830" s="582"/>
      <c r="AL830" s="582"/>
      <c r="AM830" s="582"/>
      <c r="AN830" s="582"/>
      <c r="AO830" s="582"/>
      <c r="AP830" s="582"/>
      <c r="AQ830" s="582"/>
      <c r="AR830" s="582"/>
      <c r="AS830" s="582"/>
      <c r="AT830" s="582"/>
      <c r="AU830" s="582"/>
      <c r="AV830" s="582"/>
      <c r="AW830" s="582"/>
      <c r="AX830" s="582"/>
      <c r="AY830" s="582"/>
      <c r="AZ830" s="582"/>
      <c r="BA830" s="582"/>
      <c r="BB830" s="582"/>
    </row>
    <row r="831" spans="1:54" s="302" customFormat="1" hidden="1" x14ac:dyDescent="0.2">
      <c r="A831" s="340">
        <f t="shared" si="284"/>
        <v>0</v>
      </c>
      <c r="B831" s="341"/>
      <c r="C831" s="330"/>
      <c r="D831" s="395"/>
      <c r="E831" s="308"/>
      <c r="F831" s="309"/>
      <c r="G831" s="309"/>
      <c r="H831" s="309"/>
      <c r="I831" s="309"/>
      <c r="J831" s="350">
        <f t="shared" si="280"/>
        <v>0</v>
      </c>
      <c r="K831" s="330"/>
      <c r="L831" s="330"/>
      <c r="M831" s="310"/>
      <c r="N831" s="311"/>
      <c r="O831" s="311"/>
      <c r="P831" s="311"/>
      <c r="Q831" s="311"/>
      <c r="R831" s="311"/>
      <c r="S831" s="312"/>
      <c r="T831" s="313"/>
      <c r="U831" s="294">
        <f t="shared" si="285"/>
        <v>0</v>
      </c>
      <c r="V831" s="330"/>
      <c r="W831" s="355">
        <f t="shared" si="286"/>
        <v>0</v>
      </c>
      <c r="X831" s="356">
        <f t="shared" si="287"/>
        <v>0</v>
      </c>
      <c r="Y831" s="356">
        <f t="shared" si="288"/>
        <v>0</v>
      </c>
      <c r="Z831" s="356">
        <f t="shared" si="289"/>
        <v>0</v>
      </c>
      <c r="AA831" s="356">
        <f t="shared" si="290"/>
        <v>0</v>
      </c>
      <c r="AB831" s="356">
        <f t="shared" si="291"/>
        <v>0</v>
      </c>
      <c r="AC831" s="356">
        <f t="shared" si="292"/>
        <v>0</v>
      </c>
      <c r="AD831" s="357">
        <f t="shared" si="293"/>
        <v>0</v>
      </c>
      <c r="AE831" s="342"/>
      <c r="AF831" s="362">
        <f t="shared" si="294"/>
        <v>0</v>
      </c>
      <c r="AG831" s="330"/>
      <c r="AH831" s="597"/>
      <c r="AI831" s="582"/>
      <c r="AJ831" s="582"/>
      <c r="AK831" s="582"/>
      <c r="AL831" s="582"/>
      <c r="AM831" s="582"/>
      <c r="AN831" s="582"/>
      <c r="AO831" s="582"/>
      <c r="AP831" s="582"/>
      <c r="AQ831" s="582"/>
      <c r="AR831" s="582"/>
      <c r="AS831" s="582"/>
      <c r="AT831" s="582"/>
      <c r="AU831" s="582"/>
      <c r="AV831" s="582"/>
      <c r="AW831" s="582"/>
      <c r="AX831" s="582"/>
      <c r="AY831" s="582"/>
      <c r="AZ831" s="582"/>
      <c r="BA831" s="582"/>
      <c r="BB831" s="582"/>
    </row>
    <row r="832" spans="1:54" s="302" customFormat="1" hidden="1" x14ac:dyDescent="0.2">
      <c r="A832" s="340">
        <f t="shared" si="284"/>
        <v>0</v>
      </c>
      <c r="B832" s="341"/>
      <c r="C832" s="330"/>
      <c r="D832" s="395"/>
      <c r="E832" s="308"/>
      <c r="F832" s="309"/>
      <c r="G832" s="309"/>
      <c r="H832" s="309"/>
      <c r="I832" s="309"/>
      <c r="J832" s="350">
        <f t="shared" si="280"/>
        <v>0</v>
      </c>
      <c r="K832" s="330"/>
      <c r="L832" s="330"/>
      <c r="M832" s="310"/>
      <c r="N832" s="311"/>
      <c r="O832" s="311"/>
      <c r="P832" s="311"/>
      <c r="Q832" s="311"/>
      <c r="R832" s="311"/>
      <c r="S832" s="312"/>
      <c r="T832" s="313"/>
      <c r="U832" s="294">
        <f t="shared" si="285"/>
        <v>0</v>
      </c>
      <c r="V832" s="330"/>
      <c r="W832" s="355">
        <f t="shared" si="286"/>
        <v>0</v>
      </c>
      <c r="X832" s="356">
        <f t="shared" si="287"/>
        <v>0</v>
      </c>
      <c r="Y832" s="356">
        <f t="shared" si="288"/>
        <v>0</v>
      </c>
      <c r="Z832" s="356">
        <f t="shared" si="289"/>
        <v>0</v>
      </c>
      <c r="AA832" s="356">
        <f t="shared" si="290"/>
        <v>0</v>
      </c>
      <c r="AB832" s="356">
        <f t="shared" si="291"/>
        <v>0</v>
      </c>
      <c r="AC832" s="356">
        <f t="shared" si="292"/>
        <v>0</v>
      </c>
      <c r="AD832" s="357">
        <f t="shared" si="293"/>
        <v>0</v>
      </c>
      <c r="AE832" s="342"/>
      <c r="AF832" s="362">
        <f t="shared" si="294"/>
        <v>0</v>
      </c>
      <c r="AG832" s="330"/>
      <c r="AH832" s="597"/>
      <c r="AI832" s="582"/>
      <c r="AJ832" s="582"/>
      <c r="AK832" s="582"/>
      <c r="AL832" s="582"/>
      <c r="AM832" s="582"/>
      <c r="AN832" s="582"/>
      <c r="AO832" s="582"/>
      <c r="AP832" s="582"/>
      <c r="AQ832" s="582"/>
      <c r="AR832" s="582"/>
      <c r="AS832" s="582"/>
      <c r="AT832" s="582"/>
      <c r="AU832" s="582"/>
      <c r="AV832" s="582"/>
      <c r="AW832" s="582"/>
      <c r="AX832" s="582"/>
      <c r="AY832" s="582"/>
      <c r="AZ832" s="582"/>
      <c r="BA832" s="582"/>
      <c r="BB832" s="582"/>
    </row>
    <row r="833" spans="1:54" s="302" customFormat="1" hidden="1" x14ac:dyDescent="0.2">
      <c r="A833" s="340">
        <f t="shared" si="284"/>
        <v>0</v>
      </c>
      <c r="B833" s="341"/>
      <c r="C833" s="330"/>
      <c r="D833" s="395"/>
      <c r="E833" s="308"/>
      <c r="F833" s="309"/>
      <c r="G833" s="309"/>
      <c r="H833" s="309"/>
      <c r="I833" s="309"/>
      <c r="J833" s="350">
        <f t="shared" si="280"/>
        <v>0</v>
      </c>
      <c r="K833" s="330"/>
      <c r="L833" s="330"/>
      <c r="M833" s="310"/>
      <c r="N833" s="311"/>
      <c r="O833" s="311"/>
      <c r="P833" s="311"/>
      <c r="Q833" s="311"/>
      <c r="R833" s="311"/>
      <c r="S833" s="312"/>
      <c r="T833" s="313"/>
      <c r="U833" s="294">
        <f t="shared" si="285"/>
        <v>0</v>
      </c>
      <c r="V833" s="330"/>
      <c r="W833" s="355">
        <f t="shared" si="286"/>
        <v>0</v>
      </c>
      <c r="X833" s="356">
        <f t="shared" si="287"/>
        <v>0</v>
      </c>
      <c r="Y833" s="356">
        <f t="shared" si="288"/>
        <v>0</v>
      </c>
      <c r="Z833" s="356">
        <f t="shared" si="289"/>
        <v>0</v>
      </c>
      <c r="AA833" s="356">
        <f t="shared" si="290"/>
        <v>0</v>
      </c>
      <c r="AB833" s="356">
        <f t="shared" si="291"/>
        <v>0</v>
      </c>
      <c r="AC833" s="356">
        <f t="shared" si="292"/>
        <v>0</v>
      </c>
      <c r="AD833" s="357">
        <f t="shared" si="293"/>
        <v>0</v>
      </c>
      <c r="AE833" s="342"/>
      <c r="AF833" s="362">
        <f t="shared" si="294"/>
        <v>0</v>
      </c>
      <c r="AG833" s="330"/>
      <c r="AH833" s="597"/>
      <c r="AI833" s="582"/>
      <c r="AJ833" s="582"/>
      <c r="AK833" s="582"/>
      <c r="AL833" s="582"/>
      <c r="AM833" s="582"/>
      <c r="AN833" s="582"/>
      <c r="AO833" s="582"/>
      <c r="AP833" s="582"/>
      <c r="AQ833" s="582"/>
      <c r="AR833" s="582"/>
      <c r="AS833" s="582"/>
      <c r="AT833" s="582"/>
      <c r="AU833" s="582"/>
      <c r="AV833" s="582"/>
      <c r="AW833" s="582"/>
      <c r="AX833" s="582"/>
      <c r="AY833" s="582"/>
      <c r="AZ833" s="582"/>
      <c r="BA833" s="582"/>
      <c r="BB833" s="582"/>
    </row>
    <row r="834" spans="1:54" s="302" customFormat="1" hidden="1" x14ac:dyDescent="0.2">
      <c r="A834" s="340">
        <f t="shared" si="284"/>
        <v>0</v>
      </c>
      <c r="B834" s="341"/>
      <c r="C834" s="330"/>
      <c r="D834" s="395"/>
      <c r="E834" s="308"/>
      <c r="F834" s="309"/>
      <c r="G834" s="309"/>
      <c r="H834" s="309"/>
      <c r="I834" s="309"/>
      <c r="J834" s="350">
        <f t="shared" si="280"/>
        <v>0</v>
      </c>
      <c r="K834" s="330"/>
      <c r="L834" s="330"/>
      <c r="M834" s="310"/>
      <c r="N834" s="311"/>
      <c r="O834" s="311"/>
      <c r="P834" s="311"/>
      <c r="Q834" s="311"/>
      <c r="R834" s="311"/>
      <c r="S834" s="312"/>
      <c r="T834" s="313"/>
      <c r="U834" s="294">
        <f t="shared" si="285"/>
        <v>0</v>
      </c>
      <c r="V834" s="330"/>
      <c r="W834" s="355">
        <f t="shared" si="286"/>
        <v>0</v>
      </c>
      <c r="X834" s="356">
        <f t="shared" si="287"/>
        <v>0</v>
      </c>
      <c r="Y834" s="356">
        <f t="shared" si="288"/>
        <v>0</v>
      </c>
      <c r="Z834" s="356">
        <f t="shared" si="289"/>
        <v>0</v>
      </c>
      <c r="AA834" s="356">
        <f t="shared" si="290"/>
        <v>0</v>
      </c>
      <c r="AB834" s="356">
        <f t="shared" si="291"/>
        <v>0</v>
      </c>
      <c r="AC834" s="356">
        <f t="shared" si="292"/>
        <v>0</v>
      </c>
      <c r="AD834" s="357">
        <f t="shared" si="293"/>
        <v>0</v>
      </c>
      <c r="AE834" s="342"/>
      <c r="AF834" s="362">
        <f t="shared" si="294"/>
        <v>0</v>
      </c>
      <c r="AG834" s="330"/>
      <c r="AH834" s="597"/>
      <c r="AI834" s="582"/>
      <c r="AJ834" s="582"/>
      <c r="AK834" s="582"/>
      <c r="AL834" s="582"/>
      <c r="AM834" s="582"/>
      <c r="AN834" s="582"/>
      <c r="AO834" s="582"/>
      <c r="AP834" s="582"/>
      <c r="AQ834" s="582"/>
      <c r="AR834" s="582"/>
      <c r="AS834" s="582"/>
      <c r="AT834" s="582"/>
      <c r="AU834" s="582"/>
      <c r="AV834" s="582"/>
      <c r="AW834" s="582"/>
      <c r="AX834" s="582"/>
      <c r="AY834" s="582"/>
      <c r="AZ834" s="582"/>
      <c r="BA834" s="582"/>
      <c r="BB834" s="582"/>
    </row>
    <row r="835" spans="1:54" s="302" customFormat="1" hidden="1" x14ac:dyDescent="0.2">
      <c r="A835" s="340">
        <f t="shared" si="284"/>
        <v>0</v>
      </c>
      <c r="B835" s="341"/>
      <c r="C835" s="330"/>
      <c r="D835" s="395"/>
      <c r="E835" s="308"/>
      <c r="F835" s="309"/>
      <c r="G835" s="309"/>
      <c r="H835" s="309"/>
      <c r="I835" s="309"/>
      <c r="J835" s="350">
        <f t="shared" si="280"/>
        <v>0</v>
      </c>
      <c r="K835" s="330"/>
      <c r="L835" s="330"/>
      <c r="M835" s="310"/>
      <c r="N835" s="311"/>
      <c r="O835" s="311"/>
      <c r="P835" s="311"/>
      <c r="Q835" s="311"/>
      <c r="R835" s="311"/>
      <c r="S835" s="312"/>
      <c r="T835" s="313"/>
      <c r="U835" s="294">
        <f t="shared" si="285"/>
        <v>0</v>
      </c>
      <c r="V835" s="330"/>
      <c r="W835" s="355">
        <f t="shared" si="286"/>
        <v>0</v>
      </c>
      <c r="X835" s="356">
        <f t="shared" si="287"/>
        <v>0</v>
      </c>
      <c r="Y835" s="356">
        <f t="shared" si="288"/>
        <v>0</v>
      </c>
      <c r="Z835" s="356">
        <f t="shared" si="289"/>
        <v>0</v>
      </c>
      <c r="AA835" s="356">
        <f t="shared" si="290"/>
        <v>0</v>
      </c>
      <c r="AB835" s="356">
        <f t="shared" si="291"/>
        <v>0</v>
      </c>
      <c r="AC835" s="356">
        <f t="shared" si="292"/>
        <v>0</v>
      </c>
      <c r="AD835" s="357">
        <f t="shared" si="293"/>
        <v>0</v>
      </c>
      <c r="AE835" s="342"/>
      <c r="AF835" s="362">
        <f t="shared" si="294"/>
        <v>0</v>
      </c>
      <c r="AG835" s="330"/>
      <c r="AH835" s="597"/>
      <c r="AI835" s="582"/>
      <c r="AJ835" s="582"/>
      <c r="AK835" s="582"/>
      <c r="AL835" s="582"/>
      <c r="AM835" s="582"/>
      <c r="AN835" s="582"/>
      <c r="AO835" s="582"/>
      <c r="AP835" s="582"/>
      <c r="AQ835" s="582"/>
      <c r="AR835" s="582"/>
      <c r="AS835" s="582"/>
      <c r="AT835" s="582"/>
      <c r="AU835" s="582"/>
      <c r="AV835" s="582"/>
      <c r="AW835" s="582"/>
      <c r="AX835" s="582"/>
      <c r="AY835" s="582"/>
      <c r="AZ835" s="582"/>
      <c r="BA835" s="582"/>
      <c r="BB835" s="582"/>
    </row>
    <row r="836" spans="1:54" s="302" customFormat="1" hidden="1" x14ac:dyDescent="0.2">
      <c r="A836" s="340">
        <f t="shared" si="284"/>
        <v>0</v>
      </c>
      <c r="B836" s="341"/>
      <c r="C836" s="330"/>
      <c r="D836" s="395"/>
      <c r="E836" s="308"/>
      <c r="F836" s="309"/>
      <c r="G836" s="309"/>
      <c r="H836" s="309"/>
      <c r="I836" s="309"/>
      <c r="J836" s="350">
        <f t="shared" si="280"/>
        <v>0</v>
      </c>
      <c r="K836" s="330"/>
      <c r="L836" s="330"/>
      <c r="M836" s="310"/>
      <c r="N836" s="311"/>
      <c r="O836" s="311"/>
      <c r="P836" s="311"/>
      <c r="Q836" s="311"/>
      <c r="R836" s="311"/>
      <c r="S836" s="312"/>
      <c r="T836" s="313"/>
      <c r="U836" s="294">
        <f t="shared" si="285"/>
        <v>0</v>
      </c>
      <c r="V836" s="330"/>
      <c r="W836" s="355">
        <f t="shared" si="286"/>
        <v>0</v>
      </c>
      <c r="X836" s="356">
        <f t="shared" si="287"/>
        <v>0</v>
      </c>
      <c r="Y836" s="356">
        <f t="shared" si="288"/>
        <v>0</v>
      </c>
      <c r="Z836" s="356">
        <f t="shared" si="289"/>
        <v>0</v>
      </c>
      <c r="AA836" s="356">
        <f t="shared" si="290"/>
        <v>0</v>
      </c>
      <c r="AB836" s="356">
        <f t="shared" si="291"/>
        <v>0</v>
      </c>
      <c r="AC836" s="356">
        <f t="shared" si="292"/>
        <v>0</v>
      </c>
      <c r="AD836" s="357">
        <f t="shared" si="293"/>
        <v>0</v>
      </c>
      <c r="AE836" s="342"/>
      <c r="AF836" s="362">
        <f t="shared" si="294"/>
        <v>0</v>
      </c>
      <c r="AG836" s="330"/>
      <c r="AH836" s="597"/>
      <c r="AI836" s="582"/>
      <c r="AJ836" s="582"/>
      <c r="AK836" s="582"/>
      <c r="AL836" s="582"/>
      <c r="AM836" s="582"/>
      <c r="AN836" s="582"/>
      <c r="AO836" s="582"/>
      <c r="AP836" s="582"/>
      <c r="AQ836" s="582"/>
      <c r="AR836" s="582"/>
      <c r="AS836" s="582"/>
      <c r="AT836" s="582"/>
      <c r="AU836" s="582"/>
      <c r="AV836" s="582"/>
      <c r="AW836" s="582"/>
      <c r="AX836" s="582"/>
      <c r="AY836" s="582"/>
      <c r="AZ836" s="582"/>
      <c r="BA836" s="582"/>
      <c r="BB836" s="582"/>
    </row>
    <row r="837" spans="1:54" s="302" customFormat="1" hidden="1" x14ac:dyDescent="0.2">
      <c r="A837" s="340">
        <f t="shared" si="284"/>
        <v>0</v>
      </c>
      <c r="B837" s="341"/>
      <c r="C837" s="330"/>
      <c r="D837" s="395"/>
      <c r="E837" s="308"/>
      <c r="F837" s="309"/>
      <c r="G837" s="309"/>
      <c r="H837" s="309"/>
      <c r="I837" s="309"/>
      <c r="J837" s="350">
        <f t="shared" si="280"/>
        <v>0</v>
      </c>
      <c r="K837" s="330"/>
      <c r="L837" s="330"/>
      <c r="M837" s="310"/>
      <c r="N837" s="311"/>
      <c r="O837" s="311"/>
      <c r="P837" s="311"/>
      <c r="Q837" s="311"/>
      <c r="R837" s="311"/>
      <c r="S837" s="312"/>
      <c r="T837" s="313"/>
      <c r="U837" s="294">
        <f t="shared" si="285"/>
        <v>0</v>
      </c>
      <c r="V837" s="330"/>
      <c r="W837" s="355">
        <f t="shared" si="286"/>
        <v>0</v>
      </c>
      <c r="X837" s="356">
        <f t="shared" si="287"/>
        <v>0</v>
      </c>
      <c r="Y837" s="356">
        <f t="shared" si="288"/>
        <v>0</v>
      </c>
      <c r="Z837" s="356">
        <f t="shared" si="289"/>
        <v>0</v>
      </c>
      <c r="AA837" s="356">
        <f t="shared" si="290"/>
        <v>0</v>
      </c>
      <c r="AB837" s="356">
        <f t="shared" si="291"/>
        <v>0</v>
      </c>
      <c r="AC837" s="356">
        <f t="shared" si="292"/>
        <v>0</v>
      </c>
      <c r="AD837" s="357">
        <f t="shared" si="293"/>
        <v>0</v>
      </c>
      <c r="AE837" s="342"/>
      <c r="AF837" s="362">
        <f t="shared" si="294"/>
        <v>0</v>
      </c>
      <c r="AG837" s="330"/>
      <c r="AH837" s="597"/>
      <c r="AI837" s="582"/>
      <c r="AJ837" s="582"/>
      <c r="AK837" s="582"/>
      <c r="AL837" s="582"/>
      <c r="AM837" s="582"/>
      <c r="AN837" s="582"/>
      <c r="AO837" s="582"/>
      <c r="AP837" s="582"/>
      <c r="AQ837" s="582"/>
      <c r="AR837" s="582"/>
      <c r="AS837" s="582"/>
      <c r="AT837" s="582"/>
      <c r="AU837" s="582"/>
      <c r="AV837" s="582"/>
      <c r="AW837" s="582"/>
      <c r="AX837" s="582"/>
      <c r="AY837" s="582"/>
      <c r="AZ837" s="582"/>
      <c r="BA837" s="582"/>
      <c r="BB837" s="582"/>
    </row>
    <row r="838" spans="1:54" s="302" customFormat="1" hidden="1" x14ac:dyDescent="0.2">
      <c r="A838" s="340">
        <f t="shared" si="284"/>
        <v>0</v>
      </c>
      <c r="B838" s="341"/>
      <c r="C838" s="330"/>
      <c r="D838" s="395"/>
      <c r="E838" s="308"/>
      <c r="F838" s="309"/>
      <c r="G838" s="309"/>
      <c r="H838" s="309"/>
      <c r="I838" s="309"/>
      <c r="J838" s="350">
        <f t="shared" si="280"/>
        <v>0</v>
      </c>
      <c r="K838" s="330"/>
      <c r="L838" s="330"/>
      <c r="M838" s="310"/>
      <c r="N838" s="311"/>
      <c r="O838" s="311"/>
      <c r="P838" s="311"/>
      <c r="Q838" s="311"/>
      <c r="R838" s="311"/>
      <c r="S838" s="312"/>
      <c r="T838" s="313"/>
      <c r="U838" s="294">
        <f t="shared" si="285"/>
        <v>0</v>
      </c>
      <c r="V838" s="330"/>
      <c r="W838" s="355">
        <f t="shared" si="286"/>
        <v>0</v>
      </c>
      <c r="X838" s="356">
        <f t="shared" si="287"/>
        <v>0</v>
      </c>
      <c r="Y838" s="356">
        <f t="shared" si="288"/>
        <v>0</v>
      </c>
      <c r="Z838" s="356">
        <f t="shared" si="289"/>
        <v>0</v>
      </c>
      <c r="AA838" s="356">
        <f t="shared" si="290"/>
        <v>0</v>
      </c>
      <c r="AB838" s="356">
        <f t="shared" si="291"/>
        <v>0</v>
      </c>
      <c r="AC838" s="356">
        <f t="shared" si="292"/>
        <v>0</v>
      </c>
      <c r="AD838" s="357">
        <f t="shared" si="293"/>
        <v>0</v>
      </c>
      <c r="AE838" s="342"/>
      <c r="AF838" s="362">
        <f t="shared" si="294"/>
        <v>0</v>
      </c>
      <c r="AG838" s="330"/>
      <c r="AH838" s="597"/>
      <c r="AI838" s="582"/>
      <c r="AJ838" s="582"/>
      <c r="AK838" s="582"/>
      <c r="AL838" s="582"/>
      <c r="AM838" s="582"/>
      <c r="AN838" s="582"/>
      <c r="AO838" s="582"/>
      <c r="AP838" s="582"/>
      <c r="AQ838" s="582"/>
      <c r="AR838" s="582"/>
      <c r="AS838" s="582"/>
      <c r="AT838" s="582"/>
      <c r="AU838" s="582"/>
      <c r="AV838" s="582"/>
      <c r="AW838" s="582"/>
      <c r="AX838" s="582"/>
      <c r="AY838" s="582"/>
      <c r="AZ838" s="582"/>
      <c r="BA838" s="582"/>
      <c r="BB838" s="582"/>
    </row>
    <row r="839" spans="1:54" s="302" customFormat="1" hidden="1" x14ac:dyDescent="0.2">
      <c r="A839" s="340">
        <f t="shared" si="284"/>
        <v>0</v>
      </c>
      <c r="B839" s="341"/>
      <c r="C839" s="330"/>
      <c r="D839" s="395"/>
      <c r="E839" s="308"/>
      <c r="F839" s="309"/>
      <c r="G839" s="309"/>
      <c r="H839" s="309"/>
      <c r="I839" s="309"/>
      <c r="J839" s="350">
        <f t="shared" si="280"/>
        <v>0</v>
      </c>
      <c r="K839" s="330"/>
      <c r="L839" s="330"/>
      <c r="M839" s="310"/>
      <c r="N839" s="311"/>
      <c r="O839" s="311"/>
      <c r="P839" s="311"/>
      <c r="Q839" s="311"/>
      <c r="R839" s="311"/>
      <c r="S839" s="312"/>
      <c r="T839" s="313"/>
      <c r="U839" s="294">
        <f t="shared" si="285"/>
        <v>0</v>
      </c>
      <c r="V839" s="330"/>
      <c r="W839" s="355">
        <f t="shared" si="286"/>
        <v>0</v>
      </c>
      <c r="X839" s="356">
        <f t="shared" si="287"/>
        <v>0</v>
      </c>
      <c r="Y839" s="356">
        <f t="shared" si="288"/>
        <v>0</v>
      </c>
      <c r="Z839" s="356">
        <f t="shared" si="289"/>
        <v>0</v>
      </c>
      <c r="AA839" s="356">
        <f t="shared" si="290"/>
        <v>0</v>
      </c>
      <c r="AB839" s="356">
        <f t="shared" si="291"/>
        <v>0</v>
      </c>
      <c r="AC839" s="356">
        <f t="shared" si="292"/>
        <v>0</v>
      </c>
      <c r="AD839" s="357">
        <f t="shared" si="293"/>
        <v>0</v>
      </c>
      <c r="AE839" s="342"/>
      <c r="AF839" s="362">
        <f t="shared" si="294"/>
        <v>0</v>
      </c>
      <c r="AG839" s="330"/>
      <c r="AH839" s="597"/>
      <c r="AI839" s="582"/>
      <c r="AJ839" s="582"/>
      <c r="AK839" s="582"/>
      <c r="AL839" s="582"/>
      <c r="AM839" s="582"/>
      <c r="AN839" s="582"/>
      <c r="AO839" s="582"/>
      <c r="AP839" s="582"/>
      <c r="AQ839" s="582"/>
      <c r="AR839" s="582"/>
      <c r="AS839" s="582"/>
      <c r="AT839" s="582"/>
      <c r="AU839" s="582"/>
      <c r="AV839" s="582"/>
      <c r="AW839" s="582"/>
      <c r="AX839" s="582"/>
      <c r="AY839" s="582"/>
      <c r="AZ839" s="582"/>
      <c r="BA839" s="582"/>
      <c r="BB839" s="582"/>
    </row>
    <row r="840" spans="1:54" s="302" customFormat="1" hidden="1" x14ac:dyDescent="0.2">
      <c r="A840" s="340">
        <f t="shared" si="284"/>
        <v>0</v>
      </c>
      <c r="B840" s="341"/>
      <c r="C840" s="330"/>
      <c r="D840" s="395"/>
      <c r="E840" s="308"/>
      <c r="F840" s="309"/>
      <c r="G840" s="309"/>
      <c r="H840" s="309"/>
      <c r="I840" s="309"/>
      <c r="J840" s="350">
        <f t="shared" si="280"/>
        <v>0</v>
      </c>
      <c r="K840" s="330"/>
      <c r="L840" s="330"/>
      <c r="M840" s="310"/>
      <c r="N840" s="311"/>
      <c r="O840" s="311"/>
      <c r="P840" s="311"/>
      <c r="Q840" s="311"/>
      <c r="R840" s="311"/>
      <c r="S840" s="312"/>
      <c r="T840" s="313"/>
      <c r="U840" s="294">
        <f t="shared" si="285"/>
        <v>0</v>
      </c>
      <c r="V840" s="330"/>
      <c r="W840" s="355">
        <f t="shared" si="286"/>
        <v>0</v>
      </c>
      <c r="X840" s="356">
        <f t="shared" si="287"/>
        <v>0</v>
      </c>
      <c r="Y840" s="356">
        <f t="shared" si="288"/>
        <v>0</v>
      </c>
      <c r="Z840" s="356">
        <f t="shared" si="289"/>
        <v>0</v>
      </c>
      <c r="AA840" s="356">
        <f t="shared" si="290"/>
        <v>0</v>
      </c>
      <c r="AB840" s="356">
        <f t="shared" si="291"/>
        <v>0</v>
      </c>
      <c r="AC840" s="356">
        <f t="shared" si="292"/>
        <v>0</v>
      </c>
      <c r="AD840" s="357">
        <f t="shared" si="293"/>
        <v>0</v>
      </c>
      <c r="AE840" s="342"/>
      <c r="AF840" s="362">
        <f t="shared" si="294"/>
        <v>0</v>
      </c>
      <c r="AG840" s="330"/>
      <c r="AH840" s="597"/>
      <c r="AI840" s="582"/>
      <c r="AJ840" s="582"/>
      <c r="AK840" s="582"/>
      <c r="AL840" s="582"/>
      <c r="AM840" s="582"/>
      <c r="AN840" s="582"/>
      <c r="AO840" s="582"/>
      <c r="AP840" s="582"/>
      <c r="AQ840" s="582"/>
      <c r="AR840" s="582"/>
      <c r="AS840" s="582"/>
      <c r="AT840" s="582"/>
      <c r="AU840" s="582"/>
      <c r="AV840" s="582"/>
      <c r="AW840" s="582"/>
      <c r="AX840" s="582"/>
      <c r="AY840" s="582"/>
      <c r="AZ840" s="582"/>
      <c r="BA840" s="582"/>
      <c r="BB840" s="582"/>
    </row>
    <row r="841" spans="1:54" s="302" customFormat="1" hidden="1" x14ac:dyDescent="0.2">
      <c r="A841" s="340">
        <f t="shared" si="284"/>
        <v>0</v>
      </c>
      <c r="B841" s="341"/>
      <c r="C841" s="330"/>
      <c r="D841" s="395"/>
      <c r="E841" s="308"/>
      <c r="F841" s="309"/>
      <c r="G841" s="309"/>
      <c r="H841" s="309"/>
      <c r="I841" s="309"/>
      <c r="J841" s="350">
        <f t="shared" si="280"/>
        <v>0</v>
      </c>
      <c r="K841" s="330"/>
      <c r="L841" s="330"/>
      <c r="M841" s="310"/>
      <c r="N841" s="311"/>
      <c r="O841" s="311"/>
      <c r="P841" s="311"/>
      <c r="Q841" s="311"/>
      <c r="R841" s="311"/>
      <c r="S841" s="312"/>
      <c r="T841" s="313"/>
      <c r="U841" s="294">
        <f t="shared" si="285"/>
        <v>0</v>
      </c>
      <c r="V841" s="330"/>
      <c r="W841" s="355">
        <f t="shared" si="286"/>
        <v>0</v>
      </c>
      <c r="X841" s="356">
        <f t="shared" si="287"/>
        <v>0</v>
      </c>
      <c r="Y841" s="356">
        <f t="shared" si="288"/>
        <v>0</v>
      </c>
      <c r="Z841" s="356">
        <f t="shared" si="289"/>
        <v>0</v>
      </c>
      <c r="AA841" s="356">
        <f t="shared" si="290"/>
        <v>0</v>
      </c>
      <c r="AB841" s="356">
        <f t="shared" si="291"/>
        <v>0</v>
      </c>
      <c r="AC841" s="356">
        <f t="shared" si="292"/>
        <v>0</v>
      </c>
      <c r="AD841" s="357">
        <f t="shared" si="293"/>
        <v>0</v>
      </c>
      <c r="AE841" s="342"/>
      <c r="AF841" s="362">
        <f t="shared" si="294"/>
        <v>0</v>
      </c>
      <c r="AG841" s="330"/>
      <c r="AH841" s="597"/>
      <c r="AI841" s="582"/>
      <c r="AJ841" s="582"/>
      <c r="AK841" s="582"/>
      <c r="AL841" s="582"/>
      <c r="AM841" s="582"/>
      <c r="AN841" s="582"/>
      <c r="AO841" s="582"/>
      <c r="AP841" s="582"/>
      <c r="AQ841" s="582"/>
      <c r="AR841" s="582"/>
      <c r="AS841" s="582"/>
      <c r="AT841" s="582"/>
      <c r="AU841" s="582"/>
      <c r="AV841" s="582"/>
      <c r="AW841" s="582"/>
      <c r="AX841" s="582"/>
      <c r="AY841" s="582"/>
      <c r="AZ841" s="582"/>
      <c r="BA841" s="582"/>
      <c r="BB841" s="582"/>
    </row>
    <row r="842" spans="1:54" s="302" customFormat="1" hidden="1" x14ac:dyDescent="0.2">
      <c r="A842" s="340">
        <f t="shared" si="284"/>
        <v>0</v>
      </c>
      <c r="B842" s="341"/>
      <c r="C842" s="330"/>
      <c r="D842" s="395"/>
      <c r="E842" s="308"/>
      <c r="F842" s="309"/>
      <c r="G842" s="309"/>
      <c r="H842" s="309"/>
      <c r="I842" s="309"/>
      <c r="J842" s="350">
        <f t="shared" si="280"/>
        <v>0</v>
      </c>
      <c r="K842" s="330"/>
      <c r="L842" s="330"/>
      <c r="M842" s="310"/>
      <c r="N842" s="311"/>
      <c r="O842" s="311"/>
      <c r="P842" s="311"/>
      <c r="Q842" s="311"/>
      <c r="R842" s="311"/>
      <c r="S842" s="312"/>
      <c r="T842" s="313"/>
      <c r="U842" s="294">
        <f t="shared" si="285"/>
        <v>0</v>
      </c>
      <c r="V842" s="330"/>
      <c r="W842" s="355">
        <f t="shared" si="286"/>
        <v>0</v>
      </c>
      <c r="X842" s="356">
        <f t="shared" si="287"/>
        <v>0</v>
      </c>
      <c r="Y842" s="356">
        <f t="shared" si="288"/>
        <v>0</v>
      </c>
      <c r="Z842" s="356">
        <f t="shared" si="289"/>
        <v>0</v>
      </c>
      <c r="AA842" s="356">
        <f t="shared" si="290"/>
        <v>0</v>
      </c>
      <c r="AB842" s="356">
        <f t="shared" si="291"/>
        <v>0</v>
      </c>
      <c r="AC842" s="356">
        <f t="shared" si="292"/>
        <v>0</v>
      </c>
      <c r="AD842" s="357">
        <f t="shared" si="293"/>
        <v>0</v>
      </c>
      <c r="AE842" s="342"/>
      <c r="AF842" s="362">
        <f t="shared" si="294"/>
        <v>0</v>
      </c>
      <c r="AG842" s="330"/>
      <c r="AH842" s="597"/>
      <c r="AI842" s="582"/>
      <c r="AJ842" s="582"/>
      <c r="AK842" s="582"/>
      <c r="AL842" s="582"/>
      <c r="AM842" s="582"/>
      <c r="AN842" s="582"/>
      <c r="AO842" s="582"/>
      <c r="AP842" s="582"/>
      <c r="AQ842" s="582"/>
      <c r="AR842" s="582"/>
      <c r="AS842" s="582"/>
      <c r="AT842" s="582"/>
      <c r="AU842" s="582"/>
      <c r="AV842" s="582"/>
      <c r="AW842" s="582"/>
      <c r="AX842" s="582"/>
      <c r="AY842" s="582"/>
      <c r="AZ842" s="582"/>
      <c r="BA842" s="582"/>
      <c r="BB842" s="582"/>
    </row>
    <row r="843" spans="1:54" s="302" customFormat="1" hidden="1" x14ac:dyDescent="0.2">
      <c r="A843" s="340">
        <f t="shared" si="284"/>
        <v>0</v>
      </c>
      <c r="B843" s="341"/>
      <c r="C843" s="330"/>
      <c r="D843" s="395"/>
      <c r="E843" s="308"/>
      <c r="F843" s="309"/>
      <c r="G843" s="309"/>
      <c r="H843" s="309"/>
      <c r="I843" s="309"/>
      <c r="J843" s="350">
        <f t="shared" ref="J843:J906" si="295">IF(ISBLANK(H843),G843*I843,G843*I843*H843)</f>
        <v>0</v>
      </c>
      <c r="K843" s="330"/>
      <c r="L843" s="330"/>
      <c r="M843" s="310"/>
      <c r="N843" s="311"/>
      <c r="O843" s="311"/>
      <c r="P843" s="311"/>
      <c r="Q843" s="311"/>
      <c r="R843" s="311"/>
      <c r="S843" s="312"/>
      <c r="T843" s="313"/>
      <c r="U843" s="294">
        <f t="shared" si="285"/>
        <v>0</v>
      </c>
      <c r="V843" s="330"/>
      <c r="W843" s="355">
        <f t="shared" si="286"/>
        <v>0</v>
      </c>
      <c r="X843" s="356">
        <f t="shared" si="287"/>
        <v>0</v>
      </c>
      <c r="Y843" s="356">
        <f t="shared" si="288"/>
        <v>0</v>
      </c>
      <c r="Z843" s="356">
        <f t="shared" si="289"/>
        <v>0</v>
      </c>
      <c r="AA843" s="356">
        <f t="shared" si="290"/>
        <v>0</v>
      </c>
      <c r="AB843" s="356">
        <f t="shared" si="291"/>
        <v>0</v>
      </c>
      <c r="AC843" s="356">
        <f t="shared" si="292"/>
        <v>0</v>
      </c>
      <c r="AD843" s="357">
        <f t="shared" si="293"/>
        <v>0</v>
      </c>
      <c r="AE843" s="342"/>
      <c r="AF843" s="362">
        <f t="shared" si="294"/>
        <v>0</v>
      </c>
      <c r="AG843" s="330"/>
      <c r="AH843" s="597"/>
      <c r="AI843" s="582"/>
      <c r="AJ843" s="582"/>
      <c r="AK843" s="582"/>
      <c r="AL843" s="582"/>
      <c r="AM843" s="582"/>
      <c r="AN843" s="582"/>
      <c r="AO843" s="582"/>
      <c r="AP843" s="582"/>
      <c r="AQ843" s="582"/>
      <c r="AR843" s="582"/>
      <c r="AS843" s="582"/>
      <c r="AT843" s="582"/>
      <c r="AU843" s="582"/>
      <c r="AV843" s="582"/>
      <c r="AW843" s="582"/>
      <c r="AX843" s="582"/>
      <c r="AY843" s="582"/>
      <c r="AZ843" s="582"/>
      <c r="BA843" s="582"/>
      <c r="BB843" s="582"/>
    </row>
    <row r="844" spans="1:54" s="302" customFormat="1" hidden="1" x14ac:dyDescent="0.2">
      <c r="A844" s="340">
        <f t="shared" si="284"/>
        <v>0</v>
      </c>
      <c r="B844" s="341"/>
      <c r="C844" s="330"/>
      <c r="D844" s="395"/>
      <c r="E844" s="308"/>
      <c r="F844" s="309"/>
      <c r="G844" s="309"/>
      <c r="H844" s="309"/>
      <c r="I844" s="309"/>
      <c r="J844" s="350">
        <f t="shared" si="295"/>
        <v>0</v>
      </c>
      <c r="K844" s="330"/>
      <c r="L844" s="330"/>
      <c r="M844" s="310"/>
      <c r="N844" s="311"/>
      <c r="O844" s="311"/>
      <c r="P844" s="311"/>
      <c r="Q844" s="311"/>
      <c r="R844" s="311"/>
      <c r="S844" s="312"/>
      <c r="T844" s="313"/>
      <c r="U844" s="294">
        <f t="shared" si="285"/>
        <v>0</v>
      </c>
      <c r="V844" s="330"/>
      <c r="W844" s="355">
        <f t="shared" si="286"/>
        <v>0</v>
      </c>
      <c r="X844" s="356">
        <f t="shared" si="287"/>
        <v>0</v>
      </c>
      <c r="Y844" s="356">
        <f t="shared" si="288"/>
        <v>0</v>
      </c>
      <c r="Z844" s="356">
        <f t="shared" si="289"/>
        <v>0</v>
      </c>
      <c r="AA844" s="356">
        <f t="shared" si="290"/>
        <v>0</v>
      </c>
      <c r="AB844" s="356">
        <f t="shared" si="291"/>
        <v>0</v>
      </c>
      <c r="AC844" s="356">
        <f t="shared" si="292"/>
        <v>0</v>
      </c>
      <c r="AD844" s="357">
        <f t="shared" si="293"/>
        <v>0</v>
      </c>
      <c r="AE844" s="342"/>
      <c r="AF844" s="362">
        <f t="shared" si="294"/>
        <v>0</v>
      </c>
      <c r="AG844" s="330"/>
      <c r="AH844" s="597"/>
      <c r="AI844" s="582"/>
      <c r="AJ844" s="582"/>
      <c r="AK844" s="582"/>
      <c r="AL844" s="582"/>
      <c r="AM844" s="582"/>
      <c r="AN844" s="582"/>
      <c r="AO844" s="582"/>
      <c r="AP844" s="582"/>
      <c r="AQ844" s="582"/>
      <c r="AR844" s="582"/>
      <c r="AS844" s="582"/>
      <c r="AT844" s="582"/>
      <c r="AU844" s="582"/>
      <c r="AV844" s="582"/>
      <c r="AW844" s="582"/>
      <c r="AX844" s="582"/>
      <c r="AY844" s="582"/>
      <c r="AZ844" s="582"/>
      <c r="BA844" s="582"/>
      <c r="BB844" s="582"/>
    </row>
    <row r="845" spans="1:54" s="302" customFormat="1" hidden="1" x14ac:dyDescent="0.2">
      <c r="A845" s="340">
        <f t="shared" si="284"/>
        <v>0</v>
      </c>
      <c r="B845" s="341"/>
      <c r="C845" s="330"/>
      <c r="D845" s="395"/>
      <c r="E845" s="308"/>
      <c r="F845" s="309"/>
      <c r="G845" s="309"/>
      <c r="H845" s="309"/>
      <c r="I845" s="309"/>
      <c r="J845" s="350">
        <f t="shared" si="295"/>
        <v>0</v>
      </c>
      <c r="K845" s="330"/>
      <c r="L845" s="330"/>
      <c r="M845" s="310"/>
      <c r="N845" s="311"/>
      <c r="O845" s="311"/>
      <c r="P845" s="311"/>
      <c r="Q845" s="311"/>
      <c r="R845" s="311"/>
      <c r="S845" s="312"/>
      <c r="T845" s="313"/>
      <c r="U845" s="294">
        <f t="shared" si="285"/>
        <v>0</v>
      </c>
      <c r="V845" s="330"/>
      <c r="W845" s="355">
        <f t="shared" si="286"/>
        <v>0</v>
      </c>
      <c r="X845" s="356">
        <f t="shared" si="287"/>
        <v>0</v>
      </c>
      <c r="Y845" s="356">
        <f t="shared" si="288"/>
        <v>0</v>
      </c>
      <c r="Z845" s="356">
        <f t="shared" si="289"/>
        <v>0</v>
      </c>
      <c r="AA845" s="356">
        <f t="shared" si="290"/>
        <v>0</v>
      </c>
      <c r="AB845" s="356">
        <f t="shared" si="291"/>
        <v>0</v>
      </c>
      <c r="AC845" s="356">
        <f t="shared" si="292"/>
        <v>0</v>
      </c>
      <c r="AD845" s="357">
        <f t="shared" si="293"/>
        <v>0</v>
      </c>
      <c r="AE845" s="342"/>
      <c r="AF845" s="362">
        <f t="shared" si="294"/>
        <v>0</v>
      </c>
      <c r="AG845" s="330"/>
      <c r="AH845" s="597"/>
      <c r="AI845" s="582"/>
      <c r="AJ845" s="582"/>
      <c r="AK845" s="582"/>
      <c r="AL845" s="582"/>
      <c r="AM845" s="582"/>
      <c r="AN845" s="582"/>
      <c r="AO845" s="582"/>
      <c r="AP845" s="582"/>
      <c r="AQ845" s="582"/>
      <c r="AR845" s="582"/>
      <c r="AS845" s="582"/>
      <c r="AT845" s="582"/>
      <c r="AU845" s="582"/>
      <c r="AV845" s="582"/>
      <c r="AW845" s="582"/>
      <c r="AX845" s="582"/>
      <c r="AY845" s="582"/>
      <c r="AZ845" s="582"/>
      <c r="BA845" s="582"/>
      <c r="BB845" s="582"/>
    </row>
    <row r="846" spans="1:54" s="302" customFormat="1" hidden="1" x14ac:dyDescent="0.2">
      <c r="A846" s="340">
        <f t="shared" si="284"/>
        <v>0</v>
      </c>
      <c r="B846" s="341"/>
      <c r="C846" s="330"/>
      <c r="D846" s="395"/>
      <c r="E846" s="308"/>
      <c r="F846" s="309"/>
      <c r="G846" s="309"/>
      <c r="H846" s="309"/>
      <c r="I846" s="309"/>
      <c r="J846" s="350">
        <f t="shared" si="295"/>
        <v>0</v>
      </c>
      <c r="K846" s="330"/>
      <c r="L846" s="330"/>
      <c r="M846" s="310"/>
      <c r="N846" s="311"/>
      <c r="O846" s="311"/>
      <c r="P846" s="311"/>
      <c r="Q846" s="311"/>
      <c r="R846" s="311"/>
      <c r="S846" s="312"/>
      <c r="T846" s="313"/>
      <c r="U846" s="294">
        <f t="shared" si="285"/>
        <v>0</v>
      </c>
      <c r="V846" s="330"/>
      <c r="W846" s="355">
        <f t="shared" si="286"/>
        <v>0</v>
      </c>
      <c r="X846" s="356">
        <f t="shared" si="287"/>
        <v>0</v>
      </c>
      <c r="Y846" s="356">
        <f t="shared" si="288"/>
        <v>0</v>
      </c>
      <c r="Z846" s="356">
        <f t="shared" si="289"/>
        <v>0</v>
      </c>
      <c r="AA846" s="356">
        <f t="shared" si="290"/>
        <v>0</v>
      </c>
      <c r="AB846" s="356">
        <f t="shared" si="291"/>
        <v>0</v>
      </c>
      <c r="AC846" s="356">
        <f t="shared" si="292"/>
        <v>0</v>
      </c>
      <c r="AD846" s="357">
        <f t="shared" si="293"/>
        <v>0</v>
      </c>
      <c r="AE846" s="342"/>
      <c r="AF846" s="362">
        <f t="shared" si="294"/>
        <v>0</v>
      </c>
      <c r="AG846" s="330"/>
      <c r="AH846" s="597"/>
      <c r="AI846" s="582"/>
      <c r="AJ846" s="582"/>
      <c r="AK846" s="582"/>
      <c r="AL846" s="582"/>
      <c r="AM846" s="582"/>
      <c r="AN846" s="582"/>
      <c r="AO846" s="582"/>
      <c r="AP846" s="582"/>
      <c r="AQ846" s="582"/>
      <c r="AR846" s="582"/>
      <c r="AS846" s="582"/>
      <c r="AT846" s="582"/>
      <c r="AU846" s="582"/>
      <c r="AV846" s="582"/>
      <c r="AW846" s="582"/>
      <c r="AX846" s="582"/>
      <c r="AY846" s="582"/>
      <c r="AZ846" s="582"/>
      <c r="BA846" s="582"/>
      <c r="BB846" s="582"/>
    </row>
    <row r="847" spans="1:54" s="302" customFormat="1" hidden="1" x14ac:dyDescent="0.2">
      <c r="A847" s="340">
        <f t="shared" si="284"/>
        <v>0</v>
      </c>
      <c r="B847" s="341"/>
      <c r="C847" s="330"/>
      <c r="D847" s="395"/>
      <c r="E847" s="308"/>
      <c r="F847" s="309"/>
      <c r="G847" s="309"/>
      <c r="H847" s="309"/>
      <c r="I847" s="309"/>
      <c r="J847" s="350">
        <f t="shared" si="295"/>
        <v>0</v>
      </c>
      <c r="K847" s="330"/>
      <c r="L847" s="330"/>
      <c r="M847" s="310"/>
      <c r="N847" s="311"/>
      <c r="O847" s="311"/>
      <c r="P847" s="311"/>
      <c r="Q847" s="311"/>
      <c r="R847" s="311"/>
      <c r="S847" s="312"/>
      <c r="T847" s="313"/>
      <c r="U847" s="294">
        <f t="shared" si="285"/>
        <v>0</v>
      </c>
      <c r="V847" s="330"/>
      <c r="W847" s="355">
        <f t="shared" si="286"/>
        <v>0</v>
      </c>
      <c r="X847" s="356">
        <f t="shared" si="287"/>
        <v>0</v>
      </c>
      <c r="Y847" s="356">
        <f t="shared" si="288"/>
        <v>0</v>
      </c>
      <c r="Z847" s="356">
        <f t="shared" si="289"/>
        <v>0</v>
      </c>
      <c r="AA847" s="356">
        <f t="shared" si="290"/>
        <v>0</v>
      </c>
      <c r="AB847" s="356">
        <f t="shared" si="291"/>
        <v>0</v>
      </c>
      <c r="AC847" s="356">
        <f t="shared" si="292"/>
        <v>0</v>
      </c>
      <c r="AD847" s="357">
        <f t="shared" si="293"/>
        <v>0</v>
      </c>
      <c r="AE847" s="342"/>
      <c r="AF847" s="362">
        <f t="shared" si="294"/>
        <v>0</v>
      </c>
      <c r="AG847" s="330"/>
      <c r="AH847" s="597"/>
      <c r="AI847" s="582"/>
      <c r="AJ847" s="582"/>
      <c r="AK847" s="582"/>
      <c r="AL847" s="582"/>
      <c r="AM847" s="582"/>
      <c r="AN847" s="582"/>
      <c r="AO847" s="582"/>
      <c r="AP847" s="582"/>
      <c r="AQ847" s="582"/>
      <c r="AR847" s="582"/>
      <c r="AS847" s="582"/>
      <c r="AT847" s="582"/>
      <c r="AU847" s="582"/>
      <c r="AV847" s="582"/>
      <c r="AW847" s="582"/>
      <c r="AX847" s="582"/>
      <c r="AY847" s="582"/>
      <c r="AZ847" s="582"/>
      <c r="BA847" s="582"/>
      <c r="BB847" s="582"/>
    </row>
    <row r="848" spans="1:54" s="302" customFormat="1" hidden="1" x14ac:dyDescent="0.2">
      <c r="A848" s="340">
        <f t="shared" si="284"/>
        <v>0</v>
      </c>
      <c r="B848" s="341"/>
      <c r="C848" s="330"/>
      <c r="D848" s="395"/>
      <c r="E848" s="308"/>
      <c r="F848" s="309"/>
      <c r="G848" s="309"/>
      <c r="H848" s="309"/>
      <c r="I848" s="309"/>
      <c r="J848" s="350">
        <f t="shared" si="295"/>
        <v>0</v>
      </c>
      <c r="K848" s="330"/>
      <c r="L848" s="330"/>
      <c r="M848" s="310"/>
      <c r="N848" s="311"/>
      <c r="O848" s="311"/>
      <c r="P848" s="311"/>
      <c r="Q848" s="311"/>
      <c r="R848" s="311"/>
      <c r="S848" s="312"/>
      <c r="T848" s="313"/>
      <c r="U848" s="294">
        <f t="shared" si="285"/>
        <v>0</v>
      </c>
      <c r="V848" s="330"/>
      <c r="W848" s="355">
        <f t="shared" si="286"/>
        <v>0</v>
      </c>
      <c r="X848" s="356">
        <f t="shared" si="287"/>
        <v>0</v>
      </c>
      <c r="Y848" s="356">
        <f t="shared" si="288"/>
        <v>0</v>
      </c>
      <c r="Z848" s="356">
        <f t="shared" si="289"/>
        <v>0</v>
      </c>
      <c r="AA848" s="356">
        <f t="shared" si="290"/>
        <v>0</v>
      </c>
      <c r="AB848" s="356">
        <f t="shared" si="291"/>
        <v>0</v>
      </c>
      <c r="AC848" s="356">
        <f t="shared" si="292"/>
        <v>0</v>
      </c>
      <c r="AD848" s="357">
        <f t="shared" si="293"/>
        <v>0</v>
      </c>
      <c r="AE848" s="342"/>
      <c r="AF848" s="362">
        <f t="shared" si="294"/>
        <v>0</v>
      </c>
      <c r="AG848" s="330"/>
      <c r="AH848" s="597"/>
      <c r="AI848" s="582"/>
      <c r="AJ848" s="582"/>
      <c r="AK848" s="582"/>
      <c r="AL848" s="582"/>
      <c r="AM848" s="582"/>
      <c r="AN848" s="582"/>
      <c r="AO848" s="582"/>
      <c r="AP848" s="582"/>
      <c r="AQ848" s="582"/>
      <c r="AR848" s="582"/>
      <c r="AS848" s="582"/>
      <c r="AT848" s="582"/>
      <c r="AU848" s="582"/>
      <c r="AV848" s="582"/>
      <c r="AW848" s="582"/>
      <c r="AX848" s="582"/>
      <c r="AY848" s="582"/>
      <c r="AZ848" s="582"/>
      <c r="BA848" s="582"/>
      <c r="BB848" s="582"/>
    </row>
    <row r="849" spans="1:54" s="302" customFormat="1" hidden="1" x14ac:dyDescent="0.2">
      <c r="A849" s="340">
        <f t="shared" si="284"/>
        <v>0</v>
      </c>
      <c r="B849" s="341"/>
      <c r="C849" s="330"/>
      <c r="D849" s="395"/>
      <c r="E849" s="308"/>
      <c r="F849" s="309"/>
      <c r="G849" s="309"/>
      <c r="H849" s="309"/>
      <c r="I849" s="309"/>
      <c r="J849" s="350">
        <f t="shared" si="295"/>
        <v>0</v>
      </c>
      <c r="K849" s="330"/>
      <c r="L849" s="330"/>
      <c r="M849" s="310"/>
      <c r="N849" s="311"/>
      <c r="O849" s="311"/>
      <c r="P849" s="311"/>
      <c r="Q849" s="311"/>
      <c r="R849" s="311"/>
      <c r="S849" s="312"/>
      <c r="T849" s="313"/>
      <c r="U849" s="294">
        <f t="shared" si="285"/>
        <v>0</v>
      </c>
      <c r="V849" s="330"/>
      <c r="W849" s="355">
        <f t="shared" si="286"/>
        <v>0</v>
      </c>
      <c r="X849" s="356">
        <f t="shared" si="287"/>
        <v>0</v>
      </c>
      <c r="Y849" s="356">
        <f t="shared" si="288"/>
        <v>0</v>
      </c>
      <c r="Z849" s="356">
        <f t="shared" si="289"/>
        <v>0</v>
      </c>
      <c r="AA849" s="356">
        <f t="shared" si="290"/>
        <v>0</v>
      </c>
      <c r="AB849" s="356">
        <f t="shared" si="291"/>
        <v>0</v>
      </c>
      <c r="AC849" s="356">
        <f t="shared" si="292"/>
        <v>0</v>
      </c>
      <c r="AD849" s="357">
        <f t="shared" si="293"/>
        <v>0</v>
      </c>
      <c r="AE849" s="342"/>
      <c r="AF849" s="362">
        <f t="shared" si="294"/>
        <v>0</v>
      </c>
      <c r="AG849" s="330"/>
      <c r="AH849" s="597"/>
      <c r="AI849" s="582"/>
      <c r="AJ849" s="582"/>
      <c r="AK849" s="582"/>
      <c r="AL849" s="582"/>
      <c r="AM849" s="582"/>
      <c r="AN849" s="582"/>
      <c r="AO849" s="582"/>
      <c r="AP849" s="582"/>
      <c r="AQ849" s="582"/>
      <c r="AR849" s="582"/>
      <c r="AS849" s="582"/>
      <c r="AT849" s="582"/>
      <c r="AU849" s="582"/>
      <c r="AV849" s="582"/>
      <c r="AW849" s="582"/>
      <c r="AX849" s="582"/>
      <c r="AY849" s="582"/>
      <c r="AZ849" s="582"/>
      <c r="BA849" s="582"/>
      <c r="BB849" s="582"/>
    </row>
    <row r="850" spans="1:54" s="302" customFormat="1" hidden="1" x14ac:dyDescent="0.2">
      <c r="A850" s="340">
        <f t="shared" si="284"/>
        <v>0</v>
      </c>
      <c r="B850" s="341"/>
      <c r="C850" s="330"/>
      <c r="D850" s="395"/>
      <c r="E850" s="308"/>
      <c r="F850" s="309"/>
      <c r="G850" s="309"/>
      <c r="H850" s="309"/>
      <c r="I850" s="309"/>
      <c r="J850" s="350">
        <f t="shared" si="295"/>
        <v>0</v>
      </c>
      <c r="K850" s="330"/>
      <c r="L850" s="330"/>
      <c r="M850" s="310"/>
      <c r="N850" s="311"/>
      <c r="O850" s="311"/>
      <c r="P850" s="311"/>
      <c r="Q850" s="311"/>
      <c r="R850" s="311"/>
      <c r="S850" s="312"/>
      <c r="T850" s="313"/>
      <c r="U850" s="294">
        <f t="shared" si="285"/>
        <v>0</v>
      </c>
      <c r="V850" s="330"/>
      <c r="W850" s="355">
        <f t="shared" si="286"/>
        <v>0</v>
      </c>
      <c r="X850" s="356">
        <f t="shared" si="287"/>
        <v>0</v>
      </c>
      <c r="Y850" s="356">
        <f t="shared" si="288"/>
        <v>0</v>
      </c>
      <c r="Z850" s="356">
        <f t="shared" si="289"/>
        <v>0</v>
      </c>
      <c r="AA850" s="356">
        <f t="shared" si="290"/>
        <v>0</v>
      </c>
      <c r="AB850" s="356">
        <f t="shared" si="291"/>
        <v>0</v>
      </c>
      <c r="AC850" s="356">
        <f t="shared" si="292"/>
        <v>0</v>
      </c>
      <c r="AD850" s="357">
        <f t="shared" si="293"/>
        <v>0</v>
      </c>
      <c r="AE850" s="342"/>
      <c r="AF850" s="362">
        <f t="shared" si="294"/>
        <v>0</v>
      </c>
      <c r="AG850" s="330"/>
      <c r="AH850" s="597"/>
      <c r="AI850" s="582"/>
      <c r="AJ850" s="582"/>
      <c r="AK850" s="582"/>
      <c r="AL850" s="582"/>
      <c r="AM850" s="582"/>
      <c r="AN850" s="582"/>
      <c r="AO850" s="582"/>
      <c r="AP850" s="582"/>
      <c r="AQ850" s="582"/>
      <c r="AR850" s="582"/>
      <c r="AS850" s="582"/>
      <c r="AT850" s="582"/>
      <c r="AU850" s="582"/>
      <c r="AV850" s="582"/>
      <c r="AW850" s="582"/>
      <c r="AX850" s="582"/>
      <c r="AY850" s="582"/>
      <c r="AZ850" s="582"/>
      <c r="BA850" s="582"/>
      <c r="BB850" s="582"/>
    </row>
    <row r="851" spans="1:54" s="302" customFormat="1" hidden="1" x14ac:dyDescent="0.2">
      <c r="A851" s="340">
        <f t="shared" si="284"/>
        <v>0</v>
      </c>
      <c r="B851" s="341"/>
      <c r="C851" s="330"/>
      <c r="D851" s="395"/>
      <c r="E851" s="308"/>
      <c r="F851" s="309"/>
      <c r="G851" s="309"/>
      <c r="H851" s="309"/>
      <c r="I851" s="309"/>
      <c r="J851" s="350">
        <f t="shared" si="295"/>
        <v>0</v>
      </c>
      <c r="K851" s="330"/>
      <c r="L851" s="330"/>
      <c r="M851" s="310"/>
      <c r="N851" s="311"/>
      <c r="O851" s="311"/>
      <c r="P851" s="311"/>
      <c r="Q851" s="311"/>
      <c r="R851" s="311"/>
      <c r="S851" s="312"/>
      <c r="T851" s="313"/>
      <c r="U851" s="294">
        <f t="shared" si="285"/>
        <v>0</v>
      </c>
      <c r="V851" s="330"/>
      <c r="W851" s="355">
        <f t="shared" si="286"/>
        <v>0</v>
      </c>
      <c r="X851" s="356">
        <f t="shared" si="287"/>
        <v>0</v>
      </c>
      <c r="Y851" s="356">
        <f t="shared" si="288"/>
        <v>0</v>
      </c>
      <c r="Z851" s="356">
        <f t="shared" si="289"/>
        <v>0</v>
      </c>
      <c r="AA851" s="356">
        <f t="shared" si="290"/>
        <v>0</v>
      </c>
      <c r="AB851" s="356">
        <f t="shared" si="291"/>
        <v>0</v>
      </c>
      <c r="AC851" s="356">
        <f t="shared" si="292"/>
        <v>0</v>
      </c>
      <c r="AD851" s="357">
        <f t="shared" si="293"/>
        <v>0</v>
      </c>
      <c r="AE851" s="342"/>
      <c r="AF851" s="362">
        <f t="shared" si="294"/>
        <v>0</v>
      </c>
      <c r="AG851" s="330"/>
      <c r="AH851" s="597"/>
      <c r="AI851" s="582"/>
      <c r="AJ851" s="582"/>
      <c r="AK851" s="582"/>
      <c r="AL851" s="582"/>
      <c r="AM851" s="582"/>
      <c r="AN851" s="582"/>
      <c r="AO851" s="582"/>
      <c r="AP851" s="582"/>
      <c r="AQ851" s="582"/>
      <c r="AR851" s="582"/>
      <c r="AS851" s="582"/>
      <c r="AT851" s="582"/>
      <c r="AU851" s="582"/>
      <c r="AV851" s="582"/>
      <c r="AW851" s="582"/>
      <c r="AX851" s="582"/>
      <c r="AY851" s="582"/>
      <c r="AZ851" s="582"/>
      <c r="BA851" s="582"/>
      <c r="BB851" s="582"/>
    </row>
    <row r="852" spans="1:54" s="302" customFormat="1" hidden="1" x14ac:dyDescent="0.2">
      <c r="A852" s="340">
        <f t="shared" si="284"/>
        <v>0</v>
      </c>
      <c r="B852" s="341"/>
      <c r="C852" s="330"/>
      <c r="D852" s="395"/>
      <c r="E852" s="308"/>
      <c r="F852" s="309"/>
      <c r="G852" s="309"/>
      <c r="H852" s="309"/>
      <c r="I852" s="309"/>
      <c r="J852" s="350">
        <f t="shared" si="295"/>
        <v>0</v>
      </c>
      <c r="K852" s="330"/>
      <c r="L852" s="330"/>
      <c r="M852" s="310"/>
      <c r="N852" s="311"/>
      <c r="O852" s="311"/>
      <c r="P852" s="311"/>
      <c r="Q852" s="311"/>
      <c r="R852" s="311"/>
      <c r="S852" s="312"/>
      <c r="T852" s="313"/>
      <c r="U852" s="294">
        <f t="shared" si="285"/>
        <v>0</v>
      </c>
      <c r="V852" s="330"/>
      <c r="W852" s="355">
        <f t="shared" si="286"/>
        <v>0</v>
      </c>
      <c r="X852" s="356">
        <f t="shared" si="287"/>
        <v>0</v>
      </c>
      <c r="Y852" s="356">
        <f t="shared" si="288"/>
        <v>0</v>
      </c>
      <c r="Z852" s="356">
        <f t="shared" si="289"/>
        <v>0</v>
      </c>
      <c r="AA852" s="356">
        <f t="shared" si="290"/>
        <v>0</v>
      </c>
      <c r="AB852" s="356">
        <f t="shared" si="291"/>
        <v>0</v>
      </c>
      <c r="AC852" s="356">
        <f t="shared" si="292"/>
        <v>0</v>
      </c>
      <c r="AD852" s="357">
        <f t="shared" si="293"/>
        <v>0</v>
      </c>
      <c r="AE852" s="342"/>
      <c r="AF852" s="362">
        <f t="shared" si="294"/>
        <v>0</v>
      </c>
      <c r="AG852" s="330"/>
      <c r="AH852" s="597"/>
      <c r="AI852" s="582"/>
      <c r="AJ852" s="582"/>
      <c r="AK852" s="582"/>
      <c r="AL852" s="582"/>
      <c r="AM852" s="582"/>
      <c r="AN852" s="582"/>
      <c r="AO852" s="582"/>
      <c r="AP852" s="582"/>
      <c r="AQ852" s="582"/>
      <c r="AR852" s="582"/>
      <c r="AS852" s="582"/>
      <c r="AT852" s="582"/>
      <c r="AU852" s="582"/>
      <c r="AV852" s="582"/>
      <c r="AW852" s="582"/>
      <c r="AX852" s="582"/>
      <c r="AY852" s="582"/>
      <c r="AZ852" s="582"/>
      <c r="BA852" s="582"/>
      <c r="BB852" s="582"/>
    </row>
    <row r="853" spans="1:54" s="302" customFormat="1" hidden="1" x14ac:dyDescent="0.2">
      <c r="A853" s="340">
        <f t="shared" ref="A853:A916" si="296">IF(AND(J853&lt;&gt;0,U853&lt;&gt;1),1,0)</f>
        <v>0</v>
      </c>
      <c r="B853" s="341"/>
      <c r="C853" s="330"/>
      <c r="D853" s="395"/>
      <c r="E853" s="308"/>
      <c r="F853" s="309"/>
      <c r="G853" s="309"/>
      <c r="H853" s="309"/>
      <c r="I853" s="309"/>
      <c r="J853" s="350">
        <f t="shared" si="295"/>
        <v>0</v>
      </c>
      <c r="K853" s="330"/>
      <c r="L853" s="330"/>
      <c r="M853" s="310"/>
      <c r="N853" s="311"/>
      <c r="O853" s="311"/>
      <c r="P853" s="311"/>
      <c r="Q853" s="311"/>
      <c r="R853" s="311"/>
      <c r="S853" s="312"/>
      <c r="T853" s="313"/>
      <c r="U853" s="294">
        <f t="shared" ref="U853:U916" si="297">SUM(M853:T853)</f>
        <v>0</v>
      </c>
      <c r="V853" s="330"/>
      <c r="W853" s="355">
        <f t="shared" ref="W853:W916" si="298">$J853*M853</f>
        <v>0</v>
      </c>
      <c r="X853" s="356">
        <f t="shared" ref="X853:X916" si="299">$J853*N853</f>
        <v>0</v>
      </c>
      <c r="Y853" s="356">
        <f t="shared" ref="Y853:Y916" si="300">$J853*O853</f>
        <v>0</v>
      </c>
      <c r="Z853" s="356">
        <f t="shared" ref="Z853:Z916" si="301">$J853*P853</f>
        <v>0</v>
      </c>
      <c r="AA853" s="356">
        <f t="shared" ref="AA853:AA916" si="302">$J853*Q853</f>
        <v>0</v>
      </c>
      <c r="AB853" s="356">
        <f t="shared" ref="AB853:AB916" si="303">$J853*R853</f>
        <v>0</v>
      </c>
      <c r="AC853" s="356">
        <f t="shared" ref="AC853:AC916" si="304">$J853*S853</f>
        <v>0</v>
      </c>
      <c r="AD853" s="357">
        <f t="shared" ref="AD853:AD916" si="305">SUM(W853:AC853)</f>
        <v>0</v>
      </c>
      <c r="AE853" s="342"/>
      <c r="AF853" s="362">
        <f t="shared" ref="AF853:AF916" si="306">$J853*T853</f>
        <v>0</v>
      </c>
      <c r="AG853" s="330"/>
      <c r="AH853" s="597"/>
      <c r="AI853" s="582"/>
      <c r="AJ853" s="582"/>
      <c r="AK853" s="582"/>
      <c r="AL853" s="582"/>
      <c r="AM853" s="582"/>
      <c r="AN853" s="582"/>
      <c r="AO853" s="582"/>
      <c r="AP853" s="582"/>
      <c r="AQ853" s="582"/>
      <c r="AR853" s="582"/>
      <c r="AS853" s="582"/>
      <c r="AT853" s="582"/>
      <c r="AU853" s="582"/>
      <c r="AV853" s="582"/>
      <c r="AW853" s="582"/>
      <c r="AX853" s="582"/>
      <c r="AY853" s="582"/>
      <c r="AZ853" s="582"/>
      <c r="BA853" s="582"/>
      <c r="BB853" s="582"/>
    </row>
    <row r="854" spans="1:54" s="302" customFormat="1" hidden="1" x14ac:dyDescent="0.2">
      <c r="A854" s="340">
        <f t="shared" si="296"/>
        <v>0</v>
      </c>
      <c r="B854" s="341"/>
      <c r="C854" s="330"/>
      <c r="D854" s="395"/>
      <c r="E854" s="308"/>
      <c r="F854" s="309"/>
      <c r="G854" s="309"/>
      <c r="H854" s="309"/>
      <c r="I854" s="309"/>
      <c r="J854" s="350">
        <f t="shared" si="295"/>
        <v>0</v>
      </c>
      <c r="K854" s="330"/>
      <c r="L854" s="330"/>
      <c r="M854" s="310"/>
      <c r="N854" s="311"/>
      <c r="O854" s="311"/>
      <c r="P854" s="311"/>
      <c r="Q854" s="311"/>
      <c r="R854" s="311"/>
      <c r="S854" s="312"/>
      <c r="T854" s="313"/>
      <c r="U854" s="294">
        <f t="shared" si="297"/>
        <v>0</v>
      </c>
      <c r="V854" s="330"/>
      <c r="W854" s="355">
        <f t="shared" si="298"/>
        <v>0</v>
      </c>
      <c r="X854" s="356">
        <f t="shared" si="299"/>
        <v>0</v>
      </c>
      <c r="Y854" s="356">
        <f t="shared" si="300"/>
        <v>0</v>
      </c>
      <c r="Z854" s="356">
        <f t="shared" si="301"/>
        <v>0</v>
      </c>
      <c r="AA854" s="356">
        <f t="shared" si="302"/>
        <v>0</v>
      </c>
      <c r="AB854" s="356">
        <f t="shared" si="303"/>
        <v>0</v>
      </c>
      <c r="AC854" s="356">
        <f t="shared" si="304"/>
        <v>0</v>
      </c>
      <c r="AD854" s="357">
        <f t="shared" si="305"/>
        <v>0</v>
      </c>
      <c r="AE854" s="342"/>
      <c r="AF854" s="362">
        <f t="shared" si="306"/>
        <v>0</v>
      </c>
      <c r="AG854" s="330"/>
      <c r="AH854" s="597"/>
      <c r="AI854" s="582"/>
      <c r="AJ854" s="582"/>
      <c r="AK854" s="582"/>
      <c r="AL854" s="582"/>
      <c r="AM854" s="582"/>
      <c r="AN854" s="582"/>
      <c r="AO854" s="582"/>
      <c r="AP854" s="582"/>
      <c r="AQ854" s="582"/>
      <c r="AR854" s="582"/>
      <c r="AS854" s="582"/>
      <c r="AT854" s="582"/>
      <c r="AU854" s="582"/>
      <c r="AV854" s="582"/>
      <c r="AW854" s="582"/>
      <c r="AX854" s="582"/>
      <c r="AY854" s="582"/>
      <c r="AZ854" s="582"/>
      <c r="BA854" s="582"/>
      <c r="BB854" s="582"/>
    </row>
    <row r="855" spans="1:54" s="302" customFormat="1" hidden="1" x14ac:dyDescent="0.2">
      <c r="A855" s="340">
        <f t="shared" si="296"/>
        <v>0</v>
      </c>
      <c r="B855" s="341"/>
      <c r="C855" s="330"/>
      <c r="D855" s="395"/>
      <c r="E855" s="308"/>
      <c r="F855" s="309"/>
      <c r="G855" s="309"/>
      <c r="H855" s="309"/>
      <c r="I855" s="309"/>
      <c r="J855" s="350">
        <f t="shared" si="295"/>
        <v>0</v>
      </c>
      <c r="K855" s="330"/>
      <c r="L855" s="330"/>
      <c r="M855" s="310"/>
      <c r="N855" s="311"/>
      <c r="O855" s="311"/>
      <c r="P855" s="311"/>
      <c r="Q855" s="311"/>
      <c r="R855" s="311"/>
      <c r="S855" s="312"/>
      <c r="T855" s="313"/>
      <c r="U855" s="294">
        <f t="shared" si="297"/>
        <v>0</v>
      </c>
      <c r="V855" s="330"/>
      <c r="W855" s="355">
        <f t="shared" si="298"/>
        <v>0</v>
      </c>
      <c r="X855" s="356">
        <f t="shared" si="299"/>
        <v>0</v>
      </c>
      <c r="Y855" s="356">
        <f t="shared" si="300"/>
        <v>0</v>
      </c>
      <c r="Z855" s="356">
        <f t="shared" si="301"/>
        <v>0</v>
      </c>
      <c r="AA855" s="356">
        <f t="shared" si="302"/>
        <v>0</v>
      </c>
      <c r="AB855" s="356">
        <f t="shared" si="303"/>
        <v>0</v>
      </c>
      <c r="AC855" s="356">
        <f t="shared" si="304"/>
        <v>0</v>
      </c>
      <c r="AD855" s="357">
        <f t="shared" si="305"/>
        <v>0</v>
      </c>
      <c r="AE855" s="342"/>
      <c r="AF855" s="362">
        <f t="shared" si="306"/>
        <v>0</v>
      </c>
      <c r="AG855" s="330"/>
      <c r="AH855" s="597"/>
      <c r="AI855" s="582"/>
      <c r="AJ855" s="582"/>
      <c r="AK855" s="582"/>
      <c r="AL855" s="582"/>
      <c r="AM855" s="582"/>
      <c r="AN855" s="582"/>
      <c r="AO855" s="582"/>
      <c r="AP855" s="582"/>
      <c r="AQ855" s="582"/>
      <c r="AR855" s="582"/>
      <c r="AS855" s="582"/>
      <c r="AT855" s="582"/>
      <c r="AU855" s="582"/>
      <c r="AV855" s="582"/>
      <c r="AW855" s="582"/>
      <c r="AX855" s="582"/>
      <c r="AY855" s="582"/>
      <c r="AZ855" s="582"/>
      <c r="BA855" s="582"/>
      <c r="BB855" s="582"/>
    </row>
    <row r="856" spans="1:54" s="302" customFormat="1" hidden="1" x14ac:dyDescent="0.2">
      <c r="A856" s="340">
        <f t="shared" si="296"/>
        <v>0</v>
      </c>
      <c r="B856" s="341"/>
      <c r="C856" s="330"/>
      <c r="D856" s="395"/>
      <c r="E856" s="308"/>
      <c r="F856" s="309"/>
      <c r="G856" s="309"/>
      <c r="H856" s="309"/>
      <c r="I856" s="309"/>
      <c r="J856" s="350">
        <f t="shared" si="295"/>
        <v>0</v>
      </c>
      <c r="K856" s="330"/>
      <c r="L856" s="330"/>
      <c r="M856" s="310"/>
      <c r="N856" s="311"/>
      <c r="O856" s="311"/>
      <c r="P856" s="311"/>
      <c r="Q856" s="311"/>
      <c r="R856" s="311"/>
      <c r="S856" s="312"/>
      <c r="T856" s="313"/>
      <c r="U856" s="294">
        <f t="shared" si="297"/>
        <v>0</v>
      </c>
      <c r="V856" s="330"/>
      <c r="W856" s="355">
        <f t="shared" si="298"/>
        <v>0</v>
      </c>
      <c r="X856" s="356">
        <f t="shared" si="299"/>
        <v>0</v>
      </c>
      <c r="Y856" s="356">
        <f t="shared" si="300"/>
        <v>0</v>
      </c>
      <c r="Z856" s="356">
        <f t="shared" si="301"/>
        <v>0</v>
      </c>
      <c r="AA856" s="356">
        <f t="shared" si="302"/>
        <v>0</v>
      </c>
      <c r="AB856" s="356">
        <f t="shared" si="303"/>
        <v>0</v>
      </c>
      <c r="AC856" s="356">
        <f t="shared" si="304"/>
        <v>0</v>
      </c>
      <c r="AD856" s="357">
        <f t="shared" si="305"/>
        <v>0</v>
      </c>
      <c r="AE856" s="342"/>
      <c r="AF856" s="362">
        <f t="shared" si="306"/>
        <v>0</v>
      </c>
      <c r="AG856" s="330"/>
      <c r="AH856" s="597"/>
      <c r="AI856" s="582"/>
      <c r="AJ856" s="582"/>
      <c r="AK856" s="582"/>
      <c r="AL856" s="582"/>
      <c r="AM856" s="582"/>
      <c r="AN856" s="582"/>
      <c r="AO856" s="582"/>
      <c r="AP856" s="582"/>
      <c r="AQ856" s="582"/>
      <c r="AR856" s="582"/>
      <c r="AS856" s="582"/>
      <c r="AT856" s="582"/>
      <c r="AU856" s="582"/>
      <c r="AV856" s="582"/>
      <c r="AW856" s="582"/>
      <c r="AX856" s="582"/>
      <c r="AY856" s="582"/>
      <c r="AZ856" s="582"/>
      <c r="BA856" s="582"/>
      <c r="BB856" s="582"/>
    </row>
    <row r="857" spans="1:54" s="302" customFormat="1" hidden="1" x14ac:dyDescent="0.2">
      <c r="A857" s="340">
        <f t="shared" si="296"/>
        <v>0</v>
      </c>
      <c r="B857" s="341"/>
      <c r="C857" s="330"/>
      <c r="D857" s="395"/>
      <c r="E857" s="308"/>
      <c r="F857" s="309"/>
      <c r="G857" s="309"/>
      <c r="H857" s="309"/>
      <c r="I857" s="309"/>
      <c r="J857" s="350">
        <f t="shared" si="295"/>
        <v>0</v>
      </c>
      <c r="K857" s="330"/>
      <c r="L857" s="330"/>
      <c r="M857" s="310"/>
      <c r="N857" s="311"/>
      <c r="O857" s="311"/>
      <c r="P857" s="311"/>
      <c r="Q857" s="311"/>
      <c r="R857" s="311"/>
      <c r="S857" s="312"/>
      <c r="T857" s="313"/>
      <c r="U857" s="294">
        <f t="shared" si="297"/>
        <v>0</v>
      </c>
      <c r="V857" s="330"/>
      <c r="W857" s="355">
        <f t="shared" si="298"/>
        <v>0</v>
      </c>
      <c r="X857" s="356">
        <f t="shared" si="299"/>
        <v>0</v>
      </c>
      <c r="Y857" s="356">
        <f t="shared" si="300"/>
        <v>0</v>
      </c>
      <c r="Z857" s="356">
        <f t="shared" si="301"/>
        <v>0</v>
      </c>
      <c r="AA857" s="356">
        <f t="shared" si="302"/>
        <v>0</v>
      </c>
      <c r="AB857" s="356">
        <f t="shared" si="303"/>
        <v>0</v>
      </c>
      <c r="AC857" s="356">
        <f t="shared" si="304"/>
        <v>0</v>
      </c>
      <c r="AD857" s="357">
        <f t="shared" si="305"/>
        <v>0</v>
      </c>
      <c r="AE857" s="342"/>
      <c r="AF857" s="362">
        <f t="shared" si="306"/>
        <v>0</v>
      </c>
      <c r="AG857" s="330"/>
      <c r="AH857" s="597"/>
      <c r="AI857" s="582"/>
      <c r="AJ857" s="582"/>
      <c r="AK857" s="582"/>
      <c r="AL857" s="582"/>
      <c r="AM857" s="582"/>
      <c r="AN857" s="582"/>
      <c r="AO857" s="582"/>
      <c r="AP857" s="582"/>
      <c r="AQ857" s="582"/>
      <c r="AR857" s="582"/>
      <c r="AS857" s="582"/>
      <c r="AT857" s="582"/>
      <c r="AU857" s="582"/>
      <c r="AV857" s="582"/>
      <c r="AW857" s="582"/>
      <c r="AX857" s="582"/>
      <c r="AY857" s="582"/>
      <c r="AZ857" s="582"/>
      <c r="BA857" s="582"/>
      <c r="BB857" s="582"/>
    </row>
    <row r="858" spans="1:54" s="302" customFormat="1" hidden="1" x14ac:dyDescent="0.2">
      <c r="A858" s="340">
        <f t="shared" si="296"/>
        <v>0</v>
      </c>
      <c r="B858" s="341"/>
      <c r="C858" s="330"/>
      <c r="D858" s="395"/>
      <c r="E858" s="308"/>
      <c r="F858" s="309"/>
      <c r="G858" s="309"/>
      <c r="H858" s="309"/>
      <c r="I858" s="309"/>
      <c r="J858" s="350">
        <f t="shared" si="295"/>
        <v>0</v>
      </c>
      <c r="K858" s="330"/>
      <c r="L858" s="330"/>
      <c r="M858" s="310"/>
      <c r="N858" s="311"/>
      <c r="O858" s="311"/>
      <c r="P858" s="311"/>
      <c r="Q858" s="311"/>
      <c r="R858" s="311"/>
      <c r="S858" s="312"/>
      <c r="T858" s="313"/>
      <c r="U858" s="294">
        <f t="shared" si="297"/>
        <v>0</v>
      </c>
      <c r="V858" s="330"/>
      <c r="W858" s="355">
        <f t="shared" si="298"/>
        <v>0</v>
      </c>
      <c r="X858" s="356">
        <f t="shared" si="299"/>
        <v>0</v>
      </c>
      <c r="Y858" s="356">
        <f t="shared" si="300"/>
        <v>0</v>
      </c>
      <c r="Z858" s="356">
        <f t="shared" si="301"/>
        <v>0</v>
      </c>
      <c r="AA858" s="356">
        <f t="shared" si="302"/>
        <v>0</v>
      </c>
      <c r="AB858" s="356">
        <f t="shared" si="303"/>
        <v>0</v>
      </c>
      <c r="AC858" s="356">
        <f t="shared" si="304"/>
        <v>0</v>
      </c>
      <c r="AD858" s="357">
        <f t="shared" si="305"/>
        <v>0</v>
      </c>
      <c r="AE858" s="342"/>
      <c r="AF858" s="362">
        <f t="shared" si="306"/>
        <v>0</v>
      </c>
      <c r="AG858" s="330"/>
      <c r="AH858" s="597"/>
      <c r="AI858" s="582"/>
      <c r="AJ858" s="582"/>
      <c r="AK858" s="582"/>
      <c r="AL858" s="582"/>
      <c r="AM858" s="582"/>
      <c r="AN858" s="582"/>
      <c r="AO858" s="582"/>
      <c r="AP858" s="582"/>
      <c r="AQ858" s="582"/>
      <c r="AR858" s="582"/>
      <c r="AS858" s="582"/>
      <c r="AT858" s="582"/>
      <c r="AU858" s="582"/>
      <c r="AV858" s="582"/>
      <c r="AW858" s="582"/>
      <c r="AX858" s="582"/>
      <c r="AY858" s="582"/>
      <c r="AZ858" s="582"/>
      <c r="BA858" s="582"/>
      <c r="BB858" s="582"/>
    </row>
    <row r="859" spans="1:54" s="302" customFormat="1" hidden="1" x14ac:dyDescent="0.2">
      <c r="A859" s="340">
        <f t="shared" si="296"/>
        <v>0</v>
      </c>
      <c r="B859" s="341"/>
      <c r="C859" s="330"/>
      <c r="D859" s="395"/>
      <c r="E859" s="308"/>
      <c r="F859" s="309"/>
      <c r="G859" s="309"/>
      <c r="H859" s="309"/>
      <c r="I859" s="309"/>
      <c r="J859" s="350">
        <f t="shared" si="295"/>
        <v>0</v>
      </c>
      <c r="K859" s="330"/>
      <c r="L859" s="330"/>
      <c r="M859" s="310"/>
      <c r="N859" s="311"/>
      <c r="O859" s="311"/>
      <c r="P859" s="311"/>
      <c r="Q859" s="311"/>
      <c r="R859" s="311"/>
      <c r="S859" s="312"/>
      <c r="T859" s="313"/>
      <c r="U859" s="294">
        <f t="shared" si="297"/>
        <v>0</v>
      </c>
      <c r="V859" s="330"/>
      <c r="W859" s="355">
        <f t="shared" si="298"/>
        <v>0</v>
      </c>
      <c r="X859" s="356">
        <f t="shared" si="299"/>
        <v>0</v>
      </c>
      <c r="Y859" s="356">
        <f t="shared" si="300"/>
        <v>0</v>
      </c>
      <c r="Z859" s="356">
        <f t="shared" si="301"/>
        <v>0</v>
      </c>
      <c r="AA859" s="356">
        <f t="shared" si="302"/>
        <v>0</v>
      </c>
      <c r="AB859" s="356">
        <f t="shared" si="303"/>
        <v>0</v>
      </c>
      <c r="AC859" s="356">
        <f t="shared" si="304"/>
        <v>0</v>
      </c>
      <c r="AD859" s="357">
        <f t="shared" si="305"/>
        <v>0</v>
      </c>
      <c r="AE859" s="342"/>
      <c r="AF859" s="362">
        <f t="shared" si="306"/>
        <v>0</v>
      </c>
      <c r="AG859" s="330"/>
      <c r="AH859" s="597"/>
      <c r="AI859" s="582"/>
      <c r="AJ859" s="582"/>
      <c r="AK859" s="582"/>
      <c r="AL859" s="582"/>
      <c r="AM859" s="582"/>
      <c r="AN859" s="582"/>
      <c r="AO859" s="582"/>
      <c r="AP859" s="582"/>
      <c r="AQ859" s="582"/>
      <c r="AR859" s="582"/>
      <c r="AS859" s="582"/>
      <c r="AT859" s="582"/>
      <c r="AU859" s="582"/>
      <c r="AV859" s="582"/>
      <c r="AW859" s="582"/>
      <c r="AX859" s="582"/>
      <c r="AY859" s="582"/>
      <c r="AZ859" s="582"/>
      <c r="BA859" s="582"/>
      <c r="BB859" s="582"/>
    </row>
    <row r="860" spans="1:54" s="302" customFormat="1" hidden="1" x14ac:dyDescent="0.2">
      <c r="A860" s="340">
        <f t="shared" si="296"/>
        <v>0</v>
      </c>
      <c r="B860" s="341"/>
      <c r="C860" s="330"/>
      <c r="D860" s="395"/>
      <c r="E860" s="308"/>
      <c r="F860" s="309"/>
      <c r="G860" s="309"/>
      <c r="H860" s="309"/>
      <c r="I860" s="309"/>
      <c r="J860" s="350">
        <f t="shared" si="295"/>
        <v>0</v>
      </c>
      <c r="K860" s="330"/>
      <c r="L860" s="330"/>
      <c r="M860" s="310"/>
      <c r="N860" s="311"/>
      <c r="O860" s="311"/>
      <c r="P860" s="311"/>
      <c r="Q860" s="311"/>
      <c r="R860" s="311"/>
      <c r="S860" s="312"/>
      <c r="T860" s="313"/>
      <c r="U860" s="294">
        <f t="shared" si="297"/>
        <v>0</v>
      </c>
      <c r="V860" s="330"/>
      <c r="W860" s="355">
        <f t="shared" si="298"/>
        <v>0</v>
      </c>
      <c r="X860" s="356">
        <f t="shared" si="299"/>
        <v>0</v>
      </c>
      <c r="Y860" s="356">
        <f t="shared" si="300"/>
        <v>0</v>
      </c>
      <c r="Z860" s="356">
        <f t="shared" si="301"/>
        <v>0</v>
      </c>
      <c r="AA860" s="356">
        <f t="shared" si="302"/>
        <v>0</v>
      </c>
      <c r="AB860" s="356">
        <f t="shared" si="303"/>
        <v>0</v>
      </c>
      <c r="AC860" s="356">
        <f t="shared" si="304"/>
        <v>0</v>
      </c>
      <c r="AD860" s="357">
        <f t="shared" si="305"/>
        <v>0</v>
      </c>
      <c r="AE860" s="342"/>
      <c r="AF860" s="362">
        <f t="shared" si="306"/>
        <v>0</v>
      </c>
      <c r="AG860" s="330"/>
      <c r="AH860" s="597"/>
      <c r="AI860" s="582"/>
      <c r="AJ860" s="582"/>
      <c r="AK860" s="582"/>
      <c r="AL860" s="582"/>
      <c r="AM860" s="582"/>
      <c r="AN860" s="582"/>
      <c r="AO860" s="582"/>
      <c r="AP860" s="582"/>
      <c r="AQ860" s="582"/>
      <c r="AR860" s="582"/>
      <c r="AS860" s="582"/>
      <c r="AT860" s="582"/>
      <c r="AU860" s="582"/>
      <c r="AV860" s="582"/>
      <c r="AW860" s="582"/>
      <c r="AX860" s="582"/>
      <c r="AY860" s="582"/>
      <c r="AZ860" s="582"/>
      <c r="BA860" s="582"/>
      <c r="BB860" s="582"/>
    </row>
    <row r="861" spans="1:54" s="302" customFormat="1" hidden="1" x14ac:dyDescent="0.2">
      <c r="A861" s="340">
        <f t="shared" si="296"/>
        <v>0</v>
      </c>
      <c r="B861" s="341"/>
      <c r="C861" s="330"/>
      <c r="D861" s="395"/>
      <c r="E861" s="308"/>
      <c r="F861" s="309"/>
      <c r="G861" s="309"/>
      <c r="H861" s="309"/>
      <c r="I861" s="309"/>
      <c r="J861" s="350">
        <f t="shared" si="295"/>
        <v>0</v>
      </c>
      <c r="K861" s="330"/>
      <c r="L861" s="330"/>
      <c r="M861" s="310"/>
      <c r="N861" s="311"/>
      <c r="O861" s="311"/>
      <c r="P861" s="311"/>
      <c r="Q861" s="311"/>
      <c r="R861" s="311"/>
      <c r="S861" s="312"/>
      <c r="T861" s="313"/>
      <c r="U861" s="294">
        <f t="shared" si="297"/>
        <v>0</v>
      </c>
      <c r="V861" s="330"/>
      <c r="W861" s="355">
        <f t="shared" si="298"/>
        <v>0</v>
      </c>
      <c r="X861" s="356">
        <f t="shared" si="299"/>
        <v>0</v>
      </c>
      <c r="Y861" s="356">
        <f t="shared" si="300"/>
        <v>0</v>
      </c>
      <c r="Z861" s="356">
        <f t="shared" si="301"/>
        <v>0</v>
      </c>
      <c r="AA861" s="356">
        <f t="shared" si="302"/>
        <v>0</v>
      </c>
      <c r="AB861" s="356">
        <f t="shared" si="303"/>
        <v>0</v>
      </c>
      <c r="AC861" s="356">
        <f t="shared" si="304"/>
        <v>0</v>
      </c>
      <c r="AD861" s="357">
        <f t="shared" si="305"/>
        <v>0</v>
      </c>
      <c r="AE861" s="342"/>
      <c r="AF861" s="362">
        <f t="shared" si="306"/>
        <v>0</v>
      </c>
      <c r="AG861" s="330"/>
      <c r="AH861" s="597"/>
      <c r="AI861" s="582"/>
      <c r="AJ861" s="582"/>
      <c r="AK861" s="582"/>
      <c r="AL861" s="582"/>
      <c r="AM861" s="582"/>
      <c r="AN861" s="582"/>
      <c r="AO861" s="582"/>
      <c r="AP861" s="582"/>
      <c r="AQ861" s="582"/>
      <c r="AR861" s="582"/>
      <c r="AS861" s="582"/>
      <c r="AT861" s="582"/>
      <c r="AU861" s="582"/>
      <c r="AV861" s="582"/>
      <c r="AW861" s="582"/>
      <c r="AX861" s="582"/>
      <c r="AY861" s="582"/>
      <c r="AZ861" s="582"/>
      <c r="BA861" s="582"/>
      <c r="BB861" s="582"/>
    </row>
    <row r="862" spans="1:54" s="302" customFormat="1" hidden="1" x14ac:dyDescent="0.2">
      <c r="A862" s="340">
        <f t="shared" si="296"/>
        <v>0</v>
      </c>
      <c r="B862" s="341"/>
      <c r="C862" s="330"/>
      <c r="D862" s="395"/>
      <c r="E862" s="308"/>
      <c r="F862" s="309"/>
      <c r="G862" s="309"/>
      <c r="H862" s="309"/>
      <c r="I862" s="309"/>
      <c r="J862" s="350">
        <f t="shared" si="295"/>
        <v>0</v>
      </c>
      <c r="K862" s="330"/>
      <c r="L862" s="330"/>
      <c r="M862" s="310"/>
      <c r="N862" s="311"/>
      <c r="O862" s="311"/>
      <c r="P862" s="311"/>
      <c r="Q862" s="311"/>
      <c r="R862" s="311"/>
      <c r="S862" s="312"/>
      <c r="T862" s="313"/>
      <c r="U862" s="294">
        <f t="shared" si="297"/>
        <v>0</v>
      </c>
      <c r="V862" s="330"/>
      <c r="W862" s="355">
        <f t="shared" si="298"/>
        <v>0</v>
      </c>
      <c r="X862" s="356">
        <f t="shared" si="299"/>
        <v>0</v>
      </c>
      <c r="Y862" s="356">
        <f t="shared" si="300"/>
        <v>0</v>
      </c>
      <c r="Z862" s="356">
        <f t="shared" si="301"/>
        <v>0</v>
      </c>
      <c r="AA862" s="356">
        <f t="shared" si="302"/>
        <v>0</v>
      </c>
      <c r="AB862" s="356">
        <f t="shared" si="303"/>
        <v>0</v>
      </c>
      <c r="AC862" s="356">
        <f t="shared" si="304"/>
        <v>0</v>
      </c>
      <c r="AD862" s="357">
        <f t="shared" si="305"/>
        <v>0</v>
      </c>
      <c r="AE862" s="342"/>
      <c r="AF862" s="362">
        <f t="shared" si="306"/>
        <v>0</v>
      </c>
      <c r="AG862" s="330"/>
      <c r="AH862" s="597"/>
      <c r="AI862" s="582"/>
      <c r="AJ862" s="582"/>
      <c r="AK862" s="582"/>
      <c r="AL862" s="582"/>
      <c r="AM862" s="582"/>
      <c r="AN862" s="582"/>
      <c r="AO862" s="582"/>
      <c r="AP862" s="582"/>
      <c r="AQ862" s="582"/>
      <c r="AR862" s="582"/>
      <c r="AS862" s="582"/>
      <c r="AT862" s="582"/>
      <c r="AU862" s="582"/>
      <c r="AV862" s="582"/>
      <c r="AW862" s="582"/>
      <c r="AX862" s="582"/>
      <c r="AY862" s="582"/>
      <c r="AZ862" s="582"/>
      <c r="BA862" s="582"/>
      <c r="BB862" s="582"/>
    </row>
    <row r="863" spans="1:54" s="302" customFormat="1" hidden="1" x14ac:dyDescent="0.2">
      <c r="A863" s="340">
        <f t="shared" si="296"/>
        <v>0</v>
      </c>
      <c r="B863" s="341"/>
      <c r="C863" s="330"/>
      <c r="D863" s="395"/>
      <c r="E863" s="308"/>
      <c r="F863" s="309"/>
      <c r="G863" s="309"/>
      <c r="H863" s="309"/>
      <c r="I863" s="309"/>
      <c r="J863" s="350">
        <f t="shared" si="295"/>
        <v>0</v>
      </c>
      <c r="K863" s="330"/>
      <c r="L863" s="330"/>
      <c r="M863" s="310"/>
      <c r="N863" s="311"/>
      <c r="O863" s="311"/>
      <c r="P863" s="311"/>
      <c r="Q863" s="311"/>
      <c r="R863" s="311"/>
      <c r="S863" s="312"/>
      <c r="T863" s="313"/>
      <c r="U863" s="294">
        <f t="shared" si="297"/>
        <v>0</v>
      </c>
      <c r="V863" s="330"/>
      <c r="W863" s="355">
        <f t="shared" si="298"/>
        <v>0</v>
      </c>
      <c r="X863" s="356">
        <f t="shared" si="299"/>
        <v>0</v>
      </c>
      <c r="Y863" s="356">
        <f t="shared" si="300"/>
        <v>0</v>
      </c>
      <c r="Z863" s="356">
        <f t="shared" si="301"/>
        <v>0</v>
      </c>
      <c r="AA863" s="356">
        <f t="shared" si="302"/>
        <v>0</v>
      </c>
      <c r="AB863" s="356">
        <f t="shared" si="303"/>
        <v>0</v>
      </c>
      <c r="AC863" s="356">
        <f t="shared" si="304"/>
        <v>0</v>
      </c>
      <c r="AD863" s="357">
        <f t="shared" si="305"/>
        <v>0</v>
      </c>
      <c r="AE863" s="342"/>
      <c r="AF863" s="362">
        <f t="shared" si="306"/>
        <v>0</v>
      </c>
      <c r="AG863" s="330"/>
      <c r="AH863" s="597"/>
      <c r="AI863" s="582"/>
      <c r="AJ863" s="582"/>
      <c r="AK863" s="582"/>
      <c r="AL863" s="582"/>
      <c r="AM863" s="582"/>
      <c r="AN863" s="582"/>
      <c r="AO863" s="582"/>
      <c r="AP863" s="582"/>
      <c r="AQ863" s="582"/>
      <c r="AR863" s="582"/>
      <c r="AS863" s="582"/>
      <c r="AT863" s="582"/>
      <c r="AU863" s="582"/>
      <c r="AV863" s="582"/>
      <c r="AW863" s="582"/>
      <c r="AX863" s="582"/>
      <c r="AY863" s="582"/>
      <c r="AZ863" s="582"/>
      <c r="BA863" s="582"/>
      <c r="BB863" s="582"/>
    </row>
    <row r="864" spans="1:54" s="302" customFormat="1" hidden="1" x14ac:dyDescent="0.2">
      <c r="A864" s="340">
        <f t="shared" si="296"/>
        <v>0</v>
      </c>
      <c r="B864" s="341"/>
      <c r="C864" s="330"/>
      <c r="D864" s="395"/>
      <c r="E864" s="308"/>
      <c r="F864" s="309"/>
      <c r="G864" s="309"/>
      <c r="H864" s="309"/>
      <c r="I864" s="309"/>
      <c r="J864" s="350">
        <f t="shared" si="295"/>
        <v>0</v>
      </c>
      <c r="K864" s="330"/>
      <c r="L864" s="330"/>
      <c r="M864" s="310"/>
      <c r="N864" s="311"/>
      <c r="O864" s="311"/>
      <c r="P864" s="311"/>
      <c r="Q864" s="311"/>
      <c r="R864" s="311"/>
      <c r="S864" s="312"/>
      <c r="T864" s="313"/>
      <c r="U864" s="294">
        <f t="shared" si="297"/>
        <v>0</v>
      </c>
      <c r="V864" s="330"/>
      <c r="W864" s="355">
        <f t="shared" si="298"/>
        <v>0</v>
      </c>
      <c r="X864" s="356">
        <f t="shared" si="299"/>
        <v>0</v>
      </c>
      <c r="Y864" s="356">
        <f t="shared" si="300"/>
        <v>0</v>
      </c>
      <c r="Z864" s="356">
        <f t="shared" si="301"/>
        <v>0</v>
      </c>
      <c r="AA864" s="356">
        <f t="shared" si="302"/>
        <v>0</v>
      </c>
      <c r="AB864" s="356">
        <f t="shared" si="303"/>
        <v>0</v>
      </c>
      <c r="AC864" s="356">
        <f t="shared" si="304"/>
        <v>0</v>
      </c>
      <c r="AD864" s="357">
        <f t="shared" si="305"/>
        <v>0</v>
      </c>
      <c r="AE864" s="342"/>
      <c r="AF864" s="362">
        <f t="shared" si="306"/>
        <v>0</v>
      </c>
      <c r="AG864" s="330"/>
      <c r="AH864" s="597"/>
      <c r="AI864" s="582"/>
      <c r="AJ864" s="582"/>
      <c r="AK864" s="582"/>
      <c r="AL864" s="582"/>
      <c r="AM864" s="582"/>
      <c r="AN864" s="582"/>
      <c r="AO864" s="582"/>
      <c r="AP864" s="582"/>
      <c r="AQ864" s="582"/>
      <c r="AR864" s="582"/>
      <c r="AS864" s="582"/>
      <c r="AT864" s="582"/>
      <c r="AU864" s="582"/>
      <c r="AV864" s="582"/>
      <c r="AW864" s="582"/>
      <c r="AX864" s="582"/>
      <c r="AY864" s="582"/>
      <c r="AZ864" s="582"/>
      <c r="BA864" s="582"/>
      <c r="BB864" s="582"/>
    </row>
    <row r="865" spans="1:54" s="302" customFormat="1" hidden="1" x14ac:dyDescent="0.2">
      <c r="A865" s="340">
        <f t="shared" si="296"/>
        <v>0</v>
      </c>
      <c r="B865" s="341"/>
      <c r="C865" s="330"/>
      <c r="D865" s="395"/>
      <c r="E865" s="308"/>
      <c r="F865" s="309"/>
      <c r="G865" s="309"/>
      <c r="H865" s="309"/>
      <c r="I865" s="309"/>
      <c r="J865" s="350">
        <f t="shared" si="295"/>
        <v>0</v>
      </c>
      <c r="K865" s="330"/>
      <c r="L865" s="330"/>
      <c r="M865" s="310"/>
      <c r="N865" s="311"/>
      <c r="O865" s="311"/>
      <c r="P865" s="311"/>
      <c r="Q865" s="311"/>
      <c r="R865" s="311"/>
      <c r="S865" s="312"/>
      <c r="T865" s="313"/>
      <c r="U865" s="294">
        <f t="shared" si="297"/>
        <v>0</v>
      </c>
      <c r="V865" s="330"/>
      <c r="W865" s="355">
        <f t="shared" si="298"/>
        <v>0</v>
      </c>
      <c r="X865" s="356">
        <f t="shared" si="299"/>
        <v>0</v>
      </c>
      <c r="Y865" s="356">
        <f t="shared" si="300"/>
        <v>0</v>
      </c>
      <c r="Z865" s="356">
        <f t="shared" si="301"/>
        <v>0</v>
      </c>
      <c r="AA865" s="356">
        <f t="shared" si="302"/>
        <v>0</v>
      </c>
      <c r="AB865" s="356">
        <f t="shared" si="303"/>
        <v>0</v>
      </c>
      <c r="AC865" s="356">
        <f t="shared" si="304"/>
        <v>0</v>
      </c>
      <c r="AD865" s="357">
        <f t="shared" si="305"/>
        <v>0</v>
      </c>
      <c r="AE865" s="342"/>
      <c r="AF865" s="362">
        <f t="shared" si="306"/>
        <v>0</v>
      </c>
      <c r="AG865" s="330"/>
      <c r="AH865" s="597"/>
      <c r="AI865" s="582"/>
      <c r="AJ865" s="582"/>
      <c r="AK865" s="582"/>
      <c r="AL865" s="582"/>
      <c r="AM865" s="582"/>
      <c r="AN865" s="582"/>
      <c r="AO865" s="582"/>
      <c r="AP865" s="582"/>
      <c r="AQ865" s="582"/>
      <c r="AR865" s="582"/>
      <c r="AS865" s="582"/>
      <c r="AT865" s="582"/>
      <c r="AU865" s="582"/>
      <c r="AV865" s="582"/>
      <c r="AW865" s="582"/>
      <c r="AX865" s="582"/>
      <c r="AY865" s="582"/>
      <c r="AZ865" s="582"/>
      <c r="BA865" s="582"/>
      <c r="BB865" s="582"/>
    </row>
    <row r="866" spans="1:54" s="302" customFormat="1" hidden="1" x14ac:dyDescent="0.2">
      <c r="A866" s="340">
        <f t="shared" si="296"/>
        <v>0</v>
      </c>
      <c r="B866" s="341"/>
      <c r="C866" s="330"/>
      <c r="D866" s="395"/>
      <c r="E866" s="308"/>
      <c r="F866" s="309"/>
      <c r="G866" s="309"/>
      <c r="H866" s="309"/>
      <c r="I866" s="309"/>
      <c r="J866" s="350">
        <f t="shared" si="295"/>
        <v>0</v>
      </c>
      <c r="K866" s="330"/>
      <c r="L866" s="330"/>
      <c r="M866" s="310"/>
      <c r="N866" s="311"/>
      <c r="O866" s="311"/>
      <c r="P866" s="311"/>
      <c r="Q866" s="311"/>
      <c r="R866" s="311"/>
      <c r="S866" s="312"/>
      <c r="T866" s="313"/>
      <c r="U866" s="294">
        <f t="shared" si="297"/>
        <v>0</v>
      </c>
      <c r="V866" s="330"/>
      <c r="W866" s="355">
        <f t="shared" si="298"/>
        <v>0</v>
      </c>
      <c r="X866" s="356">
        <f t="shared" si="299"/>
        <v>0</v>
      </c>
      <c r="Y866" s="356">
        <f t="shared" si="300"/>
        <v>0</v>
      </c>
      <c r="Z866" s="356">
        <f t="shared" si="301"/>
        <v>0</v>
      </c>
      <c r="AA866" s="356">
        <f t="shared" si="302"/>
        <v>0</v>
      </c>
      <c r="AB866" s="356">
        <f t="shared" si="303"/>
        <v>0</v>
      </c>
      <c r="AC866" s="356">
        <f t="shared" si="304"/>
        <v>0</v>
      </c>
      <c r="AD866" s="357">
        <f t="shared" si="305"/>
        <v>0</v>
      </c>
      <c r="AE866" s="342"/>
      <c r="AF866" s="362">
        <f t="shared" si="306"/>
        <v>0</v>
      </c>
      <c r="AG866" s="330"/>
      <c r="AH866" s="597"/>
      <c r="AI866" s="582"/>
      <c r="AJ866" s="582"/>
      <c r="AK866" s="582"/>
      <c r="AL866" s="582"/>
      <c r="AM866" s="582"/>
      <c r="AN866" s="582"/>
      <c r="AO866" s="582"/>
      <c r="AP866" s="582"/>
      <c r="AQ866" s="582"/>
      <c r="AR866" s="582"/>
      <c r="AS866" s="582"/>
      <c r="AT866" s="582"/>
      <c r="AU866" s="582"/>
      <c r="AV866" s="582"/>
      <c r="AW866" s="582"/>
      <c r="AX866" s="582"/>
      <c r="AY866" s="582"/>
      <c r="AZ866" s="582"/>
      <c r="BA866" s="582"/>
      <c r="BB866" s="582"/>
    </row>
    <row r="867" spans="1:54" s="302" customFormat="1" hidden="1" x14ac:dyDescent="0.2">
      <c r="A867" s="340">
        <f t="shared" si="296"/>
        <v>0</v>
      </c>
      <c r="B867" s="341"/>
      <c r="C867" s="330"/>
      <c r="D867" s="395"/>
      <c r="E867" s="308"/>
      <c r="F867" s="309"/>
      <c r="G867" s="309"/>
      <c r="H867" s="309"/>
      <c r="I867" s="309"/>
      <c r="J867" s="350">
        <f t="shared" si="295"/>
        <v>0</v>
      </c>
      <c r="K867" s="330"/>
      <c r="L867" s="330"/>
      <c r="M867" s="310"/>
      <c r="N867" s="311"/>
      <c r="O867" s="311"/>
      <c r="P867" s="311"/>
      <c r="Q867" s="311"/>
      <c r="R867" s="311"/>
      <c r="S867" s="312"/>
      <c r="T867" s="313"/>
      <c r="U867" s="294">
        <f t="shared" si="297"/>
        <v>0</v>
      </c>
      <c r="V867" s="330"/>
      <c r="W867" s="355">
        <f t="shared" si="298"/>
        <v>0</v>
      </c>
      <c r="X867" s="356">
        <f t="shared" si="299"/>
        <v>0</v>
      </c>
      <c r="Y867" s="356">
        <f t="shared" si="300"/>
        <v>0</v>
      </c>
      <c r="Z867" s="356">
        <f t="shared" si="301"/>
        <v>0</v>
      </c>
      <c r="AA867" s="356">
        <f t="shared" si="302"/>
        <v>0</v>
      </c>
      <c r="AB867" s="356">
        <f t="shared" si="303"/>
        <v>0</v>
      </c>
      <c r="AC867" s="356">
        <f t="shared" si="304"/>
        <v>0</v>
      </c>
      <c r="AD867" s="357">
        <f t="shared" si="305"/>
        <v>0</v>
      </c>
      <c r="AE867" s="342"/>
      <c r="AF867" s="362">
        <f t="shared" si="306"/>
        <v>0</v>
      </c>
      <c r="AG867" s="330"/>
      <c r="AH867" s="597"/>
      <c r="AI867" s="582"/>
      <c r="AJ867" s="582"/>
      <c r="AK867" s="582"/>
      <c r="AL867" s="582"/>
      <c r="AM867" s="582"/>
      <c r="AN867" s="582"/>
      <c r="AO867" s="582"/>
      <c r="AP867" s="582"/>
      <c r="AQ867" s="582"/>
      <c r="AR867" s="582"/>
      <c r="AS867" s="582"/>
      <c r="AT867" s="582"/>
      <c r="AU867" s="582"/>
      <c r="AV867" s="582"/>
      <c r="AW867" s="582"/>
      <c r="AX867" s="582"/>
      <c r="AY867" s="582"/>
      <c r="AZ867" s="582"/>
      <c r="BA867" s="582"/>
      <c r="BB867" s="582"/>
    </row>
    <row r="868" spans="1:54" s="302" customFormat="1" hidden="1" x14ac:dyDescent="0.2">
      <c r="A868" s="340">
        <f t="shared" si="296"/>
        <v>0</v>
      </c>
      <c r="B868" s="341"/>
      <c r="C868" s="330"/>
      <c r="D868" s="395"/>
      <c r="E868" s="308"/>
      <c r="F868" s="309"/>
      <c r="G868" s="309"/>
      <c r="H868" s="309"/>
      <c r="I868" s="309"/>
      <c r="J868" s="350">
        <f t="shared" si="295"/>
        <v>0</v>
      </c>
      <c r="K868" s="330"/>
      <c r="L868" s="330"/>
      <c r="M868" s="310"/>
      <c r="N868" s="311"/>
      <c r="O868" s="311"/>
      <c r="P868" s="311"/>
      <c r="Q868" s="311"/>
      <c r="R868" s="311"/>
      <c r="S868" s="312"/>
      <c r="T868" s="313"/>
      <c r="U868" s="294">
        <f t="shared" si="297"/>
        <v>0</v>
      </c>
      <c r="V868" s="330"/>
      <c r="W868" s="355">
        <f t="shared" si="298"/>
        <v>0</v>
      </c>
      <c r="X868" s="356">
        <f t="shared" si="299"/>
        <v>0</v>
      </c>
      <c r="Y868" s="356">
        <f t="shared" si="300"/>
        <v>0</v>
      </c>
      <c r="Z868" s="356">
        <f t="shared" si="301"/>
        <v>0</v>
      </c>
      <c r="AA868" s="356">
        <f t="shared" si="302"/>
        <v>0</v>
      </c>
      <c r="AB868" s="356">
        <f t="shared" si="303"/>
        <v>0</v>
      </c>
      <c r="AC868" s="356">
        <f t="shared" si="304"/>
        <v>0</v>
      </c>
      <c r="AD868" s="357">
        <f t="shared" si="305"/>
        <v>0</v>
      </c>
      <c r="AE868" s="342"/>
      <c r="AF868" s="362">
        <f t="shared" si="306"/>
        <v>0</v>
      </c>
      <c r="AG868" s="330"/>
      <c r="AH868" s="597"/>
      <c r="AI868" s="582"/>
      <c r="AJ868" s="582"/>
      <c r="AK868" s="582"/>
      <c r="AL868" s="582"/>
      <c r="AM868" s="582"/>
      <c r="AN868" s="582"/>
      <c r="AO868" s="582"/>
      <c r="AP868" s="582"/>
      <c r="AQ868" s="582"/>
      <c r="AR868" s="582"/>
      <c r="AS868" s="582"/>
      <c r="AT868" s="582"/>
      <c r="AU868" s="582"/>
      <c r="AV868" s="582"/>
      <c r="AW868" s="582"/>
      <c r="AX868" s="582"/>
      <c r="AY868" s="582"/>
      <c r="AZ868" s="582"/>
      <c r="BA868" s="582"/>
      <c r="BB868" s="582"/>
    </row>
    <row r="869" spans="1:54" s="302" customFormat="1" hidden="1" x14ac:dyDescent="0.2">
      <c r="A869" s="340">
        <f t="shared" si="296"/>
        <v>0</v>
      </c>
      <c r="B869" s="341"/>
      <c r="C869" s="330"/>
      <c r="D869" s="395"/>
      <c r="E869" s="308"/>
      <c r="F869" s="309"/>
      <c r="G869" s="309"/>
      <c r="H869" s="309"/>
      <c r="I869" s="309"/>
      <c r="J869" s="350">
        <f t="shared" si="295"/>
        <v>0</v>
      </c>
      <c r="K869" s="330"/>
      <c r="L869" s="330"/>
      <c r="M869" s="310"/>
      <c r="N869" s="311"/>
      <c r="O869" s="311"/>
      <c r="P869" s="311"/>
      <c r="Q869" s="311"/>
      <c r="R869" s="311"/>
      <c r="S869" s="312"/>
      <c r="T869" s="313"/>
      <c r="U869" s="294">
        <f t="shared" si="297"/>
        <v>0</v>
      </c>
      <c r="V869" s="330"/>
      <c r="W869" s="355">
        <f t="shared" si="298"/>
        <v>0</v>
      </c>
      <c r="X869" s="356">
        <f t="shared" si="299"/>
        <v>0</v>
      </c>
      <c r="Y869" s="356">
        <f t="shared" si="300"/>
        <v>0</v>
      </c>
      <c r="Z869" s="356">
        <f t="shared" si="301"/>
        <v>0</v>
      </c>
      <c r="AA869" s="356">
        <f t="shared" si="302"/>
        <v>0</v>
      </c>
      <c r="AB869" s="356">
        <f t="shared" si="303"/>
        <v>0</v>
      </c>
      <c r="AC869" s="356">
        <f t="shared" si="304"/>
        <v>0</v>
      </c>
      <c r="AD869" s="357">
        <f t="shared" si="305"/>
        <v>0</v>
      </c>
      <c r="AE869" s="342"/>
      <c r="AF869" s="362">
        <f t="shared" si="306"/>
        <v>0</v>
      </c>
      <c r="AG869" s="330"/>
      <c r="AH869" s="597"/>
      <c r="AI869" s="582"/>
      <c r="AJ869" s="582"/>
      <c r="AK869" s="582"/>
      <c r="AL869" s="582"/>
      <c r="AM869" s="582"/>
      <c r="AN869" s="582"/>
      <c r="AO869" s="582"/>
      <c r="AP869" s="582"/>
      <c r="AQ869" s="582"/>
      <c r="AR869" s="582"/>
      <c r="AS869" s="582"/>
      <c r="AT869" s="582"/>
      <c r="AU869" s="582"/>
      <c r="AV869" s="582"/>
      <c r="AW869" s="582"/>
      <c r="AX869" s="582"/>
      <c r="AY869" s="582"/>
      <c r="AZ869" s="582"/>
      <c r="BA869" s="582"/>
      <c r="BB869" s="582"/>
    </row>
    <row r="870" spans="1:54" s="302" customFormat="1" hidden="1" x14ac:dyDescent="0.2">
      <c r="A870" s="340">
        <f t="shared" si="296"/>
        <v>0</v>
      </c>
      <c r="B870" s="341"/>
      <c r="C870" s="330"/>
      <c r="D870" s="395"/>
      <c r="E870" s="308"/>
      <c r="F870" s="309"/>
      <c r="G870" s="309"/>
      <c r="H870" s="309"/>
      <c r="I870" s="309"/>
      <c r="J870" s="350">
        <f t="shared" si="295"/>
        <v>0</v>
      </c>
      <c r="K870" s="330"/>
      <c r="L870" s="330"/>
      <c r="M870" s="310"/>
      <c r="N870" s="311"/>
      <c r="O870" s="311"/>
      <c r="P870" s="311"/>
      <c r="Q870" s="311"/>
      <c r="R870" s="311"/>
      <c r="S870" s="312"/>
      <c r="T870" s="313"/>
      <c r="U870" s="294">
        <f t="shared" si="297"/>
        <v>0</v>
      </c>
      <c r="V870" s="330"/>
      <c r="W870" s="355">
        <f t="shared" si="298"/>
        <v>0</v>
      </c>
      <c r="X870" s="356">
        <f t="shared" si="299"/>
        <v>0</v>
      </c>
      <c r="Y870" s="356">
        <f t="shared" si="300"/>
        <v>0</v>
      </c>
      <c r="Z870" s="356">
        <f t="shared" si="301"/>
        <v>0</v>
      </c>
      <c r="AA870" s="356">
        <f t="shared" si="302"/>
        <v>0</v>
      </c>
      <c r="AB870" s="356">
        <f t="shared" si="303"/>
        <v>0</v>
      </c>
      <c r="AC870" s="356">
        <f t="shared" si="304"/>
        <v>0</v>
      </c>
      <c r="AD870" s="357">
        <f t="shared" si="305"/>
        <v>0</v>
      </c>
      <c r="AE870" s="342"/>
      <c r="AF870" s="362">
        <f t="shared" si="306"/>
        <v>0</v>
      </c>
      <c r="AG870" s="330"/>
      <c r="AH870" s="597"/>
      <c r="AI870" s="582"/>
      <c r="AJ870" s="582"/>
      <c r="AK870" s="582"/>
      <c r="AL870" s="582"/>
      <c r="AM870" s="582"/>
      <c r="AN870" s="582"/>
      <c r="AO870" s="582"/>
      <c r="AP870" s="582"/>
      <c r="AQ870" s="582"/>
      <c r="AR870" s="582"/>
      <c r="AS870" s="582"/>
      <c r="AT870" s="582"/>
      <c r="AU870" s="582"/>
      <c r="AV870" s="582"/>
      <c r="AW870" s="582"/>
      <c r="AX870" s="582"/>
      <c r="AY870" s="582"/>
      <c r="AZ870" s="582"/>
      <c r="BA870" s="582"/>
      <c r="BB870" s="582"/>
    </row>
    <row r="871" spans="1:54" s="302" customFormat="1" hidden="1" x14ac:dyDescent="0.2">
      <c r="A871" s="340">
        <f t="shared" si="296"/>
        <v>0</v>
      </c>
      <c r="B871" s="341"/>
      <c r="C871" s="330"/>
      <c r="D871" s="395"/>
      <c r="E871" s="308"/>
      <c r="F871" s="309"/>
      <c r="G871" s="309"/>
      <c r="H871" s="309"/>
      <c r="I871" s="309"/>
      <c r="J871" s="350">
        <f t="shared" si="295"/>
        <v>0</v>
      </c>
      <c r="K871" s="330"/>
      <c r="L871" s="330"/>
      <c r="M871" s="310"/>
      <c r="N871" s="311"/>
      <c r="O871" s="311"/>
      <c r="P871" s="311"/>
      <c r="Q871" s="311"/>
      <c r="R871" s="311"/>
      <c r="S871" s="312"/>
      <c r="T871" s="313"/>
      <c r="U871" s="294">
        <f t="shared" si="297"/>
        <v>0</v>
      </c>
      <c r="V871" s="330"/>
      <c r="W871" s="355">
        <f t="shared" si="298"/>
        <v>0</v>
      </c>
      <c r="X871" s="356">
        <f t="shared" si="299"/>
        <v>0</v>
      </c>
      <c r="Y871" s="356">
        <f t="shared" si="300"/>
        <v>0</v>
      </c>
      <c r="Z871" s="356">
        <f t="shared" si="301"/>
        <v>0</v>
      </c>
      <c r="AA871" s="356">
        <f t="shared" si="302"/>
        <v>0</v>
      </c>
      <c r="AB871" s="356">
        <f t="shared" si="303"/>
        <v>0</v>
      </c>
      <c r="AC871" s="356">
        <f t="shared" si="304"/>
        <v>0</v>
      </c>
      <c r="AD871" s="357">
        <f t="shared" si="305"/>
        <v>0</v>
      </c>
      <c r="AE871" s="342"/>
      <c r="AF871" s="362">
        <f t="shared" si="306"/>
        <v>0</v>
      </c>
      <c r="AG871" s="330"/>
      <c r="AH871" s="597"/>
      <c r="AI871" s="582"/>
      <c r="AJ871" s="582"/>
      <c r="AK871" s="582"/>
      <c r="AL871" s="582"/>
      <c r="AM871" s="582"/>
      <c r="AN871" s="582"/>
      <c r="AO871" s="582"/>
      <c r="AP871" s="582"/>
      <c r="AQ871" s="582"/>
      <c r="AR871" s="582"/>
      <c r="AS871" s="582"/>
      <c r="AT871" s="582"/>
      <c r="AU871" s="582"/>
      <c r="AV871" s="582"/>
      <c r="AW871" s="582"/>
      <c r="AX871" s="582"/>
      <c r="AY871" s="582"/>
      <c r="AZ871" s="582"/>
      <c r="BA871" s="582"/>
      <c r="BB871" s="582"/>
    </row>
    <row r="872" spans="1:54" s="302" customFormat="1" hidden="1" x14ac:dyDescent="0.2">
      <c r="A872" s="340">
        <f t="shared" si="296"/>
        <v>0</v>
      </c>
      <c r="B872" s="341"/>
      <c r="C872" s="330"/>
      <c r="D872" s="395"/>
      <c r="E872" s="308"/>
      <c r="F872" s="309"/>
      <c r="G872" s="309"/>
      <c r="H872" s="309"/>
      <c r="I872" s="309"/>
      <c r="J872" s="350">
        <f t="shared" si="295"/>
        <v>0</v>
      </c>
      <c r="K872" s="330"/>
      <c r="L872" s="330"/>
      <c r="M872" s="310"/>
      <c r="N872" s="311"/>
      <c r="O872" s="311"/>
      <c r="P872" s="311"/>
      <c r="Q872" s="311"/>
      <c r="R872" s="311"/>
      <c r="S872" s="312"/>
      <c r="T872" s="313"/>
      <c r="U872" s="294">
        <f t="shared" si="297"/>
        <v>0</v>
      </c>
      <c r="V872" s="330"/>
      <c r="W872" s="355">
        <f t="shared" si="298"/>
        <v>0</v>
      </c>
      <c r="X872" s="356">
        <f t="shared" si="299"/>
        <v>0</v>
      </c>
      <c r="Y872" s="356">
        <f t="shared" si="300"/>
        <v>0</v>
      </c>
      <c r="Z872" s="356">
        <f t="shared" si="301"/>
        <v>0</v>
      </c>
      <c r="AA872" s="356">
        <f t="shared" si="302"/>
        <v>0</v>
      </c>
      <c r="AB872" s="356">
        <f t="shared" si="303"/>
        <v>0</v>
      </c>
      <c r="AC872" s="356">
        <f t="shared" si="304"/>
        <v>0</v>
      </c>
      <c r="AD872" s="357">
        <f t="shared" si="305"/>
        <v>0</v>
      </c>
      <c r="AE872" s="342"/>
      <c r="AF872" s="362">
        <f t="shared" si="306"/>
        <v>0</v>
      </c>
      <c r="AG872" s="330"/>
      <c r="AH872" s="597"/>
      <c r="AI872" s="582"/>
      <c r="AJ872" s="582"/>
      <c r="AK872" s="582"/>
      <c r="AL872" s="582"/>
      <c r="AM872" s="582"/>
      <c r="AN872" s="582"/>
      <c r="AO872" s="582"/>
      <c r="AP872" s="582"/>
      <c r="AQ872" s="582"/>
      <c r="AR872" s="582"/>
      <c r="AS872" s="582"/>
      <c r="AT872" s="582"/>
      <c r="AU872" s="582"/>
      <c r="AV872" s="582"/>
      <c r="AW872" s="582"/>
      <c r="AX872" s="582"/>
      <c r="AY872" s="582"/>
      <c r="AZ872" s="582"/>
      <c r="BA872" s="582"/>
      <c r="BB872" s="582"/>
    </row>
    <row r="873" spans="1:54" s="302" customFormat="1" hidden="1" x14ac:dyDescent="0.2">
      <c r="A873" s="340">
        <f t="shared" si="296"/>
        <v>0</v>
      </c>
      <c r="B873" s="341"/>
      <c r="C873" s="330"/>
      <c r="D873" s="395"/>
      <c r="E873" s="308"/>
      <c r="F873" s="309"/>
      <c r="G873" s="309"/>
      <c r="H873" s="309"/>
      <c r="I873" s="309"/>
      <c r="J873" s="350">
        <f t="shared" si="295"/>
        <v>0</v>
      </c>
      <c r="K873" s="330"/>
      <c r="L873" s="330"/>
      <c r="M873" s="310"/>
      <c r="N873" s="311"/>
      <c r="O873" s="311"/>
      <c r="P873" s="311"/>
      <c r="Q873" s="311"/>
      <c r="R873" s="311"/>
      <c r="S873" s="312"/>
      <c r="T873" s="313"/>
      <c r="U873" s="294">
        <f t="shared" si="297"/>
        <v>0</v>
      </c>
      <c r="V873" s="330"/>
      <c r="W873" s="355">
        <f t="shared" si="298"/>
        <v>0</v>
      </c>
      <c r="X873" s="356">
        <f t="shared" si="299"/>
        <v>0</v>
      </c>
      <c r="Y873" s="356">
        <f t="shared" si="300"/>
        <v>0</v>
      </c>
      <c r="Z873" s="356">
        <f t="shared" si="301"/>
        <v>0</v>
      </c>
      <c r="AA873" s="356">
        <f t="shared" si="302"/>
        <v>0</v>
      </c>
      <c r="AB873" s="356">
        <f t="shared" si="303"/>
        <v>0</v>
      </c>
      <c r="AC873" s="356">
        <f t="shared" si="304"/>
        <v>0</v>
      </c>
      <c r="AD873" s="357">
        <f t="shared" si="305"/>
        <v>0</v>
      </c>
      <c r="AE873" s="342"/>
      <c r="AF873" s="362">
        <f t="shared" si="306"/>
        <v>0</v>
      </c>
      <c r="AG873" s="330"/>
      <c r="AH873" s="597"/>
      <c r="AI873" s="582"/>
      <c r="AJ873" s="582"/>
      <c r="AK873" s="582"/>
      <c r="AL873" s="582"/>
      <c r="AM873" s="582"/>
      <c r="AN873" s="582"/>
      <c r="AO873" s="582"/>
      <c r="AP873" s="582"/>
      <c r="AQ873" s="582"/>
      <c r="AR873" s="582"/>
      <c r="AS873" s="582"/>
      <c r="AT873" s="582"/>
      <c r="AU873" s="582"/>
      <c r="AV873" s="582"/>
      <c r="AW873" s="582"/>
      <c r="AX873" s="582"/>
      <c r="AY873" s="582"/>
      <c r="AZ873" s="582"/>
      <c r="BA873" s="582"/>
      <c r="BB873" s="582"/>
    </row>
    <row r="874" spans="1:54" s="302" customFormat="1" hidden="1" x14ac:dyDescent="0.2">
      <c r="A874" s="340">
        <f t="shared" si="296"/>
        <v>0</v>
      </c>
      <c r="B874" s="341"/>
      <c r="C874" s="330"/>
      <c r="D874" s="395"/>
      <c r="E874" s="308"/>
      <c r="F874" s="309"/>
      <c r="G874" s="309"/>
      <c r="H874" s="309"/>
      <c r="I874" s="309"/>
      <c r="J874" s="350">
        <f t="shared" si="295"/>
        <v>0</v>
      </c>
      <c r="K874" s="330"/>
      <c r="L874" s="330"/>
      <c r="M874" s="310"/>
      <c r="N874" s="311"/>
      <c r="O874" s="311"/>
      <c r="P874" s="311"/>
      <c r="Q874" s="311"/>
      <c r="R874" s="311"/>
      <c r="S874" s="312"/>
      <c r="T874" s="313"/>
      <c r="U874" s="294">
        <f t="shared" si="297"/>
        <v>0</v>
      </c>
      <c r="V874" s="330"/>
      <c r="W874" s="355">
        <f t="shared" si="298"/>
        <v>0</v>
      </c>
      <c r="X874" s="356">
        <f t="shared" si="299"/>
        <v>0</v>
      </c>
      <c r="Y874" s="356">
        <f t="shared" si="300"/>
        <v>0</v>
      </c>
      <c r="Z874" s="356">
        <f t="shared" si="301"/>
        <v>0</v>
      </c>
      <c r="AA874" s="356">
        <f t="shared" si="302"/>
        <v>0</v>
      </c>
      <c r="AB874" s="356">
        <f t="shared" si="303"/>
        <v>0</v>
      </c>
      <c r="AC874" s="356">
        <f t="shared" si="304"/>
        <v>0</v>
      </c>
      <c r="AD874" s="357">
        <f t="shared" si="305"/>
        <v>0</v>
      </c>
      <c r="AE874" s="342"/>
      <c r="AF874" s="362">
        <f t="shared" si="306"/>
        <v>0</v>
      </c>
      <c r="AG874" s="330"/>
      <c r="AH874" s="597"/>
      <c r="AI874" s="582"/>
      <c r="AJ874" s="582"/>
      <c r="AK874" s="582"/>
      <c r="AL874" s="582"/>
      <c r="AM874" s="582"/>
      <c r="AN874" s="582"/>
      <c r="AO874" s="582"/>
      <c r="AP874" s="582"/>
      <c r="AQ874" s="582"/>
      <c r="AR874" s="582"/>
      <c r="AS874" s="582"/>
      <c r="AT874" s="582"/>
      <c r="AU874" s="582"/>
      <c r="AV874" s="582"/>
      <c r="AW874" s="582"/>
      <c r="AX874" s="582"/>
      <c r="AY874" s="582"/>
      <c r="AZ874" s="582"/>
      <c r="BA874" s="582"/>
      <c r="BB874" s="582"/>
    </row>
    <row r="875" spans="1:54" s="302" customFormat="1" hidden="1" x14ac:dyDescent="0.2">
      <c r="A875" s="340">
        <f t="shared" si="296"/>
        <v>0</v>
      </c>
      <c r="B875" s="341"/>
      <c r="C875" s="330"/>
      <c r="D875" s="395"/>
      <c r="E875" s="308"/>
      <c r="F875" s="309"/>
      <c r="G875" s="309"/>
      <c r="H875" s="309"/>
      <c r="I875" s="309"/>
      <c r="J875" s="350">
        <f t="shared" si="295"/>
        <v>0</v>
      </c>
      <c r="K875" s="330"/>
      <c r="L875" s="330"/>
      <c r="M875" s="310"/>
      <c r="N875" s="311"/>
      <c r="O875" s="311"/>
      <c r="P875" s="311"/>
      <c r="Q875" s="311"/>
      <c r="R875" s="311"/>
      <c r="S875" s="312"/>
      <c r="T875" s="313"/>
      <c r="U875" s="294">
        <f t="shared" si="297"/>
        <v>0</v>
      </c>
      <c r="V875" s="330"/>
      <c r="W875" s="355">
        <f t="shared" si="298"/>
        <v>0</v>
      </c>
      <c r="X875" s="356">
        <f t="shared" si="299"/>
        <v>0</v>
      </c>
      <c r="Y875" s="356">
        <f t="shared" si="300"/>
        <v>0</v>
      </c>
      <c r="Z875" s="356">
        <f t="shared" si="301"/>
        <v>0</v>
      </c>
      <c r="AA875" s="356">
        <f t="shared" si="302"/>
        <v>0</v>
      </c>
      <c r="AB875" s="356">
        <f t="shared" si="303"/>
        <v>0</v>
      </c>
      <c r="AC875" s="356">
        <f t="shared" si="304"/>
        <v>0</v>
      </c>
      <c r="AD875" s="357">
        <f t="shared" si="305"/>
        <v>0</v>
      </c>
      <c r="AE875" s="342"/>
      <c r="AF875" s="362">
        <f t="shared" si="306"/>
        <v>0</v>
      </c>
      <c r="AG875" s="330"/>
      <c r="AH875" s="597"/>
      <c r="AI875" s="582"/>
      <c r="AJ875" s="582"/>
      <c r="AK875" s="582"/>
      <c r="AL875" s="582"/>
      <c r="AM875" s="582"/>
      <c r="AN875" s="582"/>
      <c r="AO875" s="582"/>
      <c r="AP875" s="582"/>
      <c r="AQ875" s="582"/>
      <c r="AR875" s="582"/>
      <c r="AS875" s="582"/>
      <c r="AT875" s="582"/>
      <c r="AU875" s="582"/>
      <c r="AV875" s="582"/>
      <c r="AW875" s="582"/>
      <c r="AX875" s="582"/>
      <c r="AY875" s="582"/>
      <c r="AZ875" s="582"/>
      <c r="BA875" s="582"/>
      <c r="BB875" s="582"/>
    </row>
    <row r="876" spans="1:54" s="302" customFormat="1" hidden="1" x14ac:dyDescent="0.2">
      <c r="A876" s="340">
        <f t="shared" si="296"/>
        <v>0</v>
      </c>
      <c r="B876" s="341"/>
      <c r="C876" s="330"/>
      <c r="D876" s="395"/>
      <c r="E876" s="308"/>
      <c r="F876" s="309"/>
      <c r="G876" s="309"/>
      <c r="H876" s="309"/>
      <c r="I876" s="309"/>
      <c r="J876" s="350">
        <f t="shared" si="295"/>
        <v>0</v>
      </c>
      <c r="K876" s="330"/>
      <c r="L876" s="330"/>
      <c r="M876" s="310"/>
      <c r="N876" s="311"/>
      <c r="O876" s="311"/>
      <c r="P876" s="311"/>
      <c r="Q876" s="311"/>
      <c r="R876" s="311"/>
      <c r="S876" s="312"/>
      <c r="T876" s="313"/>
      <c r="U876" s="294">
        <f t="shared" si="297"/>
        <v>0</v>
      </c>
      <c r="V876" s="330"/>
      <c r="W876" s="355">
        <f t="shared" si="298"/>
        <v>0</v>
      </c>
      <c r="X876" s="356">
        <f t="shared" si="299"/>
        <v>0</v>
      </c>
      <c r="Y876" s="356">
        <f t="shared" si="300"/>
        <v>0</v>
      </c>
      <c r="Z876" s="356">
        <f t="shared" si="301"/>
        <v>0</v>
      </c>
      <c r="AA876" s="356">
        <f t="shared" si="302"/>
        <v>0</v>
      </c>
      <c r="AB876" s="356">
        <f t="shared" si="303"/>
        <v>0</v>
      </c>
      <c r="AC876" s="356">
        <f t="shared" si="304"/>
        <v>0</v>
      </c>
      <c r="AD876" s="357">
        <f t="shared" si="305"/>
        <v>0</v>
      </c>
      <c r="AE876" s="342"/>
      <c r="AF876" s="362">
        <f t="shared" si="306"/>
        <v>0</v>
      </c>
      <c r="AG876" s="330"/>
      <c r="AH876" s="597"/>
      <c r="AI876" s="582"/>
      <c r="AJ876" s="582"/>
      <c r="AK876" s="582"/>
      <c r="AL876" s="582"/>
      <c r="AM876" s="582"/>
      <c r="AN876" s="582"/>
      <c r="AO876" s="582"/>
      <c r="AP876" s="582"/>
      <c r="AQ876" s="582"/>
      <c r="AR876" s="582"/>
      <c r="AS876" s="582"/>
      <c r="AT876" s="582"/>
      <c r="AU876" s="582"/>
      <c r="AV876" s="582"/>
      <c r="AW876" s="582"/>
      <c r="AX876" s="582"/>
      <c r="AY876" s="582"/>
      <c r="AZ876" s="582"/>
      <c r="BA876" s="582"/>
      <c r="BB876" s="582"/>
    </row>
    <row r="877" spans="1:54" s="302" customFormat="1" hidden="1" x14ac:dyDescent="0.2">
      <c r="A877" s="340">
        <f t="shared" si="296"/>
        <v>0</v>
      </c>
      <c r="B877" s="341"/>
      <c r="C877" s="330"/>
      <c r="D877" s="395"/>
      <c r="E877" s="308"/>
      <c r="F877" s="309"/>
      <c r="G877" s="309"/>
      <c r="H877" s="309"/>
      <c r="I877" s="309"/>
      <c r="J877" s="350">
        <f t="shared" si="295"/>
        <v>0</v>
      </c>
      <c r="K877" s="330"/>
      <c r="L877" s="330"/>
      <c r="M877" s="310"/>
      <c r="N877" s="311"/>
      <c r="O877" s="311"/>
      <c r="P877" s="311"/>
      <c r="Q877" s="311"/>
      <c r="R877" s="311"/>
      <c r="S877" s="312"/>
      <c r="T877" s="313"/>
      <c r="U877" s="294">
        <f t="shared" si="297"/>
        <v>0</v>
      </c>
      <c r="V877" s="330"/>
      <c r="W877" s="355">
        <f t="shared" si="298"/>
        <v>0</v>
      </c>
      <c r="X877" s="356">
        <f t="shared" si="299"/>
        <v>0</v>
      </c>
      <c r="Y877" s="356">
        <f t="shared" si="300"/>
        <v>0</v>
      </c>
      <c r="Z877" s="356">
        <f t="shared" si="301"/>
        <v>0</v>
      </c>
      <c r="AA877" s="356">
        <f t="shared" si="302"/>
        <v>0</v>
      </c>
      <c r="AB877" s="356">
        <f t="shared" si="303"/>
        <v>0</v>
      </c>
      <c r="AC877" s="356">
        <f t="shared" si="304"/>
        <v>0</v>
      </c>
      <c r="AD877" s="357">
        <f t="shared" si="305"/>
        <v>0</v>
      </c>
      <c r="AE877" s="342"/>
      <c r="AF877" s="362">
        <f t="shared" si="306"/>
        <v>0</v>
      </c>
      <c r="AG877" s="330"/>
      <c r="AH877" s="597"/>
      <c r="AI877" s="582"/>
      <c r="AJ877" s="582"/>
      <c r="AK877" s="582"/>
      <c r="AL877" s="582"/>
      <c r="AM877" s="582"/>
      <c r="AN877" s="582"/>
      <c r="AO877" s="582"/>
      <c r="AP877" s="582"/>
      <c r="AQ877" s="582"/>
      <c r="AR877" s="582"/>
      <c r="AS877" s="582"/>
      <c r="AT877" s="582"/>
      <c r="AU877" s="582"/>
      <c r="AV877" s="582"/>
      <c r="AW877" s="582"/>
      <c r="AX877" s="582"/>
      <c r="AY877" s="582"/>
      <c r="AZ877" s="582"/>
      <c r="BA877" s="582"/>
      <c r="BB877" s="582"/>
    </row>
    <row r="878" spans="1:54" s="302" customFormat="1" hidden="1" x14ac:dyDescent="0.2">
      <c r="A878" s="340">
        <f t="shared" si="296"/>
        <v>0</v>
      </c>
      <c r="B878" s="341"/>
      <c r="C878" s="330"/>
      <c r="D878" s="395"/>
      <c r="E878" s="308"/>
      <c r="F878" s="309"/>
      <c r="G878" s="309"/>
      <c r="H878" s="309"/>
      <c r="I878" s="309"/>
      <c r="J878" s="350">
        <f t="shared" si="295"/>
        <v>0</v>
      </c>
      <c r="K878" s="330"/>
      <c r="L878" s="330"/>
      <c r="M878" s="310"/>
      <c r="N878" s="311"/>
      <c r="O878" s="311"/>
      <c r="P878" s="311"/>
      <c r="Q878" s="311"/>
      <c r="R878" s="311"/>
      <c r="S878" s="312"/>
      <c r="T878" s="313"/>
      <c r="U878" s="294">
        <f t="shared" si="297"/>
        <v>0</v>
      </c>
      <c r="V878" s="330"/>
      <c r="W878" s="355">
        <f t="shared" si="298"/>
        <v>0</v>
      </c>
      <c r="X878" s="356">
        <f t="shared" si="299"/>
        <v>0</v>
      </c>
      <c r="Y878" s="356">
        <f t="shared" si="300"/>
        <v>0</v>
      </c>
      <c r="Z878" s="356">
        <f t="shared" si="301"/>
        <v>0</v>
      </c>
      <c r="AA878" s="356">
        <f t="shared" si="302"/>
        <v>0</v>
      </c>
      <c r="AB878" s="356">
        <f t="shared" si="303"/>
        <v>0</v>
      </c>
      <c r="AC878" s="356">
        <f t="shared" si="304"/>
        <v>0</v>
      </c>
      <c r="AD878" s="357">
        <f t="shared" si="305"/>
        <v>0</v>
      </c>
      <c r="AE878" s="342"/>
      <c r="AF878" s="362">
        <f t="shared" si="306"/>
        <v>0</v>
      </c>
      <c r="AG878" s="330"/>
      <c r="AH878" s="597"/>
      <c r="AI878" s="582"/>
      <c r="AJ878" s="582"/>
      <c r="AK878" s="582"/>
      <c r="AL878" s="582"/>
      <c r="AM878" s="582"/>
      <c r="AN878" s="582"/>
      <c r="AO878" s="582"/>
      <c r="AP878" s="582"/>
      <c r="AQ878" s="582"/>
      <c r="AR878" s="582"/>
      <c r="AS878" s="582"/>
      <c r="AT878" s="582"/>
      <c r="AU878" s="582"/>
      <c r="AV878" s="582"/>
      <c r="AW878" s="582"/>
      <c r="AX878" s="582"/>
      <c r="AY878" s="582"/>
      <c r="AZ878" s="582"/>
      <c r="BA878" s="582"/>
      <c r="BB878" s="582"/>
    </row>
    <row r="879" spans="1:54" s="302" customFormat="1" hidden="1" x14ac:dyDescent="0.2">
      <c r="A879" s="340">
        <f t="shared" si="296"/>
        <v>0</v>
      </c>
      <c r="B879" s="341"/>
      <c r="C879" s="330"/>
      <c r="D879" s="395"/>
      <c r="E879" s="308"/>
      <c r="F879" s="309"/>
      <c r="G879" s="309"/>
      <c r="H879" s="309"/>
      <c r="I879" s="309"/>
      <c r="J879" s="350">
        <f t="shared" si="295"/>
        <v>0</v>
      </c>
      <c r="K879" s="330"/>
      <c r="L879" s="330"/>
      <c r="M879" s="310"/>
      <c r="N879" s="311"/>
      <c r="O879" s="311"/>
      <c r="P879" s="311"/>
      <c r="Q879" s="311"/>
      <c r="R879" s="311"/>
      <c r="S879" s="312"/>
      <c r="T879" s="313"/>
      <c r="U879" s="294">
        <f t="shared" si="297"/>
        <v>0</v>
      </c>
      <c r="V879" s="330"/>
      <c r="W879" s="355">
        <f t="shared" si="298"/>
        <v>0</v>
      </c>
      <c r="X879" s="356">
        <f t="shared" si="299"/>
        <v>0</v>
      </c>
      <c r="Y879" s="356">
        <f t="shared" si="300"/>
        <v>0</v>
      </c>
      <c r="Z879" s="356">
        <f t="shared" si="301"/>
        <v>0</v>
      </c>
      <c r="AA879" s="356">
        <f t="shared" si="302"/>
        <v>0</v>
      </c>
      <c r="AB879" s="356">
        <f t="shared" si="303"/>
        <v>0</v>
      </c>
      <c r="AC879" s="356">
        <f t="shared" si="304"/>
        <v>0</v>
      </c>
      <c r="AD879" s="357">
        <f t="shared" si="305"/>
        <v>0</v>
      </c>
      <c r="AE879" s="342"/>
      <c r="AF879" s="362">
        <f t="shared" si="306"/>
        <v>0</v>
      </c>
      <c r="AG879" s="330"/>
      <c r="AH879" s="597"/>
      <c r="AI879" s="582"/>
      <c r="AJ879" s="582"/>
      <c r="AK879" s="582"/>
      <c r="AL879" s="582"/>
      <c r="AM879" s="582"/>
      <c r="AN879" s="582"/>
      <c r="AO879" s="582"/>
      <c r="AP879" s="582"/>
      <c r="AQ879" s="582"/>
      <c r="AR879" s="582"/>
      <c r="AS879" s="582"/>
      <c r="AT879" s="582"/>
      <c r="AU879" s="582"/>
      <c r="AV879" s="582"/>
      <c r="AW879" s="582"/>
      <c r="AX879" s="582"/>
      <c r="AY879" s="582"/>
      <c r="AZ879" s="582"/>
      <c r="BA879" s="582"/>
      <c r="BB879" s="582"/>
    </row>
    <row r="880" spans="1:54" s="302" customFormat="1" hidden="1" x14ac:dyDescent="0.2">
      <c r="A880" s="340">
        <f t="shared" si="296"/>
        <v>0</v>
      </c>
      <c r="B880" s="341"/>
      <c r="C880" s="330"/>
      <c r="D880" s="395"/>
      <c r="E880" s="308"/>
      <c r="F880" s="309"/>
      <c r="G880" s="309"/>
      <c r="H880" s="309"/>
      <c r="I880" s="309"/>
      <c r="J880" s="350">
        <f t="shared" si="295"/>
        <v>0</v>
      </c>
      <c r="K880" s="330"/>
      <c r="L880" s="330"/>
      <c r="M880" s="310"/>
      <c r="N880" s="311"/>
      <c r="O880" s="311"/>
      <c r="P880" s="311"/>
      <c r="Q880" s="311"/>
      <c r="R880" s="311"/>
      <c r="S880" s="312"/>
      <c r="T880" s="313"/>
      <c r="U880" s="294">
        <f t="shared" si="297"/>
        <v>0</v>
      </c>
      <c r="V880" s="330"/>
      <c r="W880" s="355">
        <f t="shared" si="298"/>
        <v>0</v>
      </c>
      <c r="X880" s="356">
        <f t="shared" si="299"/>
        <v>0</v>
      </c>
      <c r="Y880" s="356">
        <f t="shared" si="300"/>
        <v>0</v>
      </c>
      <c r="Z880" s="356">
        <f t="shared" si="301"/>
        <v>0</v>
      </c>
      <c r="AA880" s="356">
        <f t="shared" si="302"/>
        <v>0</v>
      </c>
      <c r="AB880" s="356">
        <f t="shared" si="303"/>
        <v>0</v>
      </c>
      <c r="AC880" s="356">
        <f t="shared" si="304"/>
        <v>0</v>
      </c>
      <c r="AD880" s="357">
        <f t="shared" si="305"/>
        <v>0</v>
      </c>
      <c r="AE880" s="342"/>
      <c r="AF880" s="362">
        <f t="shared" si="306"/>
        <v>0</v>
      </c>
      <c r="AG880" s="330"/>
      <c r="AH880" s="597"/>
      <c r="AI880" s="582"/>
      <c r="AJ880" s="582"/>
      <c r="AK880" s="582"/>
      <c r="AL880" s="582"/>
      <c r="AM880" s="582"/>
      <c r="AN880" s="582"/>
      <c r="AO880" s="582"/>
      <c r="AP880" s="582"/>
      <c r="AQ880" s="582"/>
      <c r="AR880" s="582"/>
      <c r="AS880" s="582"/>
      <c r="AT880" s="582"/>
      <c r="AU880" s="582"/>
      <c r="AV880" s="582"/>
      <c r="AW880" s="582"/>
      <c r="AX880" s="582"/>
      <c r="AY880" s="582"/>
      <c r="AZ880" s="582"/>
      <c r="BA880" s="582"/>
      <c r="BB880" s="582"/>
    </row>
    <row r="881" spans="1:54" s="302" customFormat="1" hidden="1" x14ac:dyDescent="0.2">
      <c r="A881" s="340">
        <f t="shared" si="296"/>
        <v>0</v>
      </c>
      <c r="B881" s="341"/>
      <c r="C881" s="330"/>
      <c r="D881" s="395"/>
      <c r="E881" s="308"/>
      <c r="F881" s="309"/>
      <c r="G881" s="309"/>
      <c r="H881" s="309"/>
      <c r="I881" s="309"/>
      <c r="J881" s="350">
        <f t="shared" si="295"/>
        <v>0</v>
      </c>
      <c r="K881" s="330"/>
      <c r="L881" s="330"/>
      <c r="M881" s="310"/>
      <c r="N881" s="311"/>
      <c r="O881" s="311"/>
      <c r="P881" s="311"/>
      <c r="Q881" s="311"/>
      <c r="R881" s="311"/>
      <c r="S881" s="312"/>
      <c r="T881" s="313"/>
      <c r="U881" s="294">
        <f t="shared" si="297"/>
        <v>0</v>
      </c>
      <c r="V881" s="330"/>
      <c r="W881" s="355">
        <f t="shared" si="298"/>
        <v>0</v>
      </c>
      <c r="X881" s="356">
        <f t="shared" si="299"/>
        <v>0</v>
      </c>
      <c r="Y881" s="356">
        <f t="shared" si="300"/>
        <v>0</v>
      </c>
      <c r="Z881" s="356">
        <f t="shared" si="301"/>
        <v>0</v>
      </c>
      <c r="AA881" s="356">
        <f t="shared" si="302"/>
        <v>0</v>
      </c>
      <c r="AB881" s="356">
        <f t="shared" si="303"/>
        <v>0</v>
      </c>
      <c r="AC881" s="356">
        <f t="shared" si="304"/>
        <v>0</v>
      </c>
      <c r="AD881" s="357">
        <f t="shared" si="305"/>
        <v>0</v>
      </c>
      <c r="AE881" s="342"/>
      <c r="AF881" s="362">
        <f t="shared" si="306"/>
        <v>0</v>
      </c>
      <c r="AG881" s="330"/>
      <c r="AH881" s="597"/>
      <c r="AI881" s="582"/>
      <c r="AJ881" s="582"/>
      <c r="AK881" s="582"/>
      <c r="AL881" s="582"/>
      <c r="AM881" s="582"/>
      <c r="AN881" s="582"/>
      <c r="AO881" s="582"/>
      <c r="AP881" s="582"/>
      <c r="AQ881" s="582"/>
      <c r="AR881" s="582"/>
      <c r="AS881" s="582"/>
      <c r="AT881" s="582"/>
      <c r="AU881" s="582"/>
      <c r="AV881" s="582"/>
      <c r="AW881" s="582"/>
      <c r="AX881" s="582"/>
      <c r="AY881" s="582"/>
      <c r="AZ881" s="582"/>
      <c r="BA881" s="582"/>
      <c r="BB881" s="582"/>
    </row>
    <row r="882" spans="1:54" s="302" customFormat="1" hidden="1" x14ac:dyDescent="0.2">
      <c r="A882" s="340">
        <f t="shared" si="296"/>
        <v>0</v>
      </c>
      <c r="B882" s="341"/>
      <c r="C882" s="330"/>
      <c r="D882" s="395"/>
      <c r="E882" s="308"/>
      <c r="F882" s="309"/>
      <c r="G882" s="309"/>
      <c r="H882" s="309"/>
      <c r="I882" s="309"/>
      <c r="J882" s="350">
        <f t="shared" si="295"/>
        <v>0</v>
      </c>
      <c r="K882" s="330"/>
      <c r="L882" s="330"/>
      <c r="M882" s="310"/>
      <c r="N882" s="311"/>
      <c r="O882" s="311"/>
      <c r="P882" s="311"/>
      <c r="Q882" s="311"/>
      <c r="R882" s="311"/>
      <c r="S882" s="312"/>
      <c r="T882" s="313"/>
      <c r="U882" s="294">
        <f t="shared" si="297"/>
        <v>0</v>
      </c>
      <c r="V882" s="330"/>
      <c r="W882" s="355">
        <f t="shared" si="298"/>
        <v>0</v>
      </c>
      <c r="X882" s="356">
        <f t="shared" si="299"/>
        <v>0</v>
      </c>
      <c r="Y882" s="356">
        <f t="shared" si="300"/>
        <v>0</v>
      </c>
      <c r="Z882" s="356">
        <f t="shared" si="301"/>
        <v>0</v>
      </c>
      <c r="AA882" s="356">
        <f t="shared" si="302"/>
        <v>0</v>
      </c>
      <c r="AB882" s="356">
        <f t="shared" si="303"/>
        <v>0</v>
      </c>
      <c r="AC882" s="356">
        <f t="shared" si="304"/>
        <v>0</v>
      </c>
      <c r="AD882" s="357">
        <f t="shared" si="305"/>
        <v>0</v>
      </c>
      <c r="AE882" s="342"/>
      <c r="AF882" s="362">
        <f t="shared" si="306"/>
        <v>0</v>
      </c>
      <c r="AG882" s="330"/>
      <c r="AH882" s="597"/>
      <c r="AI882" s="582"/>
      <c r="AJ882" s="582"/>
      <c r="AK882" s="582"/>
      <c r="AL882" s="582"/>
      <c r="AM882" s="582"/>
      <c r="AN882" s="582"/>
      <c r="AO882" s="582"/>
      <c r="AP882" s="582"/>
      <c r="AQ882" s="582"/>
      <c r="AR882" s="582"/>
      <c r="AS882" s="582"/>
      <c r="AT882" s="582"/>
      <c r="AU882" s="582"/>
      <c r="AV882" s="582"/>
      <c r="AW882" s="582"/>
      <c r="AX882" s="582"/>
      <c r="AY882" s="582"/>
      <c r="AZ882" s="582"/>
      <c r="BA882" s="582"/>
      <c r="BB882" s="582"/>
    </row>
    <row r="883" spans="1:54" s="302" customFormat="1" hidden="1" x14ac:dyDescent="0.2">
      <c r="A883" s="340">
        <f t="shared" si="296"/>
        <v>0</v>
      </c>
      <c r="B883" s="341"/>
      <c r="C883" s="330"/>
      <c r="D883" s="395"/>
      <c r="E883" s="308"/>
      <c r="F883" s="309"/>
      <c r="G883" s="309"/>
      <c r="H883" s="309"/>
      <c r="I883" s="309"/>
      <c r="J883" s="350">
        <f t="shared" si="295"/>
        <v>0</v>
      </c>
      <c r="K883" s="330"/>
      <c r="L883" s="330"/>
      <c r="M883" s="310"/>
      <c r="N883" s="311"/>
      <c r="O883" s="311"/>
      <c r="P883" s="311"/>
      <c r="Q883" s="311"/>
      <c r="R883" s="311"/>
      <c r="S883" s="312"/>
      <c r="T883" s="313"/>
      <c r="U883" s="294">
        <f t="shared" si="297"/>
        <v>0</v>
      </c>
      <c r="V883" s="330"/>
      <c r="W883" s="355">
        <f t="shared" si="298"/>
        <v>0</v>
      </c>
      <c r="X883" s="356">
        <f t="shared" si="299"/>
        <v>0</v>
      </c>
      <c r="Y883" s="356">
        <f t="shared" si="300"/>
        <v>0</v>
      </c>
      <c r="Z883" s="356">
        <f t="shared" si="301"/>
        <v>0</v>
      </c>
      <c r="AA883" s="356">
        <f t="shared" si="302"/>
        <v>0</v>
      </c>
      <c r="AB883" s="356">
        <f t="shared" si="303"/>
        <v>0</v>
      </c>
      <c r="AC883" s="356">
        <f t="shared" si="304"/>
        <v>0</v>
      </c>
      <c r="AD883" s="357">
        <f t="shared" si="305"/>
        <v>0</v>
      </c>
      <c r="AE883" s="342"/>
      <c r="AF883" s="362">
        <f t="shared" si="306"/>
        <v>0</v>
      </c>
      <c r="AG883" s="330"/>
      <c r="AH883" s="597"/>
      <c r="AI883" s="582"/>
      <c r="AJ883" s="582"/>
      <c r="AK883" s="582"/>
      <c r="AL883" s="582"/>
      <c r="AM883" s="582"/>
      <c r="AN883" s="582"/>
      <c r="AO883" s="582"/>
      <c r="AP883" s="582"/>
      <c r="AQ883" s="582"/>
      <c r="AR883" s="582"/>
      <c r="AS883" s="582"/>
      <c r="AT883" s="582"/>
      <c r="AU883" s="582"/>
      <c r="AV883" s="582"/>
      <c r="AW883" s="582"/>
      <c r="AX883" s="582"/>
      <c r="AY883" s="582"/>
      <c r="AZ883" s="582"/>
      <c r="BA883" s="582"/>
      <c r="BB883" s="582"/>
    </row>
    <row r="884" spans="1:54" s="302" customFormat="1" hidden="1" x14ac:dyDescent="0.2">
      <c r="A884" s="340">
        <f t="shared" si="296"/>
        <v>0</v>
      </c>
      <c r="B884" s="341"/>
      <c r="C884" s="330"/>
      <c r="D884" s="395"/>
      <c r="E884" s="308"/>
      <c r="F884" s="309"/>
      <c r="G884" s="309"/>
      <c r="H884" s="309"/>
      <c r="I884" s="309"/>
      <c r="J884" s="350">
        <f t="shared" si="295"/>
        <v>0</v>
      </c>
      <c r="K884" s="330"/>
      <c r="L884" s="330"/>
      <c r="M884" s="310"/>
      <c r="N884" s="311"/>
      <c r="O884" s="311"/>
      <c r="P884" s="311"/>
      <c r="Q884" s="311"/>
      <c r="R884" s="311"/>
      <c r="S884" s="312"/>
      <c r="T884" s="313"/>
      <c r="U884" s="294">
        <f t="shared" si="297"/>
        <v>0</v>
      </c>
      <c r="V884" s="330"/>
      <c r="W884" s="355">
        <f t="shared" si="298"/>
        <v>0</v>
      </c>
      <c r="X884" s="356">
        <f t="shared" si="299"/>
        <v>0</v>
      </c>
      <c r="Y884" s="356">
        <f t="shared" si="300"/>
        <v>0</v>
      </c>
      <c r="Z884" s="356">
        <f t="shared" si="301"/>
        <v>0</v>
      </c>
      <c r="AA884" s="356">
        <f t="shared" si="302"/>
        <v>0</v>
      </c>
      <c r="AB884" s="356">
        <f t="shared" si="303"/>
        <v>0</v>
      </c>
      <c r="AC884" s="356">
        <f t="shared" si="304"/>
        <v>0</v>
      </c>
      <c r="AD884" s="357">
        <f t="shared" si="305"/>
        <v>0</v>
      </c>
      <c r="AE884" s="342"/>
      <c r="AF884" s="362">
        <f t="shared" si="306"/>
        <v>0</v>
      </c>
      <c r="AG884" s="330"/>
      <c r="AH884" s="597"/>
      <c r="AI884" s="582"/>
      <c r="AJ884" s="582"/>
      <c r="AK884" s="582"/>
      <c r="AL884" s="582"/>
      <c r="AM884" s="582"/>
      <c r="AN884" s="582"/>
      <c r="AO884" s="582"/>
      <c r="AP884" s="582"/>
      <c r="AQ884" s="582"/>
      <c r="AR884" s="582"/>
      <c r="AS884" s="582"/>
      <c r="AT884" s="582"/>
      <c r="AU884" s="582"/>
      <c r="AV884" s="582"/>
      <c r="AW884" s="582"/>
      <c r="AX884" s="582"/>
      <c r="AY884" s="582"/>
      <c r="AZ884" s="582"/>
      <c r="BA884" s="582"/>
      <c r="BB884" s="582"/>
    </row>
    <row r="885" spans="1:54" s="302" customFormat="1" hidden="1" x14ac:dyDescent="0.2">
      <c r="A885" s="340">
        <f t="shared" si="296"/>
        <v>0</v>
      </c>
      <c r="B885" s="341"/>
      <c r="C885" s="330"/>
      <c r="D885" s="395"/>
      <c r="E885" s="308"/>
      <c r="F885" s="309"/>
      <c r="G885" s="309"/>
      <c r="H885" s="309"/>
      <c r="I885" s="309"/>
      <c r="J885" s="350">
        <f t="shared" si="295"/>
        <v>0</v>
      </c>
      <c r="K885" s="330"/>
      <c r="L885" s="330"/>
      <c r="M885" s="310"/>
      <c r="N885" s="311"/>
      <c r="O885" s="311"/>
      <c r="P885" s="311"/>
      <c r="Q885" s="311"/>
      <c r="R885" s="311"/>
      <c r="S885" s="312"/>
      <c r="T885" s="313"/>
      <c r="U885" s="294">
        <f t="shared" si="297"/>
        <v>0</v>
      </c>
      <c r="V885" s="330"/>
      <c r="W885" s="355">
        <f t="shared" si="298"/>
        <v>0</v>
      </c>
      <c r="X885" s="356">
        <f t="shared" si="299"/>
        <v>0</v>
      </c>
      <c r="Y885" s="356">
        <f t="shared" si="300"/>
        <v>0</v>
      </c>
      <c r="Z885" s="356">
        <f t="shared" si="301"/>
        <v>0</v>
      </c>
      <c r="AA885" s="356">
        <f t="shared" si="302"/>
        <v>0</v>
      </c>
      <c r="AB885" s="356">
        <f t="shared" si="303"/>
        <v>0</v>
      </c>
      <c r="AC885" s="356">
        <f t="shared" si="304"/>
        <v>0</v>
      </c>
      <c r="AD885" s="357">
        <f t="shared" si="305"/>
        <v>0</v>
      </c>
      <c r="AE885" s="342"/>
      <c r="AF885" s="362">
        <f t="shared" si="306"/>
        <v>0</v>
      </c>
      <c r="AG885" s="330"/>
      <c r="AH885" s="597"/>
      <c r="AI885" s="582"/>
      <c r="AJ885" s="582"/>
      <c r="AK885" s="582"/>
      <c r="AL885" s="582"/>
      <c r="AM885" s="582"/>
      <c r="AN885" s="582"/>
      <c r="AO885" s="582"/>
      <c r="AP885" s="582"/>
      <c r="AQ885" s="582"/>
      <c r="AR885" s="582"/>
      <c r="AS885" s="582"/>
      <c r="AT885" s="582"/>
      <c r="AU885" s="582"/>
      <c r="AV885" s="582"/>
      <c r="AW885" s="582"/>
      <c r="AX885" s="582"/>
      <c r="AY885" s="582"/>
      <c r="AZ885" s="582"/>
      <c r="BA885" s="582"/>
      <c r="BB885" s="582"/>
    </row>
    <row r="886" spans="1:54" s="302" customFormat="1" hidden="1" x14ac:dyDescent="0.2">
      <c r="A886" s="340">
        <f t="shared" si="296"/>
        <v>0</v>
      </c>
      <c r="B886" s="341"/>
      <c r="C886" s="330"/>
      <c r="D886" s="395"/>
      <c r="E886" s="308"/>
      <c r="F886" s="309"/>
      <c r="G886" s="309"/>
      <c r="H886" s="309"/>
      <c r="I886" s="309"/>
      <c r="J886" s="350">
        <f t="shared" si="295"/>
        <v>0</v>
      </c>
      <c r="K886" s="330"/>
      <c r="L886" s="330"/>
      <c r="M886" s="310"/>
      <c r="N886" s="311"/>
      <c r="O886" s="311"/>
      <c r="P886" s="311"/>
      <c r="Q886" s="311"/>
      <c r="R886" s="311"/>
      <c r="S886" s="312"/>
      <c r="T886" s="313"/>
      <c r="U886" s="294">
        <f t="shared" si="297"/>
        <v>0</v>
      </c>
      <c r="V886" s="330"/>
      <c r="W886" s="355">
        <f t="shared" si="298"/>
        <v>0</v>
      </c>
      <c r="X886" s="356">
        <f t="shared" si="299"/>
        <v>0</v>
      </c>
      <c r="Y886" s="356">
        <f t="shared" si="300"/>
        <v>0</v>
      </c>
      <c r="Z886" s="356">
        <f t="shared" si="301"/>
        <v>0</v>
      </c>
      <c r="AA886" s="356">
        <f t="shared" si="302"/>
        <v>0</v>
      </c>
      <c r="AB886" s="356">
        <f t="shared" si="303"/>
        <v>0</v>
      </c>
      <c r="AC886" s="356">
        <f t="shared" si="304"/>
        <v>0</v>
      </c>
      <c r="AD886" s="357">
        <f t="shared" si="305"/>
        <v>0</v>
      </c>
      <c r="AE886" s="342"/>
      <c r="AF886" s="362">
        <f t="shared" si="306"/>
        <v>0</v>
      </c>
      <c r="AG886" s="330"/>
      <c r="AH886" s="597"/>
      <c r="AI886" s="582"/>
      <c r="AJ886" s="582"/>
      <c r="AK886" s="582"/>
      <c r="AL886" s="582"/>
      <c r="AM886" s="582"/>
      <c r="AN886" s="582"/>
      <c r="AO886" s="582"/>
      <c r="AP886" s="582"/>
      <c r="AQ886" s="582"/>
      <c r="AR886" s="582"/>
      <c r="AS886" s="582"/>
      <c r="AT886" s="582"/>
      <c r="AU886" s="582"/>
      <c r="AV886" s="582"/>
      <c r="AW886" s="582"/>
      <c r="AX886" s="582"/>
      <c r="AY886" s="582"/>
      <c r="AZ886" s="582"/>
      <c r="BA886" s="582"/>
      <c r="BB886" s="582"/>
    </row>
    <row r="887" spans="1:54" s="302" customFormat="1" hidden="1" x14ac:dyDescent="0.2">
      <c r="A887" s="340">
        <f t="shared" si="296"/>
        <v>0</v>
      </c>
      <c r="B887" s="341"/>
      <c r="C887" s="330"/>
      <c r="D887" s="395"/>
      <c r="E887" s="308"/>
      <c r="F887" s="309"/>
      <c r="G887" s="309"/>
      <c r="H887" s="309"/>
      <c r="I887" s="309"/>
      <c r="J887" s="350">
        <f t="shared" si="295"/>
        <v>0</v>
      </c>
      <c r="K887" s="330"/>
      <c r="L887" s="330"/>
      <c r="M887" s="310"/>
      <c r="N887" s="311"/>
      <c r="O887" s="311"/>
      <c r="P887" s="311"/>
      <c r="Q887" s="311"/>
      <c r="R887" s="311"/>
      <c r="S887" s="312"/>
      <c r="T887" s="313"/>
      <c r="U887" s="294">
        <f t="shared" si="297"/>
        <v>0</v>
      </c>
      <c r="V887" s="330"/>
      <c r="W887" s="355">
        <f t="shared" si="298"/>
        <v>0</v>
      </c>
      <c r="X887" s="356">
        <f t="shared" si="299"/>
        <v>0</v>
      </c>
      <c r="Y887" s="356">
        <f t="shared" si="300"/>
        <v>0</v>
      </c>
      <c r="Z887" s="356">
        <f t="shared" si="301"/>
        <v>0</v>
      </c>
      <c r="AA887" s="356">
        <f t="shared" si="302"/>
        <v>0</v>
      </c>
      <c r="AB887" s="356">
        <f t="shared" si="303"/>
        <v>0</v>
      </c>
      <c r="AC887" s="356">
        <f t="shared" si="304"/>
        <v>0</v>
      </c>
      <c r="AD887" s="357">
        <f t="shared" si="305"/>
        <v>0</v>
      </c>
      <c r="AE887" s="342"/>
      <c r="AF887" s="362">
        <f t="shared" si="306"/>
        <v>0</v>
      </c>
      <c r="AG887" s="330"/>
      <c r="AH887" s="597"/>
      <c r="AI887" s="582"/>
      <c r="AJ887" s="582"/>
      <c r="AK887" s="582"/>
      <c r="AL887" s="582"/>
      <c r="AM887" s="582"/>
      <c r="AN887" s="582"/>
      <c r="AO887" s="582"/>
      <c r="AP887" s="582"/>
      <c r="AQ887" s="582"/>
      <c r="AR887" s="582"/>
      <c r="AS887" s="582"/>
      <c r="AT887" s="582"/>
      <c r="AU887" s="582"/>
      <c r="AV887" s="582"/>
      <c r="AW887" s="582"/>
      <c r="AX887" s="582"/>
      <c r="AY887" s="582"/>
      <c r="AZ887" s="582"/>
      <c r="BA887" s="582"/>
      <c r="BB887" s="582"/>
    </row>
    <row r="888" spans="1:54" s="302" customFormat="1" hidden="1" x14ac:dyDescent="0.2">
      <c r="A888" s="340">
        <f t="shared" si="296"/>
        <v>0</v>
      </c>
      <c r="B888" s="341"/>
      <c r="C888" s="330"/>
      <c r="D888" s="395"/>
      <c r="E888" s="308"/>
      <c r="F888" s="309"/>
      <c r="G888" s="309"/>
      <c r="H888" s="309"/>
      <c r="I888" s="309"/>
      <c r="J888" s="350">
        <f t="shared" si="295"/>
        <v>0</v>
      </c>
      <c r="K888" s="330"/>
      <c r="L888" s="330"/>
      <c r="M888" s="310"/>
      <c r="N888" s="311"/>
      <c r="O888" s="311"/>
      <c r="P888" s="311"/>
      <c r="Q888" s="311"/>
      <c r="R888" s="311"/>
      <c r="S888" s="312"/>
      <c r="T888" s="313"/>
      <c r="U888" s="294">
        <f t="shared" si="297"/>
        <v>0</v>
      </c>
      <c r="V888" s="330"/>
      <c r="W888" s="355">
        <f t="shared" si="298"/>
        <v>0</v>
      </c>
      <c r="X888" s="356">
        <f t="shared" si="299"/>
        <v>0</v>
      </c>
      <c r="Y888" s="356">
        <f t="shared" si="300"/>
        <v>0</v>
      </c>
      <c r="Z888" s="356">
        <f t="shared" si="301"/>
        <v>0</v>
      </c>
      <c r="AA888" s="356">
        <f t="shared" si="302"/>
        <v>0</v>
      </c>
      <c r="AB888" s="356">
        <f t="shared" si="303"/>
        <v>0</v>
      </c>
      <c r="AC888" s="356">
        <f t="shared" si="304"/>
        <v>0</v>
      </c>
      <c r="AD888" s="357">
        <f t="shared" si="305"/>
        <v>0</v>
      </c>
      <c r="AE888" s="342"/>
      <c r="AF888" s="362">
        <f t="shared" si="306"/>
        <v>0</v>
      </c>
      <c r="AG888" s="330"/>
      <c r="AH888" s="597"/>
      <c r="AI888" s="582"/>
      <c r="AJ888" s="582"/>
      <c r="AK888" s="582"/>
      <c r="AL888" s="582"/>
      <c r="AM888" s="582"/>
      <c r="AN888" s="582"/>
      <c r="AO888" s="582"/>
      <c r="AP888" s="582"/>
      <c r="AQ888" s="582"/>
      <c r="AR888" s="582"/>
      <c r="AS888" s="582"/>
      <c r="AT888" s="582"/>
      <c r="AU888" s="582"/>
      <c r="AV888" s="582"/>
      <c r="AW888" s="582"/>
      <c r="AX888" s="582"/>
      <c r="AY888" s="582"/>
      <c r="AZ888" s="582"/>
      <c r="BA888" s="582"/>
      <c r="BB888" s="582"/>
    </row>
    <row r="889" spans="1:54" s="302" customFormat="1" hidden="1" x14ac:dyDescent="0.2">
      <c r="A889" s="340">
        <f t="shared" si="296"/>
        <v>0</v>
      </c>
      <c r="B889" s="341"/>
      <c r="C889" s="330"/>
      <c r="D889" s="395"/>
      <c r="E889" s="308"/>
      <c r="F889" s="309"/>
      <c r="G889" s="309"/>
      <c r="H889" s="309"/>
      <c r="I889" s="309"/>
      <c r="J889" s="350">
        <f t="shared" si="295"/>
        <v>0</v>
      </c>
      <c r="K889" s="330"/>
      <c r="L889" s="330"/>
      <c r="M889" s="310"/>
      <c r="N889" s="311"/>
      <c r="O889" s="311"/>
      <c r="P889" s="311"/>
      <c r="Q889" s="311"/>
      <c r="R889" s="311"/>
      <c r="S889" s="312"/>
      <c r="T889" s="313"/>
      <c r="U889" s="294">
        <f t="shared" si="297"/>
        <v>0</v>
      </c>
      <c r="V889" s="330"/>
      <c r="W889" s="355">
        <f t="shared" si="298"/>
        <v>0</v>
      </c>
      <c r="X889" s="356">
        <f t="shared" si="299"/>
        <v>0</v>
      </c>
      <c r="Y889" s="356">
        <f t="shared" si="300"/>
        <v>0</v>
      </c>
      <c r="Z889" s="356">
        <f t="shared" si="301"/>
        <v>0</v>
      </c>
      <c r="AA889" s="356">
        <f t="shared" si="302"/>
        <v>0</v>
      </c>
      <c r="AB889" s="356">
        <f t="shared" si="303"/>
        <v>0</v>
      </c>
      <c r="AC889" s="356">
        <f t="shared" si="304"/>
        <v>0</v>
      </c>
      <c r="AD889" s="357">
        <f t="shared" si="305"/>
        <v>0</v>
      </c>
      <c r="AE889" s="342"/>
      <c r="AF889" s="362">
        <f t="shared" si="306"/>
        <v>0</v>
      </c>
      <c r="AG889" s="330"/>
      <c r="AH889" s="597"/>
      <c r="AI889" s="582"/>
      <c r="AJ889" s="582"/>
      <c r="AK889" s="582"/>
      <c r="AL889" s="582"/>
      <c r="AM889" s="582"/>
      <c r="AN889" s="582"/>
      <c r="AO889" s="582"/>
      <c r="AP889" s="582"/>
      <c r="AQ889" s="582"/>
      <c r="AR889" s="582"/>
      <c r="AS889" s="582"/>
      <c r="AT889" s="582"/>
      <c r="AU889" s="582"/>
      <c r="AV889" s="582"/>
      <c r="AW889" s="582"/>
      <c r="AX889" s="582"/>
      <c r="AY889" s="582"/>
      <c r="AZ889" s="582"/>
      <c r="BA889" s="582"/>
      <c r="BB889" s="582"/>
    </row>
    <row r="890" spans="1:54" s="302" customFormat="1" hidden="1" x14ac:dyDescent="0.2">
      <c r="A890" s="340">
        <f t="shared" si="296"/>
        <v>0</v>
      </c>
      <c r="B890" s="341"/>
      <c r="C890" s="330"/>
      <c r="D890" s="395"/>
      <c r="E890" s="308"/>
      <c r="F890" s="309"/>
      <c r="G890" s="309"/>
      <c r="H890" s="309"/>
      <c r="I890" s="309"/>
      <c r="J890" s="350">
        <f t="shared" si="295"/>
        <v>0</v>
      </c>
      <c r="K890" s="330"/>
      <c r="L890" s="330"/>
      <c r="M890" s="310"/>
      <c r="N890" s="311"/>
      <c r="O890" s="311"/>
      <c r="P890" s="311"/>
      <c r="Q890" s="311"/>
      <c r="R890" s="311"/>
      <c r="S890" s="312"/>
      <c r="T890" s="313"/>
      <c r="U890" s="294">
        <f t="shared" si="297"/>
        <v>0</v>
      </c>
      <c r="V890" s="330"/>
      <c r="W890" s="355">
        <f t="shared" si="298"/>
        <v>0</v>
      </c>
      <c r="X890" s="356">
        <f t="shared" si="299"/>
        <v>0</v>
      </c>
      <c r="Y890" s="356">
        <f t="shared" si="300"/>
        <v>0</v>
      </c>
      <c r="Z890" s="356">
        <f t="shared" si="301"/>
        <v>0</v>
      </c>
      <c r="AA890" s="356">
        <f t="shared" si="302"/>
        <v>0</v>
      </c>
      <c r="AB890" s="356">
        <f t="shared" si="303"/>
        <v>0</v>
      </c>
      <c r="AC890" s="356">
        <f t="shared" si="304"/>
        <v>0</v>
      </c>
      <c r="AD890" s="357">
        <f t="shared" si="305"/>
        <v>0</v>
      </c>
      <c r="AE890" s="342"/>
      <c r="AF890" s="362">
        <f t="shared" si="306"/>
        <v>0</v>
      </c>
      <c r="AG890" s="330"/>
      <c r="AH890" s="597"/>
      <c r="AI890" s="582"/>
      <c r="AJ890" s="582"/>
      <c r="AK890" s="582"/>
      <c r="AL890" s="582"/>
      <c r="AM890" s="582"/>
      <c r="AN890" s="582"/>
      <c r="AO890" s="582"/>
      <c r="AP890" s="582"/>
      <c r="AQ890" s="582"/>
      <c r="AR890" s="582"/>
      <c r="AS890" s="582"/>
      <c r="AT890" s="582"/>
      <c r="AU890" s="582"/>
      <c r="AV890" s="582"/>
      <c r="AW890" s="582"/>
      <c r="AX890" s="582"/>
      <c r="AY890" s="582"/>
      <c r="AZ890" s="582"/>
      <c r="BA890" s="582"/>
      <c r="BB890" s="582"/>
    </row>
    <row r="891" spans="1:54" s="302" customFormat="1" hidden="1" x14ac:dyDescent="0.2">
      <c r="A891" s="340">
        <f t="shared" si="296"/>
        <v>0</v>
      </c>
      <c r="B891" s="341"/>
      <c r="C891" s="330"/>
      <c r="D891" s="395"/>
      <c r="E891" s="308"/>
      <c r="F891" s="309"/>
      <c r="G891" s="309"/>
      <c r="H891" s="309"/>
      <c r="I891" s="309"/>
      <c r="J891" s="350">
        <f t="shared" si="295"/>
        <v>0</v>
      </c>
      <c r="K891" s="330"/>
      <c r="L891" s="330"/>
      <c r="M891" s="310"/>
      <c r="N891" s="311"/>
      <c r="O891" s="311"/>
      <c r="P891" s="311"/>
      <c r="Q891" s="311"/>
      <c r="R891" s="311"/>
      <c r="S891" s="312"/>
      <c r="T891" s="313"/>
      <c r="U891" s="294">
        <f t="shared" si="297"/>
        <v>0</v>
      </c>
      <c r="V891" s="330"/>
      <c r="W891" s="355">
        <f t="shared" si="298"/>
        <v>0</v>
      </c>
      <c r="X891" s="356">
        <f t="shared" si="299"/>
        <v>0</v>
      </c>
      <c r="Y891" s="356">
        <f t="shared" si="300"/>
        <v>0</v>
      </c>
      <c r="Z891" s="356">
        <f t="shared" si="301"/>
        <v>0</v>
      </c>
      <c r="AA891" s="356">
        <f t="shared" si="302"/>
        <v>0</v>
      </c>
      <c r="AB891" s="356">
        <f t="shared" si="303"/>
        <v>0</v>
      </c>
      <c r="AC891" s="356">
        <f t="shared" si="304"/>
        <v>0</v>
      </c>
      <c r="AD891" s="357">
        <f t="shared" si="305"/>
        <v>0</v>
      </c>
      <c r="AE891" s="342"/>
      <c r="AF891" s="362">
        <f t="shared" si="306"/>
        <v>0</v>
      </c>
      <c r="AG891" s="330"/>
      <c r="AH891" s="597"/>
      <c r="AI891" s="582"/>
      <c r="AJ891" s="582"/>
      <c r="AK891" s="582"/>
      <c r="AL891" s="582"/>
      <c r="AM891" s="582"/>
      <c r="AN891" s="582"/>
      <c r="AO891" s="582"/>
      <c r="AP891" s="582"/>
      <c r="AQ891" s="582"/>
      <c r="AR891" s="582"/>
      <c r="AS891" s="582"/>
      <c r="AT891" s="582"/>
      <c r="AU891" s="582"/>
      <c r="AV891" s="582"/>
      <c r="AW891" s="582"/>
      <c r="AX891" s="582"/>
      <c r="AY891" s="582"/>
      <c r="AZ891" s="582"/>
      <c r="BA891" s="582"/>
      <c r="BB891" s="582"/>
    </row>
    <row r="892" spans="1:54" s="302" customFormat="1" hidden="1" x14ac:dyDescent="0.2">
      <c r="A892" s="340">
        <f t="shared" si="296"/>
        <v>0</v>
      </c>
      <c r="B892" s="341"/>
      <c r="C892" s="330"/>
      <c r="D892" s="395"/>
      <c r="E892" s="308"/>
      <c r="F892" s="309"/>
      <c r="G892" s="309"/>
      <c r="H892" s="309"/>
      <c r="I892" s="309"/>
      <c r="J892" s="350">
        <f t="shared" si="295"/>
        <v>0</v>
      </c>
      <c r="K892" s="330"/>
      <c r="L892" s="330"/>
      <c r="M892" s="310"/>
      <c r="N892" s="311"/>
      <c r="O892" s="311"/>
      <c r="P892" s="311"/>
      <c r="Q892" s="311"/>
      <c r="R892" s="311"/>
      <c r="S892" s="312"/>
      <c r="T892" s="313"/>
      <c r="U892" s="294">
        <f t="shared" si="297"/>
        <v>0</v>
      </c>
      <c r="V892" s="330"/>
      <c r="W892" s="355">
        <f t="shared" si="298"/>
        <v>0</v>
      </c>
      <c r="X892" s="356">
        <f t="shared" si="299"/>
        <v>0</v>
      </c>
      <c r="Y892" s="356">
        <f t="shared" si="300"/>
        <v>0</v>
      </c>
      <c r="Z892" s="356">
        <f t="shared" si="301"/>
        <v>0</v>
      </c>
      <c r="AA892" s="356">
        <f t="shared" si="302"/>
        <v>0</v>
      </c>
      <c r="AB892" s="356">
        <f t="shared" si="303"/>
        <v>0</v>
      </c>
      <c r="AC892" s="356">
        <f t="shared" si="304"/>
        <v>0</v>
      </c>
      <c r="AD892" s="357">
        <f t="shared" si="305"/>
        <v>0</v>
      </c>
      <c r="AE892" s="342"/>
      <c r="AF892" s="362">
        <f t="shared" si="306"/>
        <v>0</v>
      </c>
      <c r="AG892" s="330"/>
      <c r="AH892" s="597"/>
      <c r="AI892" s="582"/>
      <c r="AJ892" s="582"/>
      <c r="AK892" s="582"/>
      <c r="AL892" s="582"/>
      <c r="AM892" s="582"/>
      <c r="AN892" s="582"/>
      <c r="AO892" s="582"/>
      <c r="AP892" s="582"/>
      <c r="AQ892" s="582"/>
      <c r="AR892" s="582"/>
      <c r="AS892" s="582"/>
      <c r="AT892" s="582"/>
      <c r="AU892" s="582"/>
      <c r="AV892" s="582"/>
      <c r="AW892" s="582"/>
      <c r="AX892" s="582"/>
      <c r="AY892" s="582"/>
      <c r="AZ892" s="582"/>
      <c r="BA892" s="582"/>
      <c r="BB892" s="582"/>
    </row>
    <row r="893" spans="1:54" s="302" customFormat="1" hidden="1" x14ac:dyDescent="0.2">
      <c r="A893" s="340">
        <f t="shared" si="296"/>
        <v>0</v>
      </c>
      <c r="B893" s="341"/>
      <c r="C893" s="330"/>
      <c r="D893" s="395"/>
      <c r="E893" s="308"/>
      <c r="F893" s="309"/>
      <c r="G893" s="309"/>
      <c r="H893" s="309"/>
      <c r="I893" s="309"/>
      <c r="J893" s="350">
        <f t="shared" si="295"/>
        <v>0</v>
      </c>
      <c r="K893" s="330"/>
      <c r="L893" s="330"/>
      <c r="M893" s="310"/>
      <c r="N893" s="311"/>
      <c r="O893" s="311"/>
      <c r="P893" s="311"/>
      <c r="Q893" s="311"/>
      <c r="R893" s="311"/>
      <c r="S893" s="312"/>
      <c r="T893" s="313"/>
      <c r="U893" s="294">
        <f t="shared" si="297"/>
        <v>0</v>
      </c>
      <c r="V893" s="330"/>
      <c r="W893" s="355">
        <f t="shared" si="298"/>
        <v>0</v>
      </c>
      <c r="X893" s="356">
        <f t="shared" si="299"/>
        <v>0</v>
      </c>
      <c r="Y893" s="356">
        <f t="shared" si="300"/>
        <v>0</v>
      </c>
      <c r="Z893" s="356">
        <f t="shared" si="301"/>
        <v>0</v>
      </c>
      <c r="AA893" s="356">
        <f t="shared" si="302"/>
        <v>0</v>
      </c>
      <c r="AB893" s="356">
        <f t="shared" si="303"/>
        <v>0</v>
      </c>
      <c r="AC893" s="356">
        <f t="shared" si="304"/>
        <v>0</v>
      </c>
      <c r="AD893" s="357">
        <f t="shared" si="305"/>
        <v>0</v>
      </c>
      <c r="AE893" s="342"/>
      <c r="AF893" s="362">
        <f t="shared" si="306"/>
        <v>0</v>
      </c>
      <c r="AG893" s="330"/>
      <c r="AH893" s="597"/>
      <c r="AI893" s="582"/>
      <c r="AJ893" s="582"/>
      <c r="AK893" s="582"/>
      <c r="AL893" s="582"/>
      <c r="AM893" s="582"/>
      <c r="AN893" s="582"/>
      <c r="AO893" s="582"/>
      <c r="AP893" s="582"/>
      <c r="AQ893" s="582"/>
      <c r="AR893" s="582"/>
      <c r="AS893" s="582"/>
      <c r="AT893" s="582"/>
      <c r="AU893" s="582"/>
      <c r="AV893" s="582"/>
      <c r="AW893" s="582"/>
      <c r="AX893" s="582"/>
      <c r="AY893" s="582"/>
      <c r="AZ893" s="582"/>
      <c r="BA893" s="582"/>
      <c r="BB893" s="582"/>
    </row>
    <row r="894" spans="1:54" s="302" customFormat="1" hidden="1" x14ac:dyDescent="0.2">
      <c r="A894" s="340">
        <f t="shared" si="296"/>
        <v>0</v>
      </c>
      <c r="B894" s="341"/>
      <c r="C894" s="330"/>
      <c r="D894" s="395"/>
      <c r="E894" s="308"/>
      <c r="F894" s="309"/>
      <c r="G894" s="309"/>
      <c r="H894" s="309"/>
      <c r="I894" s="309"/>
      <c r="J894" s="350">
        <f t="shared" si="295"/>
        <v>0</v>
      </c>
      <c r="K894" s="330"/>
      <c r="L894" s="330"/>
      <c r="M894" s="310"/>
      <c r="N894" s="311"/>
      <c r="O894" s="311"/>
      <c r="P894" s="311"/>
      <c r="Q894" s="311"/>
      <c r="R894" s="311"/>
      <c r="S894" s="312"/>
      <c r="T894" s="313"/>
      <c r="U894" s="294">
        <f t="shared" si="297"/>
        <v>0</v>
      </c>
      <c r="V894" s="330"/>
      <c r="W894" s="355">
        <f t="shared" si="298"/>
        <v>0</v>
      </c>
      <c r="X894" s="356">
        <f t="shared" si="299"/>
        <v>0</v>
      </c>
      <c r="Y894" s="356">
        <f t="shared" si="300"/>
        <v>0</v>
      </c>
      <c r="Z894" s="356">
        <f t="shared" si="301"/>
        <v>0</v>
      </c>
      <c r="AA894" s="356">
        <f t="shared" si="302"/>
        <v>0</v>
      </c>
      <c r="AB894" s="356">
        <f t="shared" si="303"/>
        <v>0</v>
      </c>
      <c r="AC894" s="356">
        <f t="shared" si="304"/>
        <v>0</v>
      </c>
      <c r="AD894" s="357">
        <f t="shared" si="305"/>
        <v>0</v>
      </c>
      <c r="AE894" s="342"/>
      <c r="AF894" s="362">
        <f t="shared" si="306"/>
        <v>0</v>
      </c>
      <c r="AG894" s="330"/>
      <c r="AH894" s="597"/>
      <c r="AI894" s="582"/>
      <c r="AJ894" s="582"/>
      <c r="AK894" s="582"/>
      <c r="AL894" s="582"/>
      <c r="AM894" s="582"/>
      <c r="AN894" s="582"/>
      <c r="AO894" s="582"/>
      <c r="AP894" s="582"/>
      <c r="AQ894" s="582"/>
      <c r="AR894" s="582"/>
      <c r="AS894" s="582"/>
      <c r="AT894" s="582"/>
      <c r="AU894" s="582"/>
      <c r="AV894" s="582"/>
      <c r="AW894" s="582"/>
      <c r="AX894" s="582"/>
      <c r="AY894" s="582"/>
      <c r="AZ894" s="582"/>
      <c r="BA894" s="582"/>
      <c r="BB894" s="582"/>
    </row>
    <row r="895" spans="1:54" s="302" customFormat="1" hidden="1" x14ac:dyDescent="0.2">
      <c r="A895" s="340">
        <f t="shared" si="296"/>
        <v>0</v>
      </c>
      <c r="B895" s="341"/>
      <c r="C895" s="330"/>
      <c r="D895" s="395"/>
      <c r="E895" s="308"/>
      <c r="F895" s="309"/>
      <c r="G895" s="309"/>
      <c r="H895" s="309"/>
      <c r="I895" s="309"/>
      <c r="J895" s="350">
        <f t="shared" si="295"/>
        <v>0</v>
      </c>
      <c r="K895" s="330"/>
      <c r="L895" s="330"/>
      <c r="M895" s="310"/>
      <c r="N895" s="311"/>
      <c r="O895" s="311"/>
      <c r="P895" s="311"/>
      <c r="Q895" s="311"/>
      <c r="R895" s="311"/>
      <c r="S895" s="312"/>
      <c r="T895" s="313"/>
      <c r="U895" s="294">
        <f t="shared" si="297"/>
        <v>0</v>
      </c>
      <c r="V895" s="330"/>
      <c r="W895" s="355">
        <f t="shared" si="298"/>
        <v>0</v>
      </c>
      <c r="X895" s="356">
        <f t="shared" si="299"/>
        <v>0</v>
      </c>
      <c r="Y895" s="356">
        <f t="shared" si="300"/>
        <v>0</v>
      </c>
      <c r="Z895" s="356">
        <f t="shared" si="301"/>
        <v>0</v>
      </c>
      <c r="AA895" s="356">
        <f t="shared" si="302"/>
        <v>0</v>
      </c>
      <c r="AB895" s="356">
        <f t="shared" si="303"/>
        <v>0</v>
      </c>
      <c r="AC895" s="356">
        <f t="shared" si="304"/>
        <v>0</v>
      </c>
      <c r="AD895" s="357">
        <f t="shared" si="305"/>
        <v>0</v>
      </c>
      <c r="AE895" s="342"/>
      <c r="AF895" s="362">
        <f t="shared" si="306"/>
        <v>0</v>
      </c>
      <c r="AG895" s="330"/>
      <c r="AH895" s="597"/>
      <c r="AI895" s="582"/>
      <c r="AJ895" s="582"/>
      <c r="AK895" s="582"/>
      <c r="AL895" s="582"/>
      <c r="AM895" s="582"/>
      <c r="AN895" s="582"/>
      <c r="AO895" s="582"/>
      <c r="AP895" s="582"/>
      <c r="AQ895" s="582"/>
      <c r="AR895" s="582"/>
      <c r="AS895" s="582"/>
      <c r="AT895" s="582"/>
      <c r="AU895" s="582"/>
      <c r="AV895" s="582"/>
      <c r="AW895" s="582"/>
      <c r="AX895" s="582"/>
      <c r="AY895" s="582"/>
      <c r="AZ895" s="582"/>
      <c r="BA895" s="582"/>
      <c r="BB895" s="582"/>
    </row>
    <row r="896" spans="1:54" s="302" customFormat="1" hidden="1" x14ac:dyDescent="0.2">
      <c r="A896" s="340">
        <f t="shared" si="296"/>
        <v>0</v>
      </c>
      <c r="B896" s="341"/>
      <c r="C896" s="330"/>
      <c r="D896" s="395"/>
      <c r="E896" s="308"/>
      <c r="F896" s="309"/>
      <c r="G896" s="309"/>
      <c r="H896" s="309"/>
      <c r="I896" s="309"/>
      <c r="J896" s="350">
        <f t="shared" si="295"/>
        <v>0</v>
      </c>
      <c r="K896" s="330"/>
      <c r="L896" s="330"/>
      <c r="M896" s="310"/>
      <c r="N896" s="311"/>
      <c r="O896" s="311"/>
      <c r="P896" s="311"/>
      <c r="Q896" s="311"/>
      <c r="R896" s="311"/>
      <c r="S896" s="312"/>
      <c r="T896" s="313"/>
      <c r="U896" s="294">
        <f t="shared" si="297"/>
        <v>0</v>
      </c>
      <c r="V896" s="330"/>
      <c r="W896" s="355">
        <f t="shared" si="298"/>
        <v>0</v>
      </c>
      <c r="X896" s="356">
        <f t="shared" si="299"/>
        <v>0</v>
      </c>
      <c r="Y896" s="356">
        <f t="shared" si="300"/>
        <v>0</v>
      </c>
      <c r="Z896" s="356">
        <f t="shared" si="301"/>
        <v>0</v>
      </c>
      <c r="AA896" s="356">
        <f t="shared" si="302"/>
        <v>0</v>
      </c>
      <c r="AB896" s="356">
        <f t="shared" si="303"/>
        <v>0</v>
      </c>
      <c r="AC896" s="356">
        <f t="shared" si="304"/>
        <v>0</v>
      </c>
      <c r="AD896" s="357">
        <f t="shared" si="305"/>
        <v>0</v>
      </c>
      <c r="AE896" s="342"/>
      <c r="AF896" s="362">
        <f t="shared" si="306"/>
        <v>0</v>
      </c>
      <c r="AG896" s="330"/>
      <c r="AH896" s="597"/>
      <c r="AI896" s="582"/>
      <c r="AJ896" s="582"/>
      <c r="AK896" s="582"/>
      <c r="AL896" s="582"/>
      <c r="AM896" s="582"/>
      <c r="AN896" s="582"/>
      <c r="AO896" s="582"/>
      <c r="AP896" s="582"/>
      <c r="AQ896" s="582"/>
      <c r="AR896" s="582"/>
      <c r="AS896" s="582"/>
      <c r="AT896" s="582"/>
      <c r="AU896" s="582"/>
      <c r="AV896" s="582"/>
      <c r="AW896" s="582"/>
      <c r="AX896" s="582"/>
      <c r="AY896" s="582"/>
      <c r="AZ896" s="582"/>
      <c r="BA896" s="582"/>
      <c r="BB896" s="582"/>
    </row>
    <row r="897" spans="1:54" s="302" customFormat="1" hidden="1" x14ac:dyDescent="0.2">
      <c r="A897" s="340">
        <f t="shared" si="296"/>
        <v>0</v>
      </c>
      <c r="B897" s="341"/>
      <c r="C897" s="330"/>
      <c r="D897" s="395"/>
      <c r="E897" s="308"/>
      <c r="F897" s="309"/>
      <c r="G897" s="309"/>
      <c r="H897" s="309"/>
      <c r="I897" s="309"/>
      <c r="J897" s="350">
        <f t="shared" si="295"/>
        <v>0</v>
      </c>
      <c r="K897" s="330"/>
      <c r="L897" s="330"/>
      <c r="M897" s="310"/>
      <c r="N897" s="311"/>
      <c r="O897" s="311"/>
      <c r="P897" s="311"/>
      <c r="Q897" s="311"/>
      <c r="R897" s="311"/>
      <c r="S897" s="312"/>
      <c r="T897" s="313"/>
      <c r="U897" s="294">
        <f t="shared" si="297"/>
        <v>0</v>
      </c>
      <c r="V897" s="330"/>
      <c r="W897" s="355">
        <f t="shared" si="298"/>
        <v>0</v>
      </c>
      <c r="X897" s="356">
        <f t="shared" si="299"/>
        <v>0</v>
      </c>
      <c r="Y897" s="356">
        <f t="shared" si="300"/>
        <v>0</v>
      </c>
      <c r="Z897" s="356">
        <f t="shared" si="301"/>
        <v>0</v>
      </c>
      <c r="AA897" s="356">
        <f t="shared" si="302"/>
        <v>0</v>
      </c>
      <c r="AB897" s="356">
        <f t="shared" si="303"/>
        <v>0</v>
      </c>
      <c r="AC897" s="356">
        <f t="shared" si="304"/>
        <v>0</v>
      </c>
      <c r="AD897" s="357">
        <f t="shared" si="305"/>
        <v>0</v>
      </c>
      <c r="AE897" s="342"/>
      <c r="AF897" s="362">
        <f t="shared" si="306"/>
        <v>0</v>
      </c>
      <c r="AG897" s="330"/>
      <c r="AH897" s="597"/>
      <c r="AI897" s="582"/>
      <c r="AJ897" s="582"/>
      <c r="AK897" s="582"/>
      <c r="AL897" s="582"/>
      <c r="AM897" s="582"/>
      <c r="AN897" s="582"/>
      <c r="AO897" s="582"/>
      <c r="AP897" s="582"/>
      <c r="AQ897" s="582"/>
      <c r="AR897" s="582"/>
      <c r="AS897" s="582"/>
      <c r="AT897" s="582"/>
      <c r="AU897" s="582"/>
      <c r="AV897" s="582"/>
      <c r="AW897" s="582"/>
      <c r="AX897" s="582"/>
      <c r="AY897" s="582"/>
      <c r="AZ897" s="582"/>
      <c r="BA897" s="582"/>
      <c r="BB897" s="582"/>
    </row>
    <row r="898" spans="1:54" s="302" customFormat="1" hidden="1" x14ac:dyDescent="0.2">
      <c r="A898" s="340">
        <f t="shared" si="296"/>
        <v>0</v>
      </c>
      <c r="B898" s="341"/>
      <c r="C898" s="330"/>
      <c r="D898" s="395"/>
      <c r="E898" s="308"/>
      <c r="F898" s="309"/>
      <c r="G898" s="309"/>
      <c r="H898" s="309"/>
      <c r="I898" s="309"/>
      <c r="J898" s="350">
        <f t="shared" si="295"/>
        <v>0</v>
      </c>
      <c r="K898" s="330"/>
      <c r="L898" s="330"/>
      <c r="M898" s="310"/>
      <c r="N898" s="311"/>
      <c r="O898" s="311"/>
      <c r="P898" s="311"/>
      <c r="Q898" s="311"/>
      <c r="R898" s="311"/>
      <c r="S898" s="312"/>
      <c r="T898" s="313"/>
      <c r="U898" s="294">
        <f t="shared" si="297"/>
        <v>0</v>
      </c>
      <c r="V898" s="330"/>
      <c r="W898" s="355">
        <f t="shared" si="298"/>
        <v>0</v>
      </c>
      <c r="X898" s="356">
        <f t="shared" si="299"/>
        <v>0</v>
      </c>
      <c r="Y898" s="356">
        <f t="shared" si="300"/>
        <v>0</v>
      </c>
      <c r="Z898" s="356">
        <f t="shared" si="301"/>
        <v>0</v>
      </c>
      <c r="AA898" s="356">
        <f t="shared" si="302"/>
        <v>0</v>
      </c>
      <c r="AB898" s="356">
        <f t="shared" si="303"/>
        <v>0</v>
      </c>
      <c r="AC898" s="356">
        <f t="shared" si="304"/>
        <v>0</v>
      </c>
      <c r="AD898" s="357">
        <f t="shared" si="305"/>
        <v>0</v>
      </c>
      <c r="AE898" s="342"/>
      <c r="AF898" s="362">
        <f t="shared" si="306"/>
        <v>0</v>
      </c>
      <c r="AG898" s="330"/>
      <c r="AH898" s="597"/>
      <c r="AI898" s="582"/>
      <c r="AJ898" s="582"/>
      <c r="AK898" s="582"/>
      <c r="AL898" s="582"/>
      <c r="AM898" s="582"/>
      <c r="AN898" s="582"/>
      <c r="AO898" s="582"/>
      <c r="AP898" s="582"/>
      <c r="AQ898" s="582"/>
      <c r="AR898" s="582"/>
      <c r="AS898" s="582"/>
      <c r="AT898" s="582"/>
      <c r="AU898" s="582"/>
      <c r="AV898" s="582"/>
      <c r="AW898" s="582"/>
      <c r="AX898" s="582"/>
      <c r="AY898" s="582"/>
      <c r="AZ898" s="582"/>
      <c r="BA898" s="582"/>
      <c r="BB898" s="582"/>
    </row>
    <row r="899" spans="1:54" s="302" customFormat="1" hidden="1" x14ac:dyDescent="0.2">
      <c r="A899" s="340">
        <f t="shared" si="296"/>
        <v>0</v>
      </c>
      <c r="B899" s="341"/>
      <c r="C899" s="330"/>
      <c r="D899" s="395"/>
      <c r="E899" s="308"/>
      <c r="F899" s="309"/>
      <c r="G899" s="309"/>
      <c r="H899" s="309"/>
      <c r="I899" s="309"/>
      <c r="J899" s="350">
        <f t="shared" si="295"/>
        <v>0</v>
      </c>
      <c r="K899" s="330"/>
      <c r="L899" s="330"/>
      <c r="M899" s="310"/>
      <c r="N899" s="311"/>
      <c r="O899" s="311"/>
      <c r="P899" s="311"/>
      <c r="Q899" s="311"/>
      <c r="R899" s="311"/>
      <c r="S899" s="312"/>
      <c r="T899" s="313"/>
      <c r="U899" s="294">
        <f t="shared" si="297"/>
        <v>0</v>
      </c>
      <c r="V899" s="330"/>
      <c r="W899" s="355">
        <f t="shared" si="298"/>
        <v>0</v>
      </c>
      <c r="X899" s="356">
        <f t="shared" si="299"/>
        <v>0</v>
      </c>
      <c r="Y899" s="356">
        <f t="shared" si="300"/>
        <v>0</v>
      </c>
      <c r="Z899" s="356">
        <f t="shared" si="301"/>
        <v>0</v>
      </c>
      <c r="AA899" s="356">
        <f t="shared" si="302"/>
        <v>0</v>
      </c>
      <c r="AB899" s="356">
        <f t="shared" si="303"/>
        <v>0</v>
      </c>
      <c r="AC899" s="356">
        <f t="shared" si="304"/>
        <v>0</v>
      </c>
      <c r="AD899" s="357">
        <f t="shared" si="305"/>
        <v>0</v>
      </c>
      <c r="AE899" s="342"/>
      <c r="AF899" s="362">
        <f t="shared" si="306"/>
        <v>0</v>
      </c>
      <c r="AG899" s="330"/>
      <c r="AH899" s="597"/>
      <c r="AI899" s="582"/>
      <c r="AJ899" s="582"/>
      <c r="AK899" s="582"/>
      <c r="AL899" s="582"/>
      <c r="AM899" s="582"/>
      <c r="AN899" s="582"/>
      <c r="AO899" s="582"/>
      <c r="AP899" s="582"/>
      <c r="AQ899" s="582"/>
      <c r="AR899" s="582"/>
      <c r="AS899" s="582"/>
      <c r="AT899" s="582"/>
      <c r="AU899" s="582"/>
      <c r="AV899" s="582"/>
      <c r="AW899" s="582"/>
      <c r="AX899" s="582"/>
      <c r="AY899" s="582"/>
      <c r="AZ899" s="582"/>
      <c r="BA899" s="582"/>
      <c r="BB899" s="582"/>
    </row>
    <row r="900" spans="1:54" s="302" customFormat="1" hidden="1" x14ac:dyDescent="0.2">
      <c r="A900" s="340">
        <f t="shared" si="296"/>
        <v>0</v>
      </c>
      <c r="B900" s="341"/>
      <c r="C900" s="330"/>
      <c r="D900" s="395"/>
      <c r="E900" s="308"/>
      <c r="F900" s="309"/>
      <c r="G900" s="309"/>
      <c r="H900" s="309"/>
      <c r="I900" s="309"/>
      <c r="J900" s="350">
        <f t="shared" si="295"/>
        <v>0</v>
      </c>
      <c r="K900" s="330"/>
      <c r="L900" s="330"/>
      <c r="M900" s="310"/>
      <c r="N900" s="311"/>
      <c r="O900" s="311"/>
      <c r="P900" s="311"/>
      <c r="Q900" s="311"/>
      <c r="R900" s="311"/>
      <c r="S900" s="312"/>
      <c r="T900" s="313"/>
      <c r="U900" s="294">
        <f t="shared" si="297"/>
        <v>0</v>
      </c>
      <c r="V900" s="330"/>
      <c r="W900" s="355">
        <f t="shared" si="298"/>
        <v>0</v>
      </c>
      <c r="X900" s="356">
        <f t="shared" si="299"/>
        <v>0</v>
      </c>
      <c r="Y900" s="356">
        <f t="shared" si="300"/>
        <v>0</v>
      </c>
      <c r="Z900" s="356">
        <f t="shared" si="301"/>
        <v>0</v>
      </c>
      <c r="AA900" s="356">
        <f t="shared" si="302"/>
        <v>0</v>
      </c>
      <c r="AB900" s="356">
        <f t="shared" si="303"/>
        <v>0</v>
      </c>
      <c r="AC900" s="356">
        <f t="shared" si="304"/>
        <v>0</v>
      </c>
      <c r="AD900" s="357">
        <f t="shared" si="305"/>
        <v>0</v>
      </c>
      <c r="AE900" s="342"/>
      <c r="AF900" s="362">
        <f t="shared" si="306"/>
        <v>0</v>
      </c>
      <c r="AG900" s="330"/>
      <c r="AH900" s="597"/>
      <c r="AI900" s="582"/>
      <c r="AJ900" s="582"/>
      <c r="AK900" s="582"/>
      <c r="AL900" s="582"/>
      <c r="AM900" s="582"/>
      <c r="AN900" s="582"/>
      <c r="AO900" s="582"/>
      <c r="AP900" s="582"/>
      <c r="AQ900" s="582"/>
      <c r="AR900" s="582"/>
      <c r="AS900" s="582"/>
      <c r="AT900" s="582"/>
      <c r="AU900" s="582"/>
      <c r="AV900" s="582"/>
      <c r="AW900" s="582"/>
      <c r="AX900" s="582"/>
      <c r="AY900" s="582"/>
      <c r="AZ900" s="582"/>
      <c r="BA900" s="582"/>
      <c r="BB900" s="582"/>
    </row>
    <row r="901" spans="1:54" s="302" customFormat="1" hidden="1" x14ac:dyDescent="0.2">
      <c r="A901" s="340">
        <f t="shared" si="296"/>
        <v>0</v>
      </c>
      <c r="B901" s="341"/>
      <c r="C901" s="330"/>
      <c r="D901" s="395"/>
      <c r="E901" s="308"/>
      <c r="F901" s="309"/>
      <c r="G901" s="309"/>
      <c r="H901" s="309"/>
      <c r="I901" s="309"/>
      <c r="J901" s="350">
        <f t="shared" si="295"/>
        <v>0</v>
      </c>
      <c r="K901" s="330"/>
      <c r="L901" s="330"/>
      <c r="M901" s="310"/>
      <c r="N901" s="311"/>
      <c r="O901" s="311"/>
      <c r="P901" s="311"/>
      <c r="Q901" s="311"/>
      <c r="R901" s="311"/>
      <c r="S901" s="312"/>
      <c r="T901" s="313"/>
      <c r="U901" s="294">
        <f t="shared" si="297"/>
        <v>0</v>
      </c>
      <c r="V901" s="330"/>
      <c r="W901" s="355">
        <f t="shared" si="298"/>
        <v>0</v>
      </c>
      <c r="X901" s="356">
        <f t="shared" si="299"/>
        <v>0</v>
      </c>
      <c r="Y901" s="356">
        <f t="shared" si="300"/>
        <v>0</v>
      </c>
      <c r="Z901" s="356">
        <f t="shared" si="301"/>
        <v>0</v>
      </c>
      <c r="AA901" s="356">
        <f t="shared" si="302"/>
        <v>0</v>
      </c>
      <c r="AB901" s="356">
        <f t="shared" si="303"/>
        <v>0</v>
      </c>
      <c r="AC901" s="356">
        <f t="shared" si="304"/>
        <v>0</v>
      </c>
      <c r="AD901" s="357">
        <f t="shared" si="305"/>
        <v>0</v>
      </c>
      <c r="AE901" s="342"/>
      <c r="AF901" s="362">
        <f t="shared" si="306"/>
        <v>0</v>
      </c>
      <c r="AG901" s="330"/>
      <c r="AH901" s="597"/>
      <c r="AI901" s="582"/>
      <c r="AJ901" s="582"/>
      <c r="AK901" s="582"/>
      <c r="AL901" s="582"/>
      <c r="AM901" s="582"/>
      <c r="AN901" s="582"/>
      <c r="AO901" s="582"/>
      <c r="AP901" s="582"/>
      <c r="AQ901" s="582"/>
      <c r="AR901" s="582"/>
      <c r="AS901" s="582"/>
      <c r="AT901" s="582"/>
      <c r="AU901" s="582"/>
      <c r="AV901" s="582"/>
      <c r="AW901" s="582"/>
      <c r="AX901" s="582"/>
      <c r="AY901" s="582"/>
      <c r="AZ901" s="582"/>
      <c r="BA901" s="582"/>
      <c r="BB901" s="582"/>
    </row>
    <row r="902" spans="1:54" s="302" customFormat="1" hidden="1" x14ac:dyDescent="0.2">
      <c r="A902" s="340">
        <f t="shared" si="296"/>
        <v>0</v>
      </c>
      <c r="B902" s="341"/>
      <c r="C902" s="330"/>
      <c r="D902" s="395"/>
      <c r="E902" s="308"/>
      <c r="F902" s="309"/>
      <c r="G902" s="309"/>
      <c r="H902" s="309"/>
      <c r="I902" s="309"/>
      <c r="J902" s="350">
        <f t="shared" si="295"/>
        <v>0</v>
      </c>
      <c r="K902" s="330"/>
      <c r="L902" s="330"/>
      <c r="M902" s="310"/>
      <c r="N902" s="311"/>
      <c r="O902" s="311"/>
      <c r="P902" s="311"/>
      <c r="Q902" s="311"/>
      <c r="R902" s="311"/>
      <c r="S902" s="312"/>
      <c r="T902" s="313"/>
      <c r="U902" s="294">
        <f t="shared" si="297"/>
        <v>0</v>
      </c>
      <c r="V902" s="330"/>
      <c r="W902" s="355">
        <f t="shared" si="298"/>
        <v>0</v>
      </c>
      <c r="X902" s="356">
        <f t="shared" si="299"/>
        <v>0</v>
      </c>
      <c r="Y902" s="356">
        <f t="shared" si="300"/>
        <v>0</v>
      </c>
      <c r="Z902" s="356">
        <f t="shared" si="301"/>
        <v>0</v>
      </c>
      <c r="AA902" s="356">
        <f t="shared" si="302"/>
        <v>0</v>
      </c>
      <c r="AB902" s="356">
        <f t="shared" si="303"/>
        <v>0</v>
      </c>
      <c r="AC902" s="356">
        <f t="shared" si="304"/>
        <v>0</v>
      </c>
      <c r="AD902" s="357">
        <f t="shared" si="305"/>
        <v>0</v>
      </c>
      <c r="AE902" s="342"/>
      <c r="AF902" s="362">
        <f t="shared" si="306"/>
        <v>0</v>
      </c>
      <c r="AG902" s="330"/>
      <c r="AH902" s="597"/>
      <c r="AI902" s="582"/>
      <c r="AJ902" s="582"/>
      <c r="AK902" s="582"/>
      <c r="AL902" s="582"/>
      <c r="AM902" s="582"/>
      <c r="AN902" s="582"/>
      <c r="AO902" s="582"/>
      <c r="AP902" s="582"/>
      <c r="AQ902" s="582"/>
      <c r="AR902" s="582"/>
      <c r="AS902" s="582"/>
      <c r="AT902" s="582"/>
      <c r="AU902" s="582"/>
      <c r="AV902" s="582"/>
      <c r="AW902" s="582"/>
      <c r="AX902" s="582"/>
      <c r="AY902" s="582"/>
      <c r="AZ902" s="582"/>
      <c r="BA902" s="582"/>
      <c r="BB902" s="582"/>
    </row>
    <row r="903" spans="1:54" s="302" customFormat="1" hidden="1" x14ac:dyDescent="0.2">
      <c r="A903" s="340">
        <f t="shared" si="296"/>
        <v>0</v>
      </c>
      <c r="B903" s="341"/>
      <c r="C903" s="330"/>
      <c r="D903" s="395"/>
      <c r="E903" s="308"/>
      <c r="F903" s="309"/>
      <c r="G903" s="309"/>
      <c r="H903" s="309"/>
      <c r="I903" s="309"/>
      <c r="J903" s="350">
        <f t="shared" si="295"/>
        <v>0</v>
      </c>
      <c r="K903" s="330"/>
      <c r="L903" s="330"/>
      <c r="M903" s="310"/>
      <c r="N903" s="311"/>
      <c r="O903" s="311"/>
      <c r="P903" s="311"/>
      <c r="Q903" s="311"/>
      <c r="R903" s="311"/>
      <c r="S903" s="312"/>
      <c r="T903" s="313"/>
      <c r="U903" s="294">
        <f t="shared" si="297"/>
        <v>0</v>
      </c>
      <c r="V903" s="330"/>
      <c r="W903" s="355">
        <f t="shared" si="298"/>
        <v>0</v>
      </c>
      <c r="X903" s="356">
        <f t="shared" si="299"/>
        <v>0</v>
      </c>
      <c r="Y903" s="356">
        <f t="shared" si="300"/>
        <v>0</v>
      </c>
      <c r="Z903" s="356">
        <f t="shared" si="301"/>
        <v>0</v>
      </c>
      <c r="AA903" s="356">
        <f t="shared" si="302"/>
        <v>0</v>
      </c>
      <c r="AB903" s="356">
        <f t="shared" si="303"/>
        <v>0</v>
      </c>
      <c r="AC903" s="356">
        <f t="shared" si="304"/>
        <v>0</v>
      </c>
      <c r="AD903" s="357">
        <f t="shared" si="305"/>
        <v>0</v>
      </c>
      <c r="AE903" s="342"/>
      <c r="AF903" s="362">
        <f t="shared" si="306"/>
        <v>0</v>
      </c>
      <c r="AG903" s="330"/>
      <c r="AH903" s="597"/>
      <c r="AI903" s="582"/>
      <c r="AJ903" s="582"/>
      <c r="AK903" s="582"/>
      <c r="AL903" s="582"/>
      <c r="AM903" s="582"/>
      <c r="AN903" s="582"/>
      <c r="AO903" s="582"/>
      <c r="AP903" s="582"/>
      <c r="AQ903" s="582"/>
      <c r="AR903" s="582"/>
      <c r="AS903" s="582"/>
      <c r="AT903" s="582"/>
      <c r="AU903" s="582"/>
      <c r="AV903" s="582"/>
      <c r="AW903" s="582"/>
      <c r="AX903" s="582"/>
      <c r="AY903" s="582"/>
      <c r="AZ903" s="582"/>
      <c r="BA903" s="582"/>
      <c r="BB903" s="582"/>
    </row>
    <row r="904" spans="1:54" s="302" customFormat="1" hidden="1" x14ac:dyDescent="0.2">
      <c r="A904" s="340">
        <f t="shared" si="296"/>
        <v>0</v>
      </c>
      <c r="B904" s="341"/>
      <c r="C904" s="330"/>
      <c r="D904" s="395"/>
      <c r="E904" s="308"/>
      <c r="F904" s="309"/>
      <c r="G904" s="309"/>
      <c r="H904" s="309"/>
      <c r="I904" s="309"/>
      <c r="J904" s="350">
        <f t="shared" si="295"/>
        <v>0</v>
      </c>
      <c r="K904" s="330"/>
      <c r="L904" s="330"/>
      <c r="M904" s="310"/>
      <c r="N904" s="311"/>
      <c r="O904" s="311"/>
      <c r="P904" s="311"/>
      <c r="Q904" s="311"/>
      <c r="R904" s="311"/>
      <c r="S904" s="312"/>
      <c r="T904" s="313"/>
      <c r="U904" s="294">
        <f t="shared" si="297"/>
        <v>0</v>
      </c>
      <c r="V904" s="330"/>
      <c r="W904" s="355">
        <f t="shared" si="298"/>
        <v>0</v>
      </c>
      <c r="X904" s="356">
        <f t="shared" si="299"/>
        <v>0</v>
      </c>
      <c r="Y904" s="356">
        <f t="shared" si="300"/>
        <v>0</v>
      </c>
      <c r="Z904" s="356">
        <f t="shared" si="301"/>
        <v>0</v>
      </c>
      <c r="AA904" s="356">
        <f t="shared" si="302"/>
        <v>0</v>
      </c>
      <c r="AB904" s="356">
        <f t="shared" si="303"/>
        <v>0</v>
      </c>
      <c r="AC904" s="356">
        <f t="shared" si="304"/>
        <v>0</v>
      </c>
      <c r="AD904" s="357">
        <f t="shared" si="305"/>
        <v>0</v>
      </c>
      <c r="AE904" s="342"/>
      <c r="AF904" s="362">
        <f t="shared" si="306"/>
        <v>0</v>
      </c>
      <c r="AG904" s="330"/>
      <c r="AH904" s="597"/>
      <c r="AI904" s="582"/>
      <c r="AJ904" s="582"/>
      <c r="AK904" s="582"/>
      <c r="AL904" s="582"/>
      <c r="AM904" s="582"/>
      <c r="AN904" s="582"/>
      <c r="AO904" s="582"/>
      <c r="AP904" s="582"/>
      <c r="AQ904" s="582"/>
      <c r="AR904" s="582"/>
      <c r="AS904" s="582"/>
      <c r="AT904" s="582"/>
      <c r="AU904" s="582"/>
      <c r="AV904" s="582"/>
      <c r="AW904" s="582"/>
      <c r="AX904" s="582"/>
      <c r="AY904" s="582"/>
      <c r="AZ904" s="582"/>
      <c r="BA904" s="582"/>
      <c r="BB904" s="582"/>
    </row>
    <row r="905" spans="1:54" s="302" customFormat="1" hidden="1" x14ac:dyDescent="0.2">
      <c r="A905" s="340">
        <f t="shared" si="296"/>
        <v>0</v>
      </c>
      <c r="B905" s="341"/>
      <c r="C905" s="330"/>
      <c r="D905" s="395"/>
      <c r="E905" s="308"/>
      <c r="F905" s="309"/>
      <c r="G905" s="309"/>
      <c r="H905" s="309"/>
      <c r="I905" s="309"/>
      <c r="J905" s="350">
        <f t="shared" si="295"/>
        <v>0</v>
      </c>
      <c r="K905" s="330"/>
      <c r="L905" s="330"/>
      <c r="M905" s="310"/>
      <c r="N905" s="311"/>
      <c r="O905" s="311"/>
      <c r="P905" s="311"/>
      <c r="Q905" s="311"/>
      <c r="R905" s="311"/>
      <c r="S905" s="312"/>
      <c r="T905" s="313"/>
      <c r="U905" s="294">
        <f t="shared" si="297"/>
        <v>0</v>
      </c>
      <c r="V905" s="330"/>
      <c r="W905" s="355">
        <f t="shared" si="298"/>
        <v>0</v>
      </c>
      <c r="X905" s="356">
        <f t="shared" si="299"/>
        <v>0</v>
      </c>
      <c r="Y905" s="356">
        <f t="shared" si="300"/>
        <v>0</v>
      </c>
      <c r="Z905" s="356">
        <f t="shared" si="301"/>
        <v>0</v>
      </c>
      <c r="AA905" s="356">
        <f t="shared" si="302"/>
        <v>0</v>
      </c>
      <c r="AB905" s="356">
        <f t="shared" si="303"/>
        <v>0</v>
      </c>
      <c r="AC905" s="356">
        <f t="shared" si="304"/>
        <v>0</v>
      </c>
      <c r="AD905" s="357">
        <f t="shared" si="305"/>
        <v>0</v>
      </c>
      <c r="AE905" s="342"/>
      <c r="AF905" s="362">
        <f t="shared" si="306"/>
        <v>0</v>
      </c>
      <c r="AG905" s="330"/>
      <c r="AH905" s="597"/>
      <c r="AI905" s="582"/>
      <c r="AJ905" s="582"/>
      <c r="AK905" s="582"/>
      <c r="AL905" s="582"/>
      <c r="AM905" s="582"/>
      <c r="AN905" s="582"/>
      <c r="AO905" s="582"/>
      <c r="AP905" s="582"/>
      <c r="AQ905" s="582"/>
      <c r="AR905" s="582"/>
      <c r="AS905" s="582"/>
      <c r="AT905" s="582"/>
      <c r="AU905" s="582"/>
      <c r="AV905" s="582"/>
      <c r="AW905" s="582"/>
      <c r="AX905" s="582"/>
      <c r="AY905" s="582"/>
      <c r="AZ905" s="582"/>
      <c r="BA905" s="582"/>
      <c r="BB905" s="582"/>
    </row>
    <row r="906" spans="1:54" s="302" customFormat="1" hidden="1" x14ac:dyDescent="0.2">
      <c r="A906" s="340">
        <f t="shared" si="296"/>
        <v>0</v>
      </c>
      <c r="B906" s="341"/>
      <c r="C906" s="330"/>
      <c r="D906" s="395"/>
      <c r="E906" s="308"/>
      <c r="F906" s="309"/>
      <c r="G906" s="309"/>
      <c r="H906" s="309"/>
      <c r="I906" s="309"/>
      <c r="J906" s="350">
        <f t="shared" si="295"/>
        <v>0</v>
      </c>
      <c r="K906" s="330"/>
      <c r="L906" s="330"/>
      <c r="M906" s="310"/>
      <c r="N906" s="311"/>
      <c r="O906" s="311"/>
      <c r="P906" s="311"/>
      <c r="Q906" s="311"/>
      <c r="R906" s="311"/>
      <c r="S906" s="312"/>
      <c r="T906" s="313"/>
      <c r="U906" s="294">
        <f t="shared" si="297"/>
        <v>0</v>
      </c>
      <c r="V906" s="330"/>
      <c r="W906" s="355">
        <f t="shared" si="298"/>
        <v>0</v>
      </c>
      <c r="X906" s="356">
        <f t="shared" si="299"/>
        <v>0</v>
      </c>
      <c r="Y906" s="356">
        <f t="shared" si="300"/>
        <v>0</v>
      </c>
      <c r="Z906" s="356">
        <f t="shared" si="301"/>
        <v>0</v>
      </c>
      <c r="AA906" s="356">
        <f t="shared" si="302"/>
        <v>0</v>
      </c>
      <c r="AB906" s="356">
        <f t="shared" si="303"/>
        <v>0</v>
      </c>
      <c r="AC906" s="356">
        <f t="shared" si="304"/>
        <v>0</v>
      </c>
      <c r="AD906" s="357">
        <f t="shared" si="305"/>
        <v>0</v>
      </c>
      <c r="AE906" s="342"/>
      <c r="AF906" s="362">
        <f t="shared" si="306"/>
        <v>0</v>
      </c>
      <c r="AG906" s="330"/>
      <c r="AH906" s="597"/>
      <c r="AI906" s="582"/>
      <c r="AJ906" s="582"/>
      <c r="AK906" s="582"/>
      <c r="AL906" s="582"/>
      <c r="AM906" s="582"/>
      <c r="AN906" s="582"/>
      <c r="AO906" s="582"/>
      <c r="AP906" s="582"/>
      <c r="AQ906" s="582"/>
      <c r="AR906" s="582"/>
      <c r="AS906" s="582"/>
      <c r="AT906" s="582"/>
      <c r="AU906" s="582"/>
      <c r="AV906" s="582"/>
      <c r="AW906" s="582"/>
      <c r="AX906" s="582"/>
      <c r="AY906" s="582"/>
      <c r="AZ906" s="582"/>
      <c r="BA906" s="582"/>
      <c r="BB906" s="582"/>
    </row>
    <row r="907" spans="1:54" s="302" customFormat="1" hidden="1" x14ac:dyDescent="0.2">
      <c r="A907" s="340">
        <f t="shared" si="296"/>
        <v>0</v>
      </c>
      <c r="B907" s="341"/>
      <c r="C907" s="330"/>
      <c r="D907" s="395"/>
      <c r="E907" s="308"/>
      <c r="F907" s="309"/>
      <c r="G907" s="309"/>
      <c r="H907" s="309"/>
      <c r="I907" s="309"/>
      <c r="J907" s="350">
        <f t="shared" ref="J907:J927" si="307">IF(ISBLANK(H907),G907*I907,G907*I907*H907)</f>
        <v>0</v>
      </c>
      <c r="K907" s="330"/>
      <c r="L907" s="330"/>
      <c r="M907" s="310"/>
      <c r="N907" s="311"/>
      <c r="O907" s="311"/>
      <c r="P907" s="311"/>
      <c r="Q907" s="311"/>
      <c r="R907" s="311"/>
      <c r="S907" s="312"/>
      <c r="T907" s="313"/>
      <c r="U907" s="294">
        <f t="shared" si="297"/>
        <v>0</v>
      </c>
      <c r="V907" s="330"/>
      <c r="W907" s="355">
        <f t="shared" si="298"/>
        <v>0</v>
      </c>
      <c r="X907" s="356">
        <f t="shared" si="299"/>
        <v>0</v>
      </c>
      <c r="Y907" s="356">
        <f t="shared" si="300"/>
        <v>0</v>
      </c>
      <c r="Z907" s="356">
        <f t="shared" si="301"/>
        <v>0</v>
      </c>
      <c r="AA907" s="356">
        <f t="shared" si="302"/>
        <v>0</v>
      </c>
      <c r="AB907" s="356">
        <f t="shared" si="303"/>
        <v>0</v>
      </c>
      <c r="AC907" s="356">
        <f t="shared" si="304"/>
        <v>0</v>
      </c>
      <c r="AD907" s="357">
        <f t="shared" si="305"/>
        <v>0</v>
      </c>
      <c r="AE907" s="342"/>
      <c r="AF907" s="362">
        <f t="shared" si="306"/>
        <v>0</v>
      </c>
      <c r="AG907" s="330"/>
      <c r="AH907" s="597"/>
      <c r="AI907" s="582"/>
      <c r="AJ907" s="582"/>
      <c r="AK907" s="582"/>
      <c r="AL907" s="582"/>
      <c r="AM907" s="582"/>
      <c r="AN907" s="582"/>
      <c r="AO907" s="582"/>
      <c r="AP907" s="582"/>
      <c r="AQ907" s="582"/>
      <c r="AR907" s="582"/>
      <c r="AS907" s="582"/>
      <c r="AT907" s="582"/>
      <c r="AU907" s="582"/>
      <c r="AV907" s="582"/>
      <c r="AW907" s="582"/>
      <c r="AX907" s="582"/>
      <c r="AY907" s="582"/>
      <c r="AZ907" s="582"/>
      <c r="BA907" s="582"/>
      <c r="BB907" s="582"/>
    </row>
    <row r="908" spans="1:54" s="302" customFormat="1" hidden="1" x14ac:dyDescent="0.2">
      <c r="A908" s="340">
        <f t="shared" si="296"/>
        <v>0</v>
      </c>
      <c r="B908" s="341"/>
      <c r="C908" s="330"/>
      <c r="D908" s="395"/>
      <c r="E908" s="308"/>
      <c r="F908" s="309"/>
      <c r="G908" s="309"/>
      <c r="H908" s="309"/>
      <c r="I908" s="309"/>
      <c r="J908" s="350">
        <f t="shared" si="307"/>
        <v>0</v>
      </c>
      <c r="K908" s="330"/>
      <c r="L908" s="330"/>
      <c r="M908" s="310"/>
      <c r="N908" s="311"/>
      <c r="O908" s="311"/>
      <c r="P908" s="311"/>
      <c r="Q908" s="311"/>
      <c r="R908" s="311"/>
      <c r="S908" s="312"/>
      <c r="T908" s="313"/>
      <c r="U908" s="294">
        <f t="shared" si="297"/>
        <v>0</v>
      </c>
      <c r="V908" s="330"/>
      <c r="W908" s="355">
        <f t="shared" si="298"/>
        <v>0</v>
      </c>
      <c r="X908" s="356">
        <f t="shared" si="299"/>
        <v>0</v>
      </c>
      <c r="Y908" s="356">
        <f t="shared" si="300"/>
        <v>0</v>
      </c>
      <c r="Z908" s="356">
        <f t="shared" si="301"/>
        <v>0</v>
      </c>
      <c r="AA908" s="356">
        <f t="shared" si="302"/>
        <v>0</v>
      </c>
      <c r="AB908" s="356">
        <f t="shared" si="303"/>
        <v>0</v>
      </c>
      <c r="AC908" s="356">
        <f t="shared" si="304"/>
        <v>0</v>
      </c>
      <c r="AD908" s="357">
        <f t="shared" si="305"/>
        <v>0</v>
      </c>
      <c r="AE908" s="342"/>
      <c r="AF908" s="362">
        <f t="shared" si="306"/>
        <v>0</v>
      </c>
      <c r="AG908" s="330"/>
      <c r="AH908" s="597"/>
      <c r="AI908" s="582"/>
      <c r="AJ908" s="582"/>
      <c r="AK908" s="582"/>
      <c r="AL908" s="582"/>
      <c r="AM908" s="582"/>
      <c r="AN908" s="582"/>
      <c r="AO908" s="582"/>
      <c r="AP908" s="582"/>
      <c r="AQ908" s="582"/>
      <c r="AR908" s="582"/>
      <c r="AS908" s="582"/>
      <c r="AT908" s="582"/>
      <c r="AU908" s="582"/>
      <c r="AV908" s="582"/>
      <c r="AW908" s="582"/>
      <c r="AX908" s="582"/>
      <c r="AY908" s="582"/>
      <c r="AZ908" s="582"/>
      <c r="BA908" s="582"/>
      <c r="BB908" s="582"/>
    </row>
    <row r="909" spans="1:54" s="302" customFormat="1" hidden="1" x14ac:dyDescent="0.2">
      <c r="A909" s="340">
        <f t="shared" si="296"/>
        <v>0</v>
      </c>
      <c r="B909" s="341"/>
      <c r="C909" s="330"/>
      <c r="D909" s="395"/>
      <c r="E909" s="308"/>
      <c r="F909" s="309"/>
      <c r="G909" s="309"/>
      <c r="H909" s="309"/>
      <c r="I909" s="309"/>
      <c r="J909" s="350">
        <f t="shared" si="307"/>
        <v>0</v>
      </c>
      <c r="K909" s="330"/>
      <c r="L909" s="330"/>
      <c r="M909" s="310"/>
      <c r="N909" s="311"/>
      <c r="O909" s="311"/>
      <c r="P909" s="311"/>
      <c r="Q909" s="311"/>
      <c r="R909" s="311"/>
      <c r="S909" s="312"/>
      <c r="T909" s="313"/>
      <c r="U909" s="294">
        <f t="shared" si="297"/>
        <v>0</v>
      </c>
      <c r="V909" s="330"/>
      <c r="W909" s="355">
        <f t="shared" si="298"/>
        <v>0</v>
      </c>
      <c r="X909" s="356">
        <f t="shared" si="299"/>
        <v>0</v>
      </c>
      <c r="Y909" s="356">
        <f t="shared" si="300"/>
        <v>0</v>
      </c>
      <c r="Z909" s="356">
        <f t="shared" si="301"/>
        <v>0</v>
      </c>
      <c r="AA909" s="356">
        <f t="shared" si="302"/>
        <v>0</v>
      </c>
      <c r="AB909" s="356">
        <f t="shared" si="303"/>
        <v>0</v>
      </c>
      <c r="AC909" s="356">
        <f t="shared" si="304"/>
        <v>0</v>
      </c>
      <c r="AD909" s="357">
        <f t="shared" si="305"/>
        <v>0</v>
      </c>
      <c r="AE909" s="342"/>
      <c r="AF909" s="362">
        <f t="shared" si="306"/>
        <v>0</v>
      </c>
      <c r="AG909" s="330"/>
      <c r="AH909" s="597"/>
      <c r="AI909" s="582"/>
      <c r="AJ909" s="582"/>
      <c r="AK909" s="582"/>
      <c r="AL909" s="582"/>
      <c r="AM909" s="582"/>
      <c r="AN909" s="582"/>
      <c r="AO909" s="582"/>
      <c r="AP909" s="582"/>
      <c r="AQ909" s="582"/>
      <c r="AR909" s="582"/>
      <c r="AS909" s="582"/>
      <c r="AT909" s="582"/>
      <c r="AU909" s="582"/>
      <c r="AV909" s="582"/>
      <c r="AW909" s="582"/>
      <c r="AX909" s="582"/>
      <c r="AY909" s="582"/>
      <c r="AZ909" s="582"/>
      <c r="BA909" s="582"/>
      <c r="BB909" s="582"/>
    </row>
    <row r="910" spans="1:54" s="302" customFormat="1" hidden="1" x14ac:dyDescent="0.2">
      <c r="A910" s="340">
        <f t="shared" si="296"/>
        <v>0</v>
      </c>
      <c r="B910" s="341"/>
      <c r="C910" s="330"/>
      <c r="D910" s="395"/>
      <c r="E910" s="308"/>
      <c r="F910" s="309"/>
      <c r="G910" s="309"/>
      <c r="H910" s="309"/>
      <c r="I910" s="309"/>
      <c r="J910" s="350">
        <f t="shared" si="307"/>
        <v>0</v>
      </c>
      <c r="K910" s="330"/>
      <c r="L910" s="330"/>
      <c r="M910" s="310"/>
      <c r="N910" s="311"/>
      <c r="O910" s="311"/>
      <c r="P910" s="311"/>
      <c r="Q910" s="311"/>
      <c r="R910" s="311"/>
      <c r="S910" s="312"/>
      <c r="T910" s="313"/>
      <c r="U910" s="294">
        <f t="shared" si="297"/>
        <v>0</v>
      </c>
      <c r="V910" s="330"/>
      <c r="W910" s="355">
        <f t="shared" si="298"/>
        <v>0</v>
      </c>
      <c r="X910" s="356">
        <f t="shared" si="299"/>
        <v>0</v>
      </c>
      <c r="Y910" s="356">
        <f t="shared" si="300"/>
        <v>0</v>
      </c>
      <c r="Z910" s="356">
        <f t="shared" si="301"/>
        <v>0</v>
      </c>
      <c r="AA910" s="356">
        <f t="shared" si="302"/>
        <v>0</v>
      </c>
      <c r="AB910" s="356">
        <f t="shared" si="303"/>
        <v>0</v>
      </c>
      <c r="AC910" s="356">
        <f t="shared" si="304"/>
        <v>0</v>
      </c>
      <c r="AD910" s="357">
        <f t="shared" si="305"/>
        <v>0</v>
      </c>
      <c r="AE910" s="342"/>
      <c r="AF910" s="362">
        <f t="shared" si="306"/>
        <v>0</v>
      </c>
      <c r="AG910" s="330"/>
      <c r="AH910" s="597"/>
      <c r="AI910" s="582"/>
      <c r="AJ910" s="582"/>
      <c r="AK910" s="582"/>
      <c r="AL910" s="582"/>
      <c r="AM910" s="582"/>
      <c r="AN910" s="582"/>
      <c r="AO910" s="582"/>
      <c r="AP910" s="582"/>
      <c r="AQ910" s="582"/>
      <c r="AR910" s="582"/>
      <c r="AS910" s="582"/>
      <c r="AT910" s="582"/>
      <c r="AU910" s="582"/>
      <c r="AV910" s="582"/>
      <c r="AW910" s="582"/>
      <c r="AX910" s="582"/>
      <c r="AY910" s="582"/>
      <c r="AZ910" s="582"/>
      <c r="BA910" s="582"/>
      <c r="BB910" s="582"/>
    </row>
    <row r="911" spans="1:54" s="302" customFormat="1" hidden="1" x14ac:dyDescent="0.2">
      <c r="A911" s="340">
        <f t="shared" si="296"/>
        <v>0</v>
      </c>
      <c r="B911" s="341"/>
      <c r="C911" s="330"/>
      <c r="D911" s="395"/>
      <c r="E911" s="308"/>
      <c r="F911" s="309"/>
      <c r="G911" s="309"/>
      <c r="H911" s="309"/>
      <c r="I911" s="309"/>
      <c r="J911" s="350">
        <f t="shared" si="307"/>
        <v>0</v>
      </c>
      <c r="K911" s="330"/>
      <c r="L911" s="330"/>
      <c r="M911" s="310"/>
      <c r="N911" s="311"/>
      <c r="O911" s="311"/>
      <c r="P911" s="311"/>
      <c r="Q911" s="311"/>
      <c r="R911" s="311"/>
      <c r="S911" s="312"/>
      <c r="T911" s="313"/>
      <c r="U911" s="294">
        <f t="shared" si="297"/>
        <v>0</v>
      </c>
      <c r="V911" s="330"/>
      <c r="W911" s="355">
        <f t="shared" si="298"/>
        <v>0</v>
      </c>
      <c r="X911" s="356">
        <f t="shared" si="299"/>
        <v>0</v>
      </c>
      <c r="Y911" s="356">
        <f t="shared" si="300"/>
        <v>0</v>
      </c>
      <c r="Z911" s="356">
        <f t="shared" si="301"/>
        <v>0</v>
      </c>
      <c r="AA911" s="356">
        <f t="shared" si="302"/>
        <v>0</v>
      </c>
      <c r="AB911" s="356">
        <f t="shared" si="303"/>
        <v>0</v>
      </c>
      <c r="AC911" s="356">
        <f t="shared" si="304"/>
        <v>0</v>
      </c>
      <c r="AD911" s="357">
        <f t="shared" si="305"/>
        <v>0</v>
      </c>
      <c r="AE911" s="342"/>
      <c r="AF911" s="362">
        <f t="shared" si="306"/>
        <v>0</v>
      </c>
      <c r="AG911" s="330"/>
      <c r="AH911" s="597"/>
      <c r="AI911" s="582"/>
      <c r="AJ911" s="582"/>
      <c r="AK911" s="582"/>
      <c r="AL911" s="582"/>
      <c r="AM911" s="582"/>
      <c r="AN911" s="582"/>
      <c r="AO911" s="582"/>
      <c r="AP911" s="582"/>
      <c r="AQ911" s="582"/>
      <c r="AR911" s="582"/>
      <c r="AS911" s="582"/>
      <c r="AT911" s="582"/>
      <c r="AU911" s="582"/>
      <c r="AV911" s="582"/>
      <c r="AW911" s="582"/>
      <c r="AX911" s="582"/>
      <c r="AY911" s="582"/>
      <c r="AZ911" s="582"/>
      <c r="BA911" s="582"/>
      <c r="BB911" s="582"/>
    </row>
    <row r="912" spans="1:54" s="302" customFormat="1" hidden="1" x14ac:dyDescent="0.2">
      <c r="A912" s="340">
        <f t="shared" si="296"/>
        <v>0</v>
      </c>
      <c r="B912" s="341"/>
      <c r="C912" s="330"/>
      <c r="D912" s="395"/>
      <c r="E912" s="308"/>
      <c r="F912" s="309"/>
      <c r="G912" s="309"/>
      <c r="H912" s="309"/>
      <c r="I912" s="309"/>
      <c r="J912" s="350">
        <f t="shared" si="307"/>
        <v>0</v>
      </c>
      <c r="K912" s="330"/>
      <c r="L912" s="330"/>
      <c r="M912" s="310"/>
      <c r="N912" s="311"/>
      <c r="O912" s="311"/>
      <c r="P912" s="311"/>
      <c r="Q912" s="311"/>
      <c r="R912" s="311"/>
      <c r="S912" s="312"/>
      <c r="T912" s="313"/>
      <c r="U912" s="294">
        <f t="shared" si="297"/>
        <v>0</v>
      </c>
      <c r="V912" s="330"/>
      <c r="W912" s="355">
        <f t="shared" si="298"/>
        <v>0</v>
      </c>
      <c r="X912" s="356">
        <f t="shared" si="299"/>
        <v>0</v>
      </c>
      <c r="Y912" s="356">
        <f t="shared" si="300"/>
        <v>0</v>
      </c>
      <c r="Z912" s="356">
        <f t="shared" si="301"/>
        <v>0</v>
      </c>
      <c r="AA912" s="356">
        <f t="shared" si="302"/>
        <v>0</v>
      </c>
      <c r="AB912" s="356">
        <f t="shared" si="303"/>
        <v>0</v>
      </c>
      <c r="AC912" s="356">
        <f t="shared" si="304"/>
        <v>0</v>
      </c>
      <c r="AD912" s="357">
        <f t="shared" si="305"/>
        <v>0</v>
      </c>
      <c r="AE912" s="342"/>
      <c r="AF912" s="362">
        <f t="shared" si="306"/>
        <v>0</v>
      </c>
      <c r="AG912" s="330"/>
      <c r="AH912" s="597"/>
      <c r="AI912" s="582"/>
      <c r="AJ912" s="582"/>
      <c r="AK912" s="582"/>
      <c r="AL912" s="582"/>
      <c r="AM912" s="582"/>
      <c r="AN912" s="582"/>
      <c r="AO912" s="582"/>
      <c r="AP912" s="582"/>
      <c r="AQ912" s="582"/>
      <c r="AR912" s="582"/>
      <c r="AS912" s="582"/>
      <c r="AT912" s="582"/>
      <c r="AU912" s="582"/>
      <c r="AV912" s="582"/>
      <c r="AW912" s="582"/>
      <c r="AX912" s="582"/>
      <c r="AY912" s="582"/>
      <c r="AZ912" s="582"/>
      <c r="BA912" s="582"/>
      <c r="BB912" s="582"/>
    </row>
    <row r="913" spans="1:54" s="302" customFormat="1" hidden="1" x14ac:dyDescent="0.2">
      <c r="A913" s="340">
        <f t="shared" si="296"/>
        <v>0</v>
      </c>
      <c r="B913" s="341"/>
      <c r="C913" s="330"/>
      <c r="D913" s="395"/>
      <c r="E913" s="308"/>
      <c r="F913" s="309"/>
      <c r="G913" s="309"/>
      <c r="H913" s="309"/>
      <c r="I913" s="309"/>
      <c r="J913" s="350">
        <f t="shared" si="307"/>
        <v>0</v>
      </c>
      <c r="K913" s="330"/>
      <c r="L913" s="330"/>
      <c r="M913" s="310"/>
      <c r="N913" s="311"/>
      <c r="O913" s="311"/>
      <c r="P913" s="311"/>
      <c r="Q913" s="311"/>
      <c r="R913" s="311"/>
      <c r="S913" s="312"/>
      <c r="T913" s="313"/>
      <c r="U913" s="294">
        <f t="shared" si="297"/>
        <v>0</v>
      </c>
      <c r="V913" s="330"/>
      <c r="W913" s="355">
        <f t="shared" si="298"/>
        <v>0</v>
      </c>
      <c r="X913" s="356">
        <f t="shared" si="299"/>
        <v>0</v>
      </c>
      <c r="Y913" s="356">
        <f t="shared" si="300"/>
        <v>0</v>
      </c>
      <c r="Z913" s="356">
        <f t="shared" si="301"/>
        <v>0</v>
      </c>
      <c r="AA913" s="356">
        <f t="shared" si="302"/>
        <v>0</v>
      </c>
      <c r="AB913" s="356">
        <f t="shared" si="303"/>
        <v>0</v>
      </c>
      <c r="AC913" s="356">
        <f t="shared" si="304"/>
        <v>0</v>
      </c>
      <c r="AD913" s="357">
        <f t="shared" si="305"/>
        <v>0</v>
      </c>
      <c r="AE913" s="342"/>
      <c r="AF913" s="362">
        <f t="shared" si="306"/>
        <v>0</v>
      </c>
      <c r="AG913" s="330"/>
      <c r="AH913" s="597"/>
      <c r="AI913" s="582"/>
      <c r="AJ913" s="582"/>
      <c r="AK913" s="582"/>
      <c r="AL913" s="582"/>
      <c r="AM913" s="582"/>
      <c r="AN913" s="582"/>
      <c r="AO913" s="582"/>
      <c r="AP913" s="582"/>
      <c r="AQ913" s="582"/>
      <c r="AR913" s="582"/>
      <c r="AS913" s="582"/>
      <c r="AT913" s="582"/>
      <c r="AU913" s="582"/>
      <c r="AV913" s="582"/>
      <c r="AW913" s="582"/>
      <c r="AX913" s="582"/>
      <c r="AY913" s="582"/>
      <c r="AZ913" s="582"/>
      <c r="BA913" s="582"/>
      <c r="BB913" s="582"/>
    </row>
    <row r="914" spans="1:54" s="302" customFormat="1" hidden="1" x14ac:dyDescent="0.2">
      <c r="A914" s="340">
        <f t="shared" si="296"/>
        <v>0</v>
      </c>
      <c r="B914" s="341"/>
      <c r="C914" s="330"/>
      <c r="D914" s="395"/>
      <c r="E914" s="308"/>
      <c r="F914" s="309"/>
      <c r="G914" s="309"/>
      <c r="H914" s="309"/>
      <c r="I914" s="309"/>
      <c r="J914" s="350">
        <f t="shared" si="307"/>
        <v>0</v>
      </c>
      <c r="K914" s="330"/>
      <c r="L914" s="330"/>
      <c r="M914" s="310"/>
      <c r="N914" s="311"/>
      <c r="O914" s="311"/>
      <c r="P914" s="311"/>
      <c r="Q914" s="311"/>
      <c r="R914" s="311"/>
      <c r="S914" s="312"/>
      <c r="T914" s="313"/>
      <c r="U914" s="294">
        <f t="shared" si="297"/>
        <v>0</v>
      </c>
      <c r="V914" s="330"/>
      <c r="W914" s="355">
        <f t="shared" si="298"/>
        <v>0</v>
      </c>
      <c r="X914" s="356">
        <f t="shared" si="299"/>
        <v>0</v>
      </c>
      <c r="Y914" s="356">
        <f t="shared" si="300"/>
        <v>0</v>
      </c>
      <c r="Z914" s="356">
        <f t="shared" si="301"/>
        <v>0</v>
      </c>
      <c r="AA914" s="356">
        <f t="shared" si="302"/>
        <v>0</v>
      </c>
      <c r="AB914" s="356">
        <f t="shared" si="303"/>
        <v>0</v>
      </c>
      <c r="AC914" s="356">
        <f t="shared" si="304"/>
        <v>0</v>
      </c>
      <c r="AD914" s="357">
        <f t="shared" si="305"/>
        <v>0</v>
      </c>
      <c r="AE914" s="342"/>
      <c r="AF914" s="362">
        <f t="shared" si="306"/>
        <v>0</v>
      </c>
      <c r="AG914" s="330"/>
      <c r="AH914" s="597"/>
      <c r="AI914" s="582"/>
      <c r="AJ914" s="582"/>
      <c r="AK914" s="582"/>
      <c r="AL914" s="582"/>
      <c r="AM914" s="582"/>
      <c r="AN914" s="582"/>
      <c r="AO914" s="582"/>
      <c r="AP914" s="582"/>
      <c r="AQ914" s="582"/>
      <c r="AR914" s="582"/>
      <c r="AS914" s="582"/>
      <c r="AT914" s="582"/>
      <c r="AU914" s="582"/>
      <c r="AV914" s="582"/>
      <c r="AW914" s="582"/>
      <c r="AX914" s="582"/>
      <c r="AY914" s="582"/>
      <c r="AZ914" s="582"/>
      <c r="BA914" s="582"/>
      <c r="BB914" s="582"/>
    </row>
    <row r="915" spans="1:54" s="302" customFormat="1" hidden="1" x14ac:dyDescent="0.2">
      <c r="A915" s="340">
        <f t="shared" si="296"/>
        <v>0</v>
      </c>
      <c r="B915" s="341"/>
      <c r="C915" s="330"/>
      <c r="D915" s="395"/>
      <c r="E915" s="308"/>
      <c r="F915" s="309"/>
      <c r="G915" s="309"/>
      <c r="H915" s="309"/>
      <c r="I915" s="309"/>
      <c r="J915" s="350">
        <f t="shared" si="307"/>
        <v>0</v>
      </c>
      <c r="K915" s="330"/>
      <c r="L915" s="330"/>
      <c r="M915" s="310"/>
      <c r="N915" s="311"/>
      <c r="O915" s="311"/>
      <c r="P915" s="311"/>
      <c r="Q915" s="311"/>
      <c r="R915" s="311"/>
      <c r="S915" s="312"/>
      <c r="T915" s="313"/>
      <c r="U915" s="294">
        <f t="shared" si="297"/>
        <v>0</v>
      </c>
      <c r="V915" s="330"/>
      <c r="W915" s="355">
        <f t="shared" si="298"/>
        <v>0</v>
      </c>
      <c r="X915" s="356">
        <f t="shared" si="299"/>
        <v>0</v>
      </c>
      <c r="Y915" s="356">
        <f t="shared" si="300"/>
        <v>0</v>
      </c>
      <c r="Z915" s="356">
        <f t="shared" si="301"/>
        <v>0</v>
      </c>
      <c r="AA915" s="356">
        <f t="shared" si="302"/>
        <v>0</v>
      </c>
      <c r="AB915" s="356">
        <f t="shared" si="303"/>
        <v>0</v>
      </c>
      <c r="AC915" s="356">
        <f t="shared" si="304"/>
        <v>0</v>
      </c>
      <c r="AD915" s="357">
        <f t="shared" si="305"/>
        <v>0</v>
      </c>
      <c r="AE915" s="342"/>
      <c r="AF915" s="362">
        <f t="shared" si="306"/>
        <v>0</v>
      </c>
      <c r="AG915" s="330"/>
      <c r="AH915" s="597"/>
      <c r="AI915" s="582"/>
      <c r="AJ915" s="582"/>
      <c r="AK915" s="582"/>
      <c r="AL915" s="582"/>
      <c r="AM915" s="582"/>
      <c r="AN915" s="582"/>
      <c r="AO915" s="582"/>
      <c r="AP915" s="582"/>
      <c r="AQ915" s="582"/>
      <c r="AR915" s="582"/>
      <c r="AS915" s="582"/>
      <c r="AT915" s="582"/>
      <c r="AU915" s="582"/>
      <c r="AV915" s="582"/>
      <c r="AW915" s="582"/>
      <c r="AX915" s="582"/>
      <c r="AY915" s="582"/>
      <c r="AZ915" s="582"/>
      <c r="BA915" s="582"/>
      <c r="BB915" s="582"/>
    </row>
    <row r="916" spans="1:54" s="302" customFormat="1" hidden="1" x14ac:dyDescent="0.2">
      <c r="A916" s="340">
        <f t="shared" si="296"/>
        <v>0</v>
      </c>
      <c r="B916" s="341"/>
      <c r="C916" s="330"/>
      <c r="D916" s="395"/>
      <c r="E916" s="308"/>
      <c r="F916" s="309"/>
      <c r="G916" s="309"/>
      <c r="H916" s="309"/>
      <c r="I916" s="309"/>
      <c r="J916" s="350">
        <f t="shared" si="307"/>
        <v>0</v>
      </c>
      <c r="K916" s="330"/>
      <c r="L916" s="330"/>
      <c r="M916" s="310"/>
      <c r="N916" s="311"/>
      <c r="O916" s="311"/>
      <c r="P916" s="311"/>
      <c r="Q916" s="311"/>
      <c r="R916" s="311"/>
      <c r="S916" s="312"/>
      <c r="T916" s="313"/>
      <c r="U916" s="294">
        <f t="shared" si="297"/>
        <v>0</v>
      </c>
      <c r="V916" s="330"/>
      <c r="W916" s="355">
        <f t="shared" si="298"/>
        <v>0</v>
      </c>
      <c r="X916" s="356">
        <f t="shared" si="299"/>
        <v>0</v>
      </c>
      <c r="Y916" s="356">
        <f t="shared" si="300"/>
        <v>0</v>
      </c>
      <c r="Z916" s="356">
        <f t="shared" si="301"/>
        <v>0</v>
      </c>
      <c r="AA916" s="356">
        <f t="shared" si="302"/>
        <v>0</v>
      </c>
      <c r="AB916" s="356">
        <f t="shared" si="303"/>
        <v>0</v>
      </c>
      <c r="AC916" s="356">
        <f t="shared" si="304"/>
        <v>0</v>
      </c>
      <c r="AD916" s="357">
        <f t="shared" si="305"/>
        <v>0</v>
      </c>
      <c r="AE916" s="342"/>
      <c r="AF916" s="362">
        <f t="shared" si="306"/>
        <v>0</v>
      </c>
      <c r="AG916" s="330"/>
      <c r="AH916" s="597"/>
      <c r="AI916" s="582"/>
      <c r="AJ916" s="582"/>
      <c r="AK916" s="582"/>
      <c r="AL916" s="582"/>
      <c r="AM916" s="582"/>
      <c r="AN916" s="582"/>
      <c r="AO916" s="582"/>
      <c r="AP916" s="582"/>
      <c r="AQ916" s="582"/>
      <c r="AR916" s="582"/>
      <c r="AS916" s="582"/>
      <c r="AT916" s="582"/>
      <c r="AU916" s="582"/>
      <c r="AV916" s="582"/>
      <c r="AW916" s="582"/>
      <c r="AX916" s="582"/>
      <c r="AY916" s="582"/>
      <c r="AZ916" s="582"/>
      <c r="BA916" s="582"/>
      <c r="BB916" s="582"/>
    </row>
    <row r="917" spans="1:54" s="302" customFormat="1" hidden="1" x14ac:dyDescent="0.2">
      <c r="A917" s="340">
        <f t="shared" ref="A917:A918" si="308">IF(AND(J917&lt;&gt;0,U917&lt;&gt;1),1,0)</f>
        <v>0</v>
      </c>
      <c r="B917" s="341"/>
      <c r="C917" s="330"/>
      <c r="D917" s="395"/>
      <c r="E917" s="308"/>
      <c r="F917" s="309"/>
      <c r="G917" s="309"/>
      <c r="H917" s="309"/>
      <c r="I917" s="309"/>
      <c r="J917" s="350">
        <f t="shared" si="307"/>
        <v>0</v>
      </c>
      <c r="K917" s="330"/>
      <c r="L917" s="330"/>
      <c r="M917" s="310"/>
      <c r="N917" s="311"/>
      <c r="O917" s="311"/>
      <c r="P917" s="311"/>
      <c r="Q917" s="311"/>
      <c r="R917" s="311"/>
      <c r="S917" s="312"/>
      <c r="T917" s="313"/>
      <c r="U917" s="294">
        <f t="shared" ref="U917:U918" si="309">SUM(M917:T917)</f>
        <v>0</v>
      </c>
      <c r="V917" s="330"/>
      <c r="W917" s="355">
        <f t="shared" ref="W917:W918" si="310">$J917*M917</f>
        <v>0</v>
      </c>
      <c r="X917" s="356">
        <f t="shared" ref="X917:X918" si="311">$J917*N917</f>
        <v>0</v>
      </c>
      <c r="Y917" s="356">
        <f t="shared" ref="Y917:Y918" si="312">$J917*O917</f>
        <v>0</v>
      </c>
      <c r="Z917" s="356">
        <f t="shared" ref="Z917:Z918" si="313">$J917*P917</f>
        <v>0</v>
      </c>
      <c r="AA917" s="356">
        <f t="shared" ref="AA917:AA918" si="314">$J917*Q917</f>
        <v>0</v>
      </c>
      <c r="AB917" s="356">
        <f t="shared" ref="AB917:AB918" si="315">$J917*R917</f>
        <v>0</v>
      </c>
      <c r="AC917" s="356">
        <f t="shared" ref="AC917:AC918" si="316">$J917*S917</f>
        <v>0</v>
      </c>
      <c r="AD917" s="357">
        <f t="shared" ref="AD917:AD918" si="317">SUM(W917:AC917)</f>
        <v>0</v>
      </c>
      <c r="AE917" s="342"/>
      <c r="AF917" s="362">
        <f t="shared" ref="AF917:AF918" si="318">$J917*T917</f>
        <v>0</v>
      </c>
      <c r="AG917" s="330"/>
      <c r="AH917" s="597"/>
      <c r="AI917" s="582"/>
      <c r="AJ917" s="582"/>
      <c r="AK917" s="582"/>
      <c r="AL917" s="582"/>
      <c r="AM917" s="582"/>
      <c r="AN917" s="582"/>
      <c r="AO917" s="582"/>
      <c r="AP917" s="582"/>
      <c r="AQ917" s="582"/>
      <c r="AR917" s="582"/>
      <c r="AS917" s="582"/>
      <c r="AT917" s="582"/>
      <c r="AU917" s="582"/>
      <c r="AV917" s="582"/>
      <c r="AW917" s="582"/>
      <c r="AX917" s="582"/>
      <c r="AY917" s="582"/>
      <c r="AZ917" s="582"/>
      <c r="BA917" s="582"/>
      <c r="BB917" s="582"/>
    </row>
    <row r="918" spans="1:54" s="302" customFormat="1" hidden="1" x14ac:dyDescent="0.2">
      <c r="A918" s="340">
        <f t="shared" si="308"/>
        <v>0</v>
      </c>
      <c r="B918" s="341"/>
      <c r="C918" s="330"/>
      <c r="D918" s="395"/>
      <c r="E918" s="308"/>
      <c r="F918" s="309"/>
      <c r="G918" s="309"/>
      <c r="H918" s="309"/>
      <c r="I918" s="309"/>
      <c r="J918" s="350">
        <f t="shared" si="307"/>
        <v>0</v>
      </c>
      <c r="K918" s="330"/>
      <c r="L918" s="330"/>
      <c r="M918" s="310"/>
      <c r="N918" s="311"/>
      <c r="O918" s="311"/>
      <c r="P918" s="311"/>
      <c r="Q918" s="311"/>
      <c r="R918" s="311"/>
      <c r="S918" s="312"/>
      <c r="T918" s="313"/>
      <c r="U918" s="294">
        <f t="shared" si="309"/>
        <v>0</v>
      </c>
      <c r="V918" s="330"/>
      <c r="W918" s="355">
        <f t="shared" si="310"/>
        <v>0</v>
      </c>
      <c r="X918" s="356">
        <f t="shared" si="311"/>
        <v>0</v>
      </c>
      <c r="Y918" s="356">
        <f t="shared" si="312"/>
        <v>0</v>
      </c>
      <c r="Z918" s="356">
        <f t="shared" si="313"/>
        <v>0</v>
      </c>
      <c r="AA918" s="356">
        <f t="shared" si="314"/>
        <v>0</v>
      </c>
      <c r="AB918" s="356">
        <f t="shared" si="315"/>
        <v>0</v>
      </c>
      <c r="AC918" s="356">
        <f t="shared" si="316"/>
        <v>0</v>
      </c>
      <c r="AD918" s="357">
        <f t="shared" si="317"/>
        <v>0</v>
      </c>
      <c r="AE918" s="342"/>
      <c r="AF918" s="362">
        <f t="shared" si="318"/>
        <v>0</v>
      </c>
      <c r="AG918" s="330"/>
      <c r="AH918" s="597"/>
      <c r="AI918" s="582"/>
      <c r="AJ918" s="582"/>
      <c r="AK918" s="582"/>
      <c r="AL918" s="582"/>
      <c r="AM918" s="582"/>
      <c r="AN918" s="582"/>
      <c r="AO918" s="582"/>
      <c r="AP918" s="582"/>
      <c r="AQ918" s="582"/>
      <c r="AR918" s="582"/>
      <c r="AS918" s="582"/>
      <c r="AT918" s="582"/>
      <c r="AU918" s="582"/>
      <c r="AV918" s="582"/>
      <c r="AW918" s="582"/>
      <c r="AX918" s="582"/>
      <c r="AY918" s="582"/>
      <c r="AZ918" s="582"/>
      <c r="BA918" s="582"/>
      <c r="BB918" s="582"/>
    </row>
    <row r="919" spans="1:54" s="302" customFormat="1" hidden="1" x14ac:dyDescent="0.2">
      <c r="A919" s="340">
        <f t="shared" si="279"/>
        <v>0</v>
      </c>
      <c r="B919" s="341"/>
      <c r="C919" s="330"/>
      <c r="D919" s="395"/>
      <c r="E919" s="308"/>
      <c r="F919" s="309"/>
      <c r="G919" s="309"/>
      <c r="H919" s="309"/>
      <c r="I919" s="309"/>
      <c r="J919" s="350">
        <f t="shared" si="307"/>
        <v>0</v>
      </c>
      <c r="K919" s="330"/>
      <c r="L919" s="330"/>
      <c r="M919" s="310"/>
      <c r="N919" s="311"/>
      <c r="O919" s="311"/>
      <c r="P919" s="311"/>
      <c r="Q919" s="311"/>
      <c r="R919" s="311"/>
      <c r="S919" s="312"/>
      <c r="T919" s="313"/>
      <c r="U919" s="294">
        <f t="shared" si="281"/>
        <v>0</v>
      </c>
      <c r="V919" s="330"/>
      <c r="W919" s="355">
        <f t="shared" si="282"/>
        <v>0</v>
      </c>
      <c r="X919" s="356">
        <f t="shared" si="272"/>
        <v>0</v>
      </c>
      <c r="Y919" s="356">
        <f t="shared" si="273"/>
        <v>0</v>
      </c>
      <c r="Z919" s="356">
        <f t="shared" si="274"/>
        <v>0</v>
      </c>
      <c r="AA919" s="356">
        <f t="shared" si="275"/>
        <v>0</v>
      </c>
      <c r="AB919" s="356">
        <f t="shared" si="276"/>
        <v>0</v>
      </c>
      <c r="AC919" s="356">
        <f t="shared" si="277"/>
        <v>0</v>
      </c>
      <c r="AD919" s="357">
        <f t="shared" si="278"/>
        <v>0</v>
      </c>
      <c r="AE919" s="342"/>
      <c r="AF919" s="362">
        <f t="shared" si="283"/>
        <v>0</v>
      </c>
      <c r="AG919" s="330"/>
      <c r="AH919" s="597"/>
      <c r="AI919" s="582"/>
      <c r="AJ919" s="582"/>
      <c r="AK919" s="582"/>
      <c r="AL919" s="582"/>
      <c r="AM919" s="582"/>
      <c r="AN919" s="582"/>
      <c r="AO919" s="582"/>
      <c r="AP919" s="582"/>
      <c r="AQ919" s="582"/>
      <c r="AR919" s="582"/>
      <c r="AS919" s="582"/>
      <c r="AT919" s="582"/>
      <c r="AU919" s="582"/>
      <c r="AV919" s="582"/>
      <c r="AW919" s="582"/>
      <c r="AX919" s="582"/>
      <c r="AY919" s="582"/>
      <c r="AZ919" s="582"/>
      <c r="BA919" s="582"/>
      <c r="BB919" s="582"/>
    </row>
    <row r="920" spans="1:54" s="302" customFormat="1" hidden="1" x14ac:dyDescent="0.2">
      <c r="A920" s="340">
        <f t="shared" si="279"/>
        <v>0</v>
      </c>
      <c r="B920" s="341"/>
      <c r="C920" s="330"/>
      <c r="D920" s="395"/>
      <c r="E920" s="308"/>
      <c r="F920" s="309"/>
      <c r="G920" s="309"/>
      <c r="H920" s="309"/>
      <c r="I920" s="309"/>
      <c r="J920" s="350">
        <f t="shared" si="307"/>
        <v>0</v>
      </c>
      <c r="K920" s="330"/>
      <c r="L920" s="330"/>
      <c r="M920" s="310"/>
      <c r="N920" s="311"/>
      <c r="O920" s="311"/>
      <c r="P920" s="311"/>
      <c r="Q920" s="311"/>
      <c r="R920" s="311"/>
      <c r="S920" s="312"/>
      <c r="T920" s="313"/>
      <c r="U920" s="294">
        <f t="shared" si="281"/>
        <v>0</v>
      </c>
      <c r="V920" s="330"/>
      <c r="W920" s="355">
        <f t="shared" si="282"/>
        <v>0</v>
      </c>
      <c r="X920" s="356">
        <f t="shared" si="272"/>
        <v>0</v>
      </c>
      <c r="Y920" s="356">
        <f t="shared" si="273"/>
        <v>0</v>
      </c>
      <c r="Z920" s="356">
        <f t="shared" si="274"/>
        <v>0</v>
      </c>
      <c r="AA920" s="356">
        <f t="shared" si="275"/>
        <v>0</v>
      </c>
      <c r="AB920" s="356">
        <f t="shared" si="276"/>
        <v>0</v>
      </c>
      <c r="AC920" s="356">
        <f t="shared" si="277"/>
        <v>0</v>
      </c>
      <c r="AD920" s="357">
        <f t="shared" si="278"/>
        <v>0</v>
      </c>
      <c r="AE920" s="342"/>
      <c r="AF920" s="362">
        <f t="shared" si="283"/>
        <v>0</v>
      </c>
      <c r="AG920" s="330"/>
      <c r="AH920" s="597"/>
      <c r="AI920" s="582"/>
      <c r="AJ920" s="582"/>
      <c r="AK920" s="582"/>
      <c r="AL920" s="582"/>
      <c r="AM920" s="582"/>
      <c r="AN920" s="582"/>
      <c r="AO920" s="582"/>
      <c r="AP920" s="582"/>
      <c r="AQ920" s="582"/>
      <c r="AR920" s="582"/>
      <c r="AS920" s="582"/>
      <c r="AT920" s="582"/>
      <c r="AU920" s="582"/>
      <c r="AV920" s="582"/>
      <c r="AW920" s="582"/>
      <c r="AX920" s="582"/>
      <c r="AY920" s="582"/>
      <c r="AZ920" s="582"/>
      <c r="BA920" s="582"/>
      <c r="BB920" s="582"/>
    </row>
    <row r="921" spans="1:54" s="302" customFormat="1" hidden="1" x14ac:dyDescent="0.2">
      <c r="A921" s="340">
        <f t="shared" si="279"/>
        <v>0</v>
      </c>
      <c r="B921" s="341"/>
      <c r="C921" s="330"/>
      <c r="D921" s="395"/>
      <c r="E921" s="308"/>
      <c r="F921" s="309"/>
      <c r="G921" s="309"/>
      <c r="H921" s="309"/>
      <c r="I921" s="309"/>
      <c r="J921" s="350">
        <f t="shared" si="307"/>
        <v>0</v>
      </c>
      <c r="K921" s="330"/>
      <c r="L921" s="330"/>
      <c r="M921" s="310"/>
      <c r="N921" s="311"/>
      <c r="O921" s="311"/>
      <c r="P921" s="311"/>
      <c r="Q921" s="311"/>
      <c r="R921" s="311"/>
      <c r="S921" s="312"/>
      <c r="T921" s="313"/>
      <c r="U921" s="294">
        <f t="shared" si="281"/>
        <v>0</v>
      </c>
      <c r="V921" s="330"/>
      <c r="W921" s="355">
        <f t="shared" si="282"/>
        <v>0</v>
      </c>
      <c r="X921" s="356">
        <f t="shared" si="272"/>
        <v>0</v>
      </c>
      <c r="Y921" s="356">
        <f t="shared" si="273"/>
        <v>0</v>
      </c>
      <c r="Z921" s="356">
        <f t="shared" si="274"/>
        <v>0</v>
      </c>
      <c r="AA921" s="356">
        <f t="shared" si="275"/>
        <v>0</v>
      </c>
      <c r="AB921" s="356">
        <f t="shared" si="276"/>
        <v>0</v>
      </c>
      <c r="AC921" s="356">
        <f t="shared" si="277"/>
        <v>0</v>
      </c>
      <c r="AD921" s="357">
        <f t="shared" si="278"/>
        <v>0</v>
      </c>
      <c r="AE921" s="342"/>
      <c r="AF921" s="362">
        <f t="shared" si="283"/>
        <v>0</v>
      </c>
      <c r="AG921" s="330"/>
      <c r="AH921" s="597"/>
      <c r="AI921" s="582"/>
      <c r="AJ921" s="582"/>
      <c r="AK921" s="582"/>
      <c r="AL921" s="582"/>
      <c r="AM921" s="582"/>
      <c r="AN921" s="582"/>
      <c r="AO921" s="582"/>
      <c r="AP921" s="582"/>
      <c r="AQ921" s="582"/>
      <c r="AR921" s="582"/>
      <c r="AS921" s="582"/>
      <c r="AT921" s="582"/>
      <c r="AU921" s="582"/>
      <c r="AV921" s="582"/>
      <c r="AW921" s="582"/>
      <c r="AX921" s="582"/>
      <c r="AY921" s="582"/>
      <c r="AZ921" s="582"/>
      <c r="BA921" s="582"/>
      <c r="BB921" s="582"/>
    </row>
    <row r="922" spans="1:54" s="302" customFormat="1" hidden="1" x14ac:dyDescent="0.2">
      <c r="A922" s="340">
        <f t="shared" si="279"/>
        <v>0</v>
      </c>
      <c r="B922" s="341"/>
      <c r="C922" s="330"/>
      <c r="D922" s="395"/>
      <c r="E922" s="308"/>
      <c r="F922" s="309"/>
      <c r="G922" s="309"/>
      <c r="H922" s="309"/>
      <c r="I922" s="309"/>
      <c r="J922" s="350">
        <f t="shared" si="307"/>
        <v>0</v>
      </c>
      <c r="K922" s="330"/>
      <c r="L922" s="330"/>
      <c r="M922" s="310"/>
      <c r="N922" s="311"/>
      <c r="O922" s="311"/>
      <c r="P922" s="311"/>
      <c r="Q922" s="311"/>
      <c r="R922" s="311"/>
      <c r="S922" s="312"/>
      <c r="T922" s="313"/>
      <c r="U922" s="294">
        <f t="shared" si="281"/>
        <v>0</v>
      </c>
      <c r="V922" s="330"/>
      <c r="W922" s="355">
        <f t="shared" si="282"/>
        <v>0</v>
      </c>
      <c r="X922" s="356">
        <f t="shared" si="272"/>
        <v>0</v>
      </c>
      <c r="Y922" s="356">
        <f t="shared" si="273"/>
        <v>0</v>
      </c>
      <c r="Z922" s="356">
        <f t="shared" si="274"/>
        <v>0</v>
      </c>
      <c r="AA922" s="356">
        <f t="shared" si="275"/>
        <v>0</v>
      </c>
      <c r="AB922" s="356">
        <f t="shared" si="276"/>
        <v>0</v>
      </c>
      <c r="AC922" s="356">
        <f t="shared" si="277"/>
        <v>0</v>
      </c>
      <c r="AD922" s="357">
        <f t="shared" si="278"/>
        <v>0</v>
      </c>
      <c r="AE922" s="342"/>
      <c r="AF922" s="362">
        <f t="shared" si="283"/>
        <v>0</v>
      </c>
      <c r="AG922" s="330"/>
      <c r="AH922" s="597"/>
      <c r="AI922" s="582"/>
      <c r="AJ922" s="582"/>
      <c r="AK922" s="582"/>
      <c r="AL922" s="582"/>
      <c r="AM922" s="582"/>
      <c r="AN922" s="582"/>
      <c r="AO922" s="582"/>
      <c r="AP922" s="582"/>
      <c r="AQ922" s="582"/>
      <c r="AR922" s="582"/>
      <c r="AS922" s="582"/>
      <c r="AT922" s="582"/>
      <c r="AU922" s="582"/>
      <c r="AV922" s="582"/>
      <c r="AW922" s="582"/>
      <c r="AX922" s="582"/>
      <c r="AY922" s="582"/>
      <c r="AZ922" s="582"/>
      <c r="BA922" s="582"/>
      <c r="BB922" s="582"/>
    </row>
    <row r="923" spans="1:54" s="302" customFormat="1" hidden="1" x14ac:dyDescent="0.2">
      <c r="A923" s="340">
        <f t="shared" si="279"/>
        <v>0</v>
      </c>
      <c r="B923" s="341"/>
      <c r="C923" s="330"/>
      <c r="D923" s="395"/>
      <c r="E923" s="308"/>
      <c r="F923" s="309"/>
      <c r="G923" s="309"/>
      <c r="H923" s="309"/>
      <c r="I923" s="309"/>
      <c r="J923" s="350">
        <f t="shared" si="307"/>
        <v>0</v>
      </c>
      <c r="K923" s="330"/>
      <c r="L923" s="330"/>
      <c r="M923" s="310"/>
      <c r="N923" s="311"/>
      <c r="O923" s="311"/>
      <c r="P923" s="311"/>
      <c r="Q923" s="311"/>
      <c r="R923" s="311"/>
      <c r="S923" s="312"/>
      <c r="T923" s="313"/>
      <c r="U923" s="294">
        <f t="shared" si="281"/>
        <v>0</v>
      </c>
      <c r="V923" s="330"/>
      <c r="W923" s="355">
        <f t="shared" si="282"/>
        <v>0</v>
      </c>
      <c r="X923" s="356">
        <f t="shared" si="272"/>
        <v>0</v>
      </c>
      <c r="Y923" s="356">
        <f t="shared" si="273"/>
        <v>0</v>
      </c>
      <c r="Z923" s="356">
        <f t="shared" si="274"/>
        <v>0</v>
      </c>
      <c r="AA923" s="356">
        <f t="shared" si="275"/>
        <v>0</v>
      </c>
      <c r="AB923" s="356">
        <f t="shared" si="276"/>
        <v>0</v>
      </c>
      <c r="AC923" s="356">
        <f t="shared" si="277"/>
        <v>0</v>
      </c>
      <c r="AD923" s="357">
        <f t="shared" si="278"/>
        <v>0</v>
      </c>
      <c r="AE923" s="342"/>
      <c r="AF923" s="362">
        <f t="shared" si="283"/>
        <v>0</v>
      </c>
      <c r="AG923" s="330"/>
      <c r="AH923" s="597"/>
      <c r="AI923" s="582"/>
      <c r="AJ923" s="582"/>
      <c r="AK923" s="582"/>
      <c r="AL923" s="582"/>
      <c r="AM923" s="582"/>
      <c r="AN923" s="582"/>
      <c r="AO923" s="582"/>
      <c r="AP923" s="582"/>
      <c r="AQ923" s="582"/>
      <c r="AR923" s="582"/>
      <c r="AS923" s="582"/>
      <c r="AT923" s="582"/>
      <c r="AU923" s="582"/>
      <c r="AV923" s="582"/>
      <c r="AW923" s="582"/>
      <c r="AX923" s="582"/>
      <c r="AY923" s="582"/>
      <c r="AZ923" s="582"/>
      <c r="BA923" s="582"/>
      <c r="BB923" s="582"/>
    </row>
    <row r="924" spans="1:54" s="302" customFormat="1" hidden="1" x14ac:dyDescent="0.2">
      <c r="A924" s="340">
        <f t="shared" si="279"/>
        <v>0</v>
      </c>
      <c r="B924" s="341"/>
      <c r="C924" s="330"/>
      <c r="D924" s="395"/>
      <c r="E924" s="308"/>
      <c r="F924" s="309"/>
      <c r="G924" s="309"/>
      <c r="H924" s="309"/>
      <c r="I924" s="309"/>
      <c r="J924" s="350">
        <f t="shared" si="307"/>
        <v>0</v>
      </c>
      <c r="K924" s="330"/>
      <c r="L924" s="330"/>
      <c r="M924" s="310"/>
      <c r="N924" s="311"/>
      <c r="O924" s="311"/>
      <c r="P924" s="311"/>
      <c r="Q924" s="311"/>
      <c r="R924" s="311"/>
      <c r="S924" s="312"/>
      <c r="T924" s="313"/>
      <c r="U924" s="294">
        <f t="shared" si="281"/>
        <v>0</v>
      </c>
      <c r="V924" s="330"/>
      <c r="W924" s="355">
        <f t="shared" si="282"/>
        <v>0</v>
      </c>
      <c r="X924" s="356">
        <f t="shared" si="272"/>
        <v>0</v>
      </c>
      <c r="Y924" s="356">
        <f t="shared" si="273"/>
        <v>0</v>
      </c>
      <c r="Z924" s="356">
        <f t="shared" si="274"/>
        <v>0</v>
      </c>
      <c r="AA924" s="356">
        <f t="shared" si="275"/>
        <v>0</v>
      </c>
      <c r="AB924" s="356">
        <f t="shared" si="276"/>
        <v>0</v>
      </c>
      <c r="AC924" s="356">
        <f t="shared" si="277"/>
        <v>0</v>
      </c>
      <c r="AD924" s="357">
        <f t="shared" si="278"/>
        <v>0</v>
      </c>
      <c r="AE924" s="342"/>
      <c r="AF924" s="362">
        <f t="shared" si="283"/>
        <v>0</v>
      </c>
      <c r="AG924" s="330"/>
      <c r="AH924" s="597"/>
      <c r="AI924" s="582"/>
      <c r="AJ924" s="582"/>
      <c r="AK924" s="582"/>
      <c r="AL924" s="582"/>
      <c r="AM924" s="582"/>
      <c r="AN924" s="582"/>
      <c r="AO924" s="582"/>
      <c r="AP924" s="582"/>
      <c r="AQ924" s="582"/>
      <c r="AR924" s="582"/>
      <c r="AS924" s="582"/>
      <c r="AT924" s="582"/>
      <c r="AU924" s="582"/>
      <c r="AV924" s="582"/>
      <c r="AW924" s="582"/>
      <c r="AX924" s="582"/>
      <c r="AY924" s="582"/>
      <c r="AZ924" s="582"/>
      <c r="BA924" s="582"/>
      <c r="BB924" s="582"/>
    </row>
    <row r="925" spans="1:54" s="302" customFormat="1" hidden="1" x14ac:dyDescent="0.2">
      <c r="A925" s="340">
        <f t="shared" si="279"/>
        <v>0</v>
      </c>
      <c r="B925" s="341"/>
      <c r="C925" s="330"/>
      <c r="D925" s="395"/>
      <c r="E925" s="308"/>
      <c r="F925" s="309"/>
      <c r="G925" s="309"/>
      <c r="H925" s="309"/>
      <c r="I925" s="309"/>
      <c r="J925" s="350">
        <f t="shared" si="307"/>
        <v>0</v>
      </c>
      <c r="K925" s="330"/>
      <c r="L925" s="330"/>
      <c r="M925" s="310"/>
      <c r="N925" s="311"/>
      <c r="O925" s="311"/>
      <c r="P925" s="311"/>
      <c r="Q925" s="311"/>
      <c r="R925" s="311"/>
      <c r="S925" s="312"/>
      <c r="T925" s="313"/>
      <c r="U925" s="294">
        <f t="shared" si="281"/>
        <v>0</v>
      </c>
      <c r="V925" s="330"/>
      <c r="W925" s="355">
        <f t="shared" si="282"/>
        <v>0</v>
      </c>
      <c r="X925" s="356">
        <f t="shared" si="272"/>
        <v>0</v>
      </c>
      <c r="Y925" s="356">
        <f t="shared" si="273"/>
        <v>0</v>
      </c>
      <c r="Z925" s="356">
        <f t="shared" si="274"/>
        <v>0</v>
      </c>
      <c r="AA925" s="356">
        <f t="shared" si="275"/>
        <v>0</v>
      </c>
      <c r="AB925" s="356">
        <f t="shared" si="276"/>
        <v>0</v>
      </c>
      <c r="AC925" s="356">
        <f t="shared" si="277"/>
        <v>0</v>
      </c>
      <c r="AD925" s="357">
        <f t="shared" si="278"/>
        <v>0</v>
      </c>
      <c r="AE925" s="342"/>
      <c r="AF925" s="362">
        <f t="shared" si="283"/>
        <v>0</v>
      </c>
      <c r="AG925" s="330"/>
      <c r="AH925" s="597"/>
      <c r="AI925" s="582"/>
      <c r="AJ925" s="582"/>
      <c r="AK925" s="582"/>
      <c r="AL925" s="582"/>
      <c r="AM925" s="582"/>
      <c r="AN925" s="582"/>
      <c r="AO925" s="582"/>
      <c r="AP925" s="582"/>
      <c r="AQ925" s="582"/>
      <c r="AR925" s="582"/>
      <c r="AS925" s="582"/>
      <c r="AT925" s="582"/>
      <c r="AU925" s="582"/>
      <c r="AV925" s="582"/>
      <c r="AW925" s="582"/>
      <c r="AX925" s="582"/>
      <c r="AY925" s="582"/>
      <c r="AZ925" s="582"/>
      <c r="BA925" s="582"/>
      <c r="BB925" s="582"/>
    </row>
    <row r="926" spans="1:54" s="302" customFormat="1" hidden="1" x14ac:dyDescent="0.2">
      <c r="A926" s="340">
        <f t="shared" si="279"/>
        <v>0</v>
      </c>
      <c r="B926" s="341"/>
      <c r="C926" s="330"/>
      <c r="D926" s="395"/>
      <c r="E926" s="308"/>
      <c r="F926" s="309"/>
      <c r="G926" s="309"/>
      <c r="H926" s="309"/>
      <c r="I926" s="309"/>
      <c r="J926" s="350">
        <f t="shared" si="307"/>
        <v>0</v>
      </c>
      <c r="K926" s="330"/>
      <c r="L926" s="330"/>
      <c r="M926" s="310"/>
      <c r="N926" s="311"/>
      <c r="O926" s="311"/>
      <c r="P926" s="311"/>
      <c r="Q926" s="311"/>
      <c r="R926" s="311"/>
      <c r="S926" s="312"/>
      <c r="T926" s="313"/>
      <c r="U926" s="294">
        <f t="shared" si="281"/>
        <v>0</v>
      </c>
      <c r="V926" s="330"/>
      <c r="W926" s="355">
        <f t="shared" si="282"/>
        <v>0</v>
      </c>
      <c r="X926" s="356">
        <f t="shared" si="272"/>
        <v>0</v>
      </c>
      <c r="Y926" s="356">
        <f t="shared" si="273"/>
        <v>0</v>
      </c>
      <c r="Z926" s="356">
        <f t="shared" si="274"/>
        <v>0</v>
      </c>
      <c r="AA926" s="356">
        <f t="shared" si="275"/>
        <v>0</v>
      </c>
      <c r="AB926" s="356">
        <f t="shared" si="276"/>
        <v>0</v>
      </c>
      <c r="AC926" s="356">
        <f t="shared" si="277"/>
        <v>0</v>
      </c>
      <c r="AD926" s="357">
        <f t="shared" si="278"/>
        <v>0</v>
      </c>
      <c r="AE926" s="342"/>
      <c r="AF926" s="362">
        <f t="shared" si="283"/>
        <v>0</v>
      </c>
      <c r="AG926" s="330"/>
      <c r="AH926" s="597"/>
      <c r="AI926" s="582"/>
      <c r="AJ926" s="582"/>
      <c r="AK926" s="582"/>
      <c r="AL926" s="582"/>
      <c r="AM926" s="582"/>
      <c r="AN926" s="582"/>
      <c r="AO926" s="582"/>
      <c r="AP926" s="582"/>
      <c r="AQ926" s="582"/>
      <c r="AR926" s="582"/>
      <c r="AS926" s="582"/>
      <c r="AT926" s="582"/>
      <c r="AU926" s="582"/>
      <c r="AV926" s="582"/>
      <c r="AW926" s="582"/>
      <c r="AX926" s="582"/>
      <c r="AY926" s="582"/>
      <c r="AZ926" s="582"/>
      <c r="BA926" s="582"/>
      <c r="BB926" s="582"/>
    </row>
    <row r="927" spans="1:54" s="302" customFormat="1" hidden="1" x14ac:dyDescent="0.2">
      <c r="A927" s="340">
        <f t="shared" si="279"/>
        <v>0</v>
      </c>
      <c r="B927" s="341"/>
      <c r="C927" s="330"/>
      <c r="D927" s="396"/>
      <c r="E927" s="314"/>
      <c r="F927" s="315"/>
      <c r="G927" s="315"/>
      <c r="H927" s="315"/>
      <c r="I927" s="315"/>
      <c r="J927" s="351">
        <f t="shared" si="307"/>
        <v>0</v>
      </c>
      <c r="K927" s="330"/>
      <c r="L927" s="330"/>
      <c r="M927" s="316"/>
      <c r="N927" s="317"/>
      <c r="O927" s="317"/>
      <c r="P927" s="317"/>
      <c r="Q927" s="317"/>
      <c r="R927" s="317"/>
      <c r="S927" s="318"/>
      <c r="T927" s="319"/>
      <c r="U927" s="295">
        <f t="shared" si="281"/>
        <v>0</v>
      </c>
      <c r="V927" s="330"/>
      <c r="W927" s="358">
        <f t="shared" si="282"/>
        <v>0</v>
      </c>
      <c r="X927" s="359">
        <f t="shared" si="272"/>
        <v>0</v>
      </c>
      <c r="Y927" s="359">
        <f t="shared" si="273"/>
        <v>0</v>
      </c>
      <c r="Z927" s="359">
        <f t="shared" si="274"/>
        <v>0</v>
      </c>
      <c r="AA927" s="359">
        <f t="shared" si="275"/>
        <v>0</v>
      </c>
      <c r="AB927" s="359">
        <f t="shared" si="276"/>
        <v>0</v>
      </c>
      <c r="AC927" s="359">
        <f t="shared" si="277"/>
        <v>0</v>
      </c>
      <c r="AD927" s="360">
        <f t="shared" si="278"/>
        <v>0</v>
      </c>
      <c r="AE927" s="342"/>
      <c r="AF927" s="363">
        <f t="shared" si="283"/>
        <v>0</v>
      </c>
      <c r="AG927" s="330"/>
      <c r="AH927" s="598"/>
      <c r="AI927" s="582"/>
      <c r="AJ927" s="582"/>
      <c r="AK927" s="582"/>
      <c r="AL927" s="582"/>
      <c r="AM927" s="582"/>
      <c r="AN927" s="582"/>
      <c r="AO927" s="582"/>
      <c r="AP927" s="582"/>
      <c r="AQ927" s="582"/>
      <c r="AR927" s="582"/>
      <c r="AS927" s="582"/>
      <c r="AT927" s="582"/>
      <c r="AU927" s="582"/>
      <c r="AV927" s="582"/>
      <c r="AW927" s="582"/>
      <c r="AX927" s="582"/>
      <c r="AY927" s="582"/>
      <c r="AZ927" s="582"/>
      <c r="BA927" s="582"/>
      <c r="BB927" s="582"/>
    </row>
    <row r="928" spans="1:54" s="320" customFormat="1" x14ac:dyDescent="0.2">
      <c r="A928" s="343"/>
      <c r="B928" s="344"/>
      <c r="C928" s="345"/>
      <c r="D928" s="364" t="str">
        <f>"Subtotal das '"&amp;D777&amp;"'"</f>
        <v>Subtotal das 'Gestão da Comida e Serviços de Transformação (baseado em TM)'</v>
      </c>
      <c r="E928" s="365"/>
      <c r="F928" s="365"/>
      <c r="G928" s="365"/>
      <c r="H928" s="365"/>
      <c r="I928" s="365"/>
      <c r="J928" s="366">
        <f>SUM(J778:J927)</f>
        <v>0</v>
      </c>
      <c r="K928" s="345"/>
      <c r="L928" s="345"/>
      <c r="M928" s="383"/>
      <c r="N928" s="384"/>
      <c r="O928" s="384"/>
      <c r="P928" s="384"/>
      <c r="Q928" s="384"/>
      <c r="R928" s="384"/>
      <c r="S928" s="384"/>
      <c r="T928" s="384"/>
      <c r="U928" s="385"/>
      <c r="V928" s="345"/>
      <c r="W928" s="367">
        <f>SUM(W778:W927)</f>
        <v>0</v>
      </c>
      <c r="X928" s="368">
        <f t="shared" ref="X928" si="319">SUM(X778:X927)</f>
        <v>0</v>
      </c>
      <c r="Y928" s="368">
        <f t="shared" ref="Y928" si="320">SUM(Y778:Y927)</f>
        <v>0</v>
      </c>
      <c r="Z928" s="368">
        <f t="shared" ref="Z928" si="321">SUM(Z778:Z927)</f>
        <v>0</v>
      </c>
      <c r="AA928" s="368">
        <f t="shared" ref="AA928" si="322">SUM(AA778:AA927)</f>
        <v>0</v>
      </c>
      <c r="AB928" s="368">
        <f t="shared" ref="AB928" si="323">SUM(AB778:AB927)</f>
        <v>0</v>
      </c>
      <c r="AC928" s="368">
        <f t="shared" ref="AC928" si="324">SUM(AC778:AC927)</f>
        <v>0</v>
      </c>
      <c r="AD928" s="368">
        <f t="shared" ref="AD928" si="325">SUM(AD778:AD927)</f>
        <v>0</v>
      </c>
      <c r="AE928" s="345"/>
      <c r="AF928" s="367">
        <f t="shared" ref="AF928" si="326">SUM(AF778:AF927)</f>
        <v>0</v>
      </c>
      <c r="AG928" s="345"/>
      <c r="AH928" s="599"/>
      <c r="AI928" s="583"/>
      <c r="AJ928" s="583"/>
      <c r="AK928" s="583"/>
      <c r="AL928" s="583"/>
      <c r="AM928" s="583"/>
      <c r="AN928" s="583"/>
      <c r="AO928" s="583"/>
      <c r="AP928" s="583"/>
      <c r="AQ928" s="583"/>
      <c r="AR928" s="583"/>
      <c r="AS928" s="583"/>
      <c r="AT928" s="583"/>
      <c r="AU928" s="583"/>
      <c r="AV928" s="583"/>
      <c r="AW928" s="583"/>
      <c r="AX928" s="583"/>
      <c r="AY928" s="583"/>
      <c r="AZ928" s="583"/>
      <c r="BA928" s="583"/>
      <c r="BB928" s="583"/>
    </row>
    <row r="929" spans="1:54" ht="5.25" customHeight="1" x14ac:dyDescent="0.2">
      <c r="A929" s="327"/>
      <c r="B929" s="328"/>
      <c r="C929" s="328"/>
      <c r="D929" s="369"/>
      <c r="E929" s="370"/>
      <c r="F929" s="370"/>
      <c r="G929" s="370"/>
      <c r="H929" s="370"/>
      <c r="I929" s="370"/>
      <c r="J929" s="371"/>
      <c r="K929" s="372"/>
      <c r="L929" s="372"/>
      <c r="M929" s="372"/>
      <c r="N929" s="372"/>
      <c r="O929" s="372"/>
      <c r="P929" s="372"/>
      <c r="Q929" s="372"/>
      <c r="R929" s="372"/>
      <c r="S929" s="372"/>
      <c r="T929" s="372"/>
      <c r="U929" s="372"/>
      <c r="V929" s="372"/>
      <c r="W929" s="372"/>
      <c r="X929" s="372"/>
      <c r="Y929" s="372"/>
      <c r="Z929" s="372"/>
      <c r="AA929" s="372"/>
      <c r="AB929" s="372"/>
      <c r="AC929" s="372"/>
      <c r="AD929" s="373"/>
      <c r="AE929" s="372"/>
      <c r="AF929" s="374"/>
      <c r="AG929" s="328"/>
      <c r="AH929" s="594"/>
    </row>
    <row r="930" spans="1:54" ht="12.75" x14ac:dyDescent="0.2">
      <c r="A930" s="339"/>
      <c r="B930" s="328"/>
      <c r="C930" s="328"/>
      <c r="D930" s="375" t="str">
        <f>'Orcamento do FLA'!B25</f>
        <v>Gestão da Comida e Serviços de Transformação (não baseado em TM)</v>
      </c>
      <c r="E930" s="421"/>
      <c r="F930" s="421"/>
      <c r="G930" s="421"/>
      <c r="H930" s="421"/>
      <c r="I930" s="421"/>
      <c r="J930" s="422"/>
      <c r="K930" s="422"/>
      <c r="L930" s="422"/>
      <c r="M930" s="422"/>
      <c r="N930" s="422"/>
      <c r="O930" s="422"/>
      <c r="P930" s="422"/>
      <c r="Q930" s="422"/>
      <c r="R930" s="422"/>
      <c r="S930" s="422"/>
      <c r="T930" s="422"/>
      <c r="U930" s="422"/>
      <c r="V930" s="422"/>
      <c r="W930" s="422"/>
      <c r="X930" s="422"/>
      <c r="Y930" s="422"/>
      <c r="Z930" s="422"/>
      <c r="AA930" s="422"/>
      <c r="AB930" s="422"/>
      <c r="AC930" s="422"/>
      <c r="AD930" s="423"/>
      <c r="AE930" s="422"/>
      <c r="AF930" s="424"/>
      <c r="AG930" s="328"/>
      <c r="AH930" s="595"/>
    </row>
    <row r="931" spans="1:54" s="302" customFormat="1" x14ac:dyDescent="0.2">
      <c r="A931" s="340">
        <f>IF(AND(J931&lt;&gt;0,U931&lt;&gt;1),1,0)</f>
        <v>0</v>
      </c>
      <c r="B931" s="341"/>
      <c r="C931" s="330"/>
      <c r="D931" s="394"/>
      <c r="E931" s="303"/>
      <c r="F931" s="303"/>
      <c r="G931" s="303"/>
      <c r="H931" s="303"/>
      <c r="I931" s="303"/>
      <c r="J931" s="349">
        <f>IF(ISBLANK(H931),G931*I931,G931*I931*H931)</f>
        <v>0</v>
      </c>
      <c r="K931" s="330"/>
      <c r="L931" s="330"/>
      <c r="M931" s="304"/>
      <c r="N931" s="305"/>
      <c r="O931" s="305"/>
      <c r="P931" s="305"/>
      <c r="Q931" s="305"/>
      <c r="R931" s="305"/>
      <c r="S931" s="306"/>
      <c r="T931" s="307"/>
      <c r="U931" s="293">
        <f>SUM(M931:T931)</f>
        <v>0</v>
      </c>
      <c r="V931" s="330"/>
      <c r="W931" s="352">
        <f>$J931*M931</f>
        <v>0</v>
      </c>
      <c r="X931" s="353">
        <f t="shared" ref="X931:X1080" si="327">$J931*N931</f>
        <v>0</v>
      </c>
      <c r="Y931" s="353">
        <f t="shared" ref="Y931:Y1080" si="328">$J931*O931</f>
        <v>0</v>
      </c>
      <c r="Z931" s="353">
        <f t="shared" ref="Z931:Z1080" si="329">$J931*P931</f>
        <v>0</v>
      </c>
      <c r="AA931" s="353">
        <f t="shared" ref="AA931:AA1080" si="330">$J931*Q931</f>
        <v>0</v>
      </c>
      <c r="AB931" s="353">
        <f t="shared" ref="AB931:AB1080" si="331">$J931*R931</f>
        <v>0</v>
      </c>
      <c r="AC931" s="353">
        <f t="shared" ref="AC931:AC1080" si="332">$J931*S931</f>
        <v>0</v>
      </c>
      <c r="AD931" s="354">
        <f t="shared" ref="AD931:AD1080" si="333">SUM(W931:AC931)</f>
        <v>0</v>
      </c>
      <c r="AE931" s="342"/>
      <c r="AF931" s="361">
        <f>$J931*T931</f>
        <v>0</v>
      </c>
      <c r="AG931" s="330"/>
      <c r="AH931" s="596"/>
      <c r="AI931" s="582"/>
      <c r="AJ931" s="582"/>
      <c r="AK931" s="582"/>
      <c r="AL931" s="582"/>
      <c r="AM931" s="582"/>
      <c r="AN931" s="582"/>
      <c r="AO931" s="582"/>
      <c r="AP931" s="582"/>
      <c r="AQ931" s="582"/>
      <c r="AR931" s="582"/>
      <c r="AS931" s="582"/>
      <c r="AT931" s="582"/>
      <c r="AU931" s="582"/>
      <c r="AV931" s="582"/>
      <c r="AW931" s="582"/>
      <c r="AX931" s="582"/>
      <c r="AY931" s="582"/>
      <c r="AZ931" s="582"/>
      <c r="BA931" s="582"/>
      <c r="BB931" s="582"/>
    </row>
    <row r="932" spans="1:54" s="302" customFormat="1" x14ac:dyDescent="0.2">
      <c r="A932" s="340">
        <f t="shared" ref="A932:A1080" si="334">IF(AND(J932&lt;&gt;0,U932&lt;&gt;1),1,0)</f>
        <v>0</v>
      </c>
      <c r="B932" s="341"/>
      <c r="C932" s="330"/>
      <c r="D932" s="395"/>
      <c r="E932" s="308"/>
      <c r="F932" s="309"/>
      <c r="G932" s="309"/>
      <c r="H932" s="309"/>
      <c r="I932" s="309"/>
      <c r="J932" s="350">
        <f t="shared" ref="J932:J995" si="335">IF(ISBLANK(H932),G932*I932,G932*I932*H932)</f>
        <v>0</v>
      </c>
      <c r="K932" s="330"/>
      <c r="L932" s="330"/>
      <c r="M932" s="310"/>
      <c r="N932" s="311"/>
      <c r="O932" s="311"/>
      <c r="P932" s="311"/>
      <c r="Q932" s="311"/>
      <c r="R932" s="311"/>
      <c r="S932" s="312"/>
      <c r="T932" s="313"/>
      <c r="U932" s="294">
        <f t="shared" ref="U932:U1080" si="336">SUM(M932:T932)</f>
        <v>0</v>
      </c>
      <c r="V932" s="330"/>
      <c r="W932" s="355">
        <f t="shared" ref="W932:W1080" si="337">$J932*M932</f>
        <v>0</v>
      </c>
      <c r="X932" s="356">
        <f t="shared" si="327"/>
        <v>0</v>
      </c>
      <c r="Y932" s="356">
        <f t="shared" si="328"/>
        <v>0</v>
      </c>
      <c r="Z932" s="356">
        <f t="shared" si="329"/>
        <v>0</v>
      </c>
      <c r="AA932" s="356">
        <f t="shared" si="330"/>
        <v>0</v>
      </c>
      <c r="AB932" s="356">
        <f t="shared" si="331"/>
        <v>0</v>
      </c>
      <c r="AC932" s="356">
        <f t="shared" si="332"/>
        <v>0</v>
      </c>
      <c r="AD932" s="357">
        <f t="shared" si="333"/>
        <v>0</v>
      </c>
      <c r="AE932" s="342"/>
      <c r="AF932" s="362">
        <f t="shared" ref="AF932:AF1080" si="338">$J932*T932</f>
        <v>0</v>
      </c>
      <c r="AG932" s="330"/>
      <c r="AH932" s="597"/>
      <c r="AI932" s="582"/>
      <c r="AJ932" s="582"/>
      <c r="AK932" s="582"/>
      <c r="AL932" s="582"/>
      <c r="AM932" s="582"/>
      <c r="AN932" s="582"/>
      <c r="AO932" s="582"/>
      <c r="AP932" s="582"/>
      <c r="AQ932" s="582"/>
      <c r="AR932" s="582"/>
      <c r="AS932" s="582"/>
      <c r="AT932" s="582"/>
      <c r="AU932" s="582"/>
      <c r="AV932" s="582"/>
      <c r="AW932" s="582"/>
      <c r="AX932" s="582"/>
      <c r="AY932" s="582"/>
      <c r="AZ932" s="582"/>
      <c r="BA932" s="582"/>
      <c r="BB932" s="582"/>
    </row>
    <row r="933" spans="1:54" s="302" customFormat="1" x14ac:dyDescent="0.2">
      <c r="A933" s="340">
        <f t="shared" si="334"/>
        <v>0</v>
      </c>
      <c r="B933" s="341"/>
      <c r="C933" s="330"/>
      <c r="D933" s="395"/>
      <c r="E933" s="308"/>
      <c r="F933" s="309"/>
      <c r="G933" s="309"/>
      <c r="H933" s="309"/>
      <c r="I933" s="309"/>
      <c r="J933" s="350">
        <f t="shared" si="335"/>
        <v>0</v>
      </c>
      <c r="K933" s="330"/>
      <c r="L933" s="330"/>
      <c r="M933" s="310"/>
      <c r="N933" s="311"/>
      <c r="O933" s="311"/>
      <c r="P933" s="311"/>
      <c r="Q933" s="311"/>
      <c r="R933" s="311"/>
      <c r="S933" s="312"/>
      <c r="T933" s="313"/>
      <c r="U933" s="294">
        <f t="shared" si="336"/>
        <v>0</v>
      </c>
      <c r="V933" s="330"/>
      <c r="W933" s="355">
        <f t="shared" si="337"/>
        <v>0</v>
      </c>
      <c r="X933" s="356">
        <f t="shared" si="327"/>
        <v>0</v>
      </c>
      <c r="Y933" s="356">
        <f t="shared" si="328"/>
        <v>0</v>
      </c>
      <c r="Z933" s="356">
        <f t="shared" si="329"/>
        <v>0</v>
      </c>
      <c r="AA933" s="356">
        <f t="shared" si="330"/>
        <v>0</v>
      </c>
      <c r="AB933" s="356">
        <f t="shared" si="331"/>
        <v>0</v>
      </c>
      <c r="AC933" s="356">
        <f t="shared" si="332"/>
        <v>0</v>
      </c>
      <c r="AD933" s="357">
        <f t="shared" si="333"/>
        <v>0</v>
      </c>
      <c r="AE933" s="342"/>
      <c r="AF933" s="362">
        <f t="shared" si="338"/>
        <v>0</v>
      </c>
      <c r="AG933" s="330"/>
      <c r="AH933" s="597"/>
      <c r="AI933" s="582"/>
      <c r="AJ933" s="582"/>
      <c r="AK933" s="582"/>
      <c r="AL933" s="582"/>
      <c r="AM933" s="582"/>
      <c r="AN933" s="582"/>
      <c r="AO933" s="582"/>
      <c r="AP933" s="582"/>
      <c r="AQ933" s="582"/>
      <c r="AR933" s="582"/>
      <c r="AS933" s="582"/>
      <c r="AT933" s="582"/>
      <c r="AU933" s="582"/>
      <c r="AV933" s="582"/>
      <c r="AW933" s="582"/>
      <c r="AX933" s="582"/>
      <c r="AY933" s="582"/>
      <c r="AZ933" s="582"/>
      <c r="BA933" s="582"/>
      <c r="BB933" s="582"/>
    </row>
    <row r="934" spans="1:54" s="302" customFormat="1" x14ac:dyDescent="0.2">
      <c r="A934" s="340">
        <f t="shared" si="334"/>
        <v>0</v>
      </c>
      <c r="B934" s="341"/>
      <c r="C934" s="330"/>
      <c r="D934" s="395"/>
      <c r="E934" s="308"/>
      <c r="F934" s="309"/>
      <c r="G934" s="309"/>
      <c r="H934" s="309"/>
      <c r="I934" s="309"/>
      <c r="J934" s="350">
        <f t="shared" si="335"/>
        <v>0</v>
      </c>
      <c r="K934" s="330"/>
      <c r="L934" s="330"/>
      <c r="M934" s="310"/>
      <c r="N934" s="311"/>
      <c r="O934" s="311"/>
      <c r="P934" s="311"/>
      <c r="Q934" s="311"/>
      <c r="R934" s="311"/>
      <c r="S934" s="312"/>
      <c r="T934" s="313"/>
      <c r="U934" s="294">
        <f t="shared" si="336"/>
        <v>0</v>
      </c>
      <c r="V934" s="330"/>
      <c r="W934" s="355">
        <f t="shared" si="337"/>
        <v>0</v>
      </c>
      <c r="X934" s="356">
        <f t="shared" si="327"/>
        <v>0</v>
      </c>
      <c r="Y934" s="356">
        <f t="shared" si="328"/>
        <v>0</v>
      </c>
      <c r="Z934" s="356">
        <f t="shared" si="329"/>
        <v>0</v>
      </c>
      <c r="AA934" s="356">
        <f t="shared" si="330"/>
        <v>0</v>
      </c>
      <c r="AB934" s="356">
        <f t="shared" si="331"/>
        <v>0</v>
      </c>
      <c r="AC934" s="356">
        <f t="shared" si="332"/>
        <v>0</v>
      </c>
      <c r="AD934" s="357">
        <f t="shared" si="333"/>
        <v>0</v>
      </c>
      <c r="AE934" s="342"/>
      <c r="AF934" s="362">
        <f t="shared" si="338"/>
        <v>0</v>
      </c>
      <c r="AG934" s="330"/>
      <c r="AH934" s="597"/>
      <c r="AI934" s="582"/>
      <c r="AJ934" s="582"/>
      <c r="AK934" s="582"/>
      <c r="AL934" s="582"/>
      <c r="AM934" s="582"/>
      <c r="AN934" s="582"/>
      <c r="AO934" s="582"/>
      <c r="AP934" s="582"/>
      <c r="AQ934" s="582"/>
      <c r="AR934" s="582"/>
      <c r="AS934" s="582"/>
      <c r="AT934" s="582"/>
      <c r="AU934" s="582"/>
      <c r="AV934" s="582"/>
      <c r="AW934" s="582"/>
      <c r="AX934" s="582"/>
      <c r="AY934" s="582"/>
      <c r="AZ934" s="582"/>
      <c r="BA934" s="582"/>
      <c r="BB934" s="582"/>
    </row>
    <row r="935" spans="1:54" s="302" customFormat="1" x14ac:dyDescent="0.2">
      <c r="A935" s="340">
        <f t="shared" si="334"/>
        <v>0</v>
      </c>
      <c r="B935" s="341"/>
      <c r="C935" s="330"/>
      <c r="D935" s="395"/>
      <c r="E935" s="308"/>
      <c r="F935" s="309"/>
      <c r="G935" s="309"/>
      <c r="H935" s="309"/>
      <c r="I935" s="309"/>
      <c r="J935" s="350">
        <f t="shared" si="335"/>
        <v>0</v>
      </c>
      <c r="K935" s="330"/>
      <c r="L935" s="330"/>
      <c r="M935" s="310"/>
      <c r="N935" s="311"/>
      <c r="O935" s="311"/>
      <c r="P935" s="311"/>
      <c r="Q935" s="311"/>
      <c r="R935" s="311"/>
      <c r="S935" s="312"/>
      <c r="T935" s="313"/>
      <c r="U935" s="294">
        <f t="shared" si="336"/>
        <v>0</v>
      </c>
      <c r="V935" s="330"/>
      <c r="W935" s="355">
        <f t="shared" si="337"/>
        <v>0</v>
      </c>
      <c r="X935" s="356">
        <f t="shared" si="327"/>
        <v>0</v>
      </c>
      <c r="Y935" s="356">
        <f t="shared" si="328"/>
        <v>0</v>
      </c>
      <c r="Z935" s="356">
        <f t="shared" si="329"/>
        <v>0</v>
      </c>
      <c r="AA935" s="356">
        <f t="shared" si="330"/>
        <v>0</v>
      </c>
      <c r="AB935" s="356">
        <f t="shared" si="331"/>
        <v>0</v>
      </c>
      <c r="AC935" s="356">
        <f t="shared" si="332"/>
        <v>0</v>
      </c>
      <c r="AD935" s="357">
        <f t="shared" si="333"/>
        <v>0</v>
      </c>
      <c r="AE935" s="342"/>
      <c r="AF935" s="362">
        <f t="shared" si="338"/>
        <v>0</v>
      </c>
      <c r="AG935" s="330"/>
      <c r="AH935" s="597"/>
      <c r="AI935" s="582"/>
      <c r="AJ935" s="582"/>
      <c r="AK935" s="582"/>
      <c r="AL935" s="582"/>
      <c r="AM935" s="582"/>
      <c r="AN935" s="582"/>
      <c r="AO935" s="582"/>
      <c r="AP935" s="582"/>
      <c r="AQ935" s="582"/>
      <c r="AR935" s="582"/>
      <c r="AS935" s="582"/>
      <c r="AT935" s="582"/>
      <c r="AU935" s="582"/>
      <c r="AV935" s="582"/>
      <c r="AW935" s="582"/>
      <c r="AX935" s="582"/>
      <c r="AY935" s="582"/>
      <c r="AZ935" s="582"/>
      <c r="BA935" s="582"/>
      <c r="BB935" s="582"/>
    </row>
    <row r="936" spans="1:54" s="302" customFormat="1" x14ac:dyDescent="0.2">
      <c r="A936" s="340">
        <f t="shared" si="334"/>
        <v>0</v>
      </c>
      <c r="B936" s="341"/>
      <c r="C936" s="330"/>
      <c r="D936" s="395"/>
      <c r="E936" s="308"/>
      <c r="F936" s="309"/>
      <c r="G936" s="309"/>
      <c r="H936" s="309"/>
      <c r="I936" s="309"/>
      <c r="J936" s="350">
        <f t="shared" si="335"/>
        <v>0</v>
      </c>
      <c r="K936" s="330"/>
      <c r="L936" s="330"/>
      <c r="M936" s="310"/>
      <c r="N936" s="311"/>
      <c r="O936" s="311"/>
      <c r="P936" s="311"/>
      <c r="Q936" s="311"/>
      <c r="R936" s="311"/>
      <c r="S936" s="312"/>
      <c r="T936" s="313"/>
      <c r="U936" s="294">
        <f t="shared" si="336"/>
        <v>0</v>
      </c>
      <c r="V936" s="330"/>
      <c r="W936" s="355">
        <f t="shared" si="337"/>
        <v>0</v>
      </c>
      <c r="X936" s="356">
        <f t="shared" si="327"/>
        <v>0</v>
      </c>
      <c r="Y936" s="356">
        <f t="shared" si="328"/>
        <v>0</v>
      </c>
      <c r="Z936" s="356">
        <f t="shared" si="329"/>
        <v>0</v>
      </c>
      <c r="AA936" s="356">
        <f t="shared" si="330"/>
        <v>0</v>
      </c>
      <c r="AB936" s="356">
        <f t="shared" si="331"/>
        <v>0</v>
      </c>
      <c r="AC936" s="356">
        <f t="shared" si="332"/>
        <v>0</v>
      </c>
      <c r="AD936" s="357">
        <f t="shared" si="333"/>
        <v>0</v>
      </c>
      <c r="AE936" s="342"/>
      <c r="AF936" s="362">
        <f t="shared" si="338"/>
        <v>0</v>
      </c>
      <c r="AG936" s="330"/>
      <c r="AH936" s="597"/>
      <c r="AI936" s="582"/>
      <c r="AJ936" s="582"/>
      <c r="AK936" s="582"/>
      <c r="AL936" s="582"/>
      <c r="AM936" s="582"/>
      <c r="AN936" s="582"/>
      <c r="AO936" s="582"/>
      <c r="AP936" s="582"/>
      <c r="AQ936" s="582"/>
      <c r="AR936" s="582"/>
      <c r="AS936" s="582"/>
      <c r="AT936" s="582"/>
      <c r="AU936" s="582"/>
      <c r="AV936" s="582"/>
      <c r="AW936" s="582"/>
      <c r="AX936" s="582"/>
      <c r="AY936" s="582"/>
      <c r="AZ936" s="582"/>
      <c r="BA936" s="582"/>
      <c r="BB936" s="582"/>
    </row>
    <row r="937" spans="1:54" s="302" customFormat="1" x14ac:dyDescent="0.2">
      <c r="A937" s="340">
        <f t="shared" si="334"/>
        <v>0</v>
      </c>
      <c r="B937" s="341"/>
      <c r="C937" s="330"/>
      <c r="D937" s="395"/>
      <c r="E937" s="308"/>
      <c r="F937" s="309"/>
      <c r="G937" s="309"/>
      <c r="H937" s="309"/>
      <c r="I937" s="309"/>
      <c r="J937" s="350">
        <f t="shared" si="335"/>
        <v>0</v>
      </c>
      <c r="K937" s="330"/>
      <c r="L937" s="330"/>
      <c r="M937" s="310"/>
      <c r="N937" s="311"/>
      <c r="O937" s="311"/>
      <c r="P937" s="311"/>
      <c r="Q937" s="311"/>
      <c r="R937" s="311"/>
      <c r="S937" s="312"/>
      <c r="T937" s="313"/>
      <c r="U937" s="294">
        <f t="shared" si="336"/>
        <v>0</v>
      </c>
      <c r="V937" s="330"/>
      <c r="W937" s="355">
        <f t="shared" si="337"/>
        <v>0</v>
      </c>
      <c r="X937" s="356">
        <f t="shared" si="327"/>
        <v>0</v>
      </c>
      <c r="Y937" s="356">
        <f t="shared" si="328"/>
        <v>0</v>
      </c>
      <c r="Z937" s="356">
        <f t="shared" si="329"/>
        <v>0</v>
      </c>
      <c r="AA937" s="356">
        <f t="shared" si="330"/>
        <v>0</v>
      </c>
      <c r="AB937" s="356">
        <f t="shared" si="331"/>
        <v>0</v>
      </c>
      <c r="AC937" s="356">
        <f t="shared" si="332"/>
        <v>0</v>
      </c>
      <c r="AD937" s="357">
        <f t="shared" si="333"/>
        <v>0</v>
      </c>
      <c r="AE937" s="342"/>
      <c r="AF937" s="362">
        <f t="shared" si="338"/>
        <v>0</v>
      </c>
      <c r="AG937" s="330"/>
      <c r="AH937" s="597"/>
      <c r="AI937" s="582"/>
      <c r="AJ937" s="582"/>
      <c r="AK937" s="582"/>
      <c r="AL937" s="582"/>
      <c r="AM937" s="582"/>
      <c r="AN937" s="582"/>
      <c r="AO937" s="582"/>
      <c r="AP937" s="582"/>
      <c r="AQ937" s="582"/>
      <c r="AR937" s="582"/>
      <c r="AS937" s="582"/>
      <c r="AT937" s="582"/>
      <c r="AU937" s="582"/>
      <c r="AV937" s="582"/>
      <c r="AW937" s="582"/>
      <c r="AX937" s="582"/>
      <c r="AY937" s="582"/>
      <c r="AZ937" s="582"/>
      <c r="BA937" s="582"/>
      <c r="BB937" s="582"/>
    </row>
    <row r="938" spans="1:54" s="302" customFormat="1" x14ac:dyDescent="0.2">
      <c r="A938" s="340">
        <f t="shared" si="334"/>
        <v>0</v>
      </c>
      <c r="B938" s="341"/>
      <c r="C938" s="330"/>
      <c r="D938" s="395"/>
      <c r="E938" s="308"/>
      <c r="F938" s="309"/>
      <c r="G938" s="309"/>
      <c r="H938" s="309"/>
      <c r="I938" s="309"/>
      <c r="J938" s="350">
        <f t="shared" si="335"/>
        <v>0</v>
      </c>
      <c r="K938" s="330"/>
      <c r="L938" s="330"/>
      <c r="M938" s="310"/>
      <c r="N938" s="311"/>
      <c r="O938" s="311"/>
      <c r="P938" s="311"/>
      <c r="Q938" s="311"/>
      <c r="R938" s="311"/>
      <c r="S938" s="312"/>
      <c r="T938" s="313"/>
      <c r="U938" s="294">
        <f t="shared" si="336"/>
        <v>0</v>
      </c>
      <c r="V938" s="330"/>
      <c r="W938" s="355">
        <f t="shared" si="337"/>
        <v>0</v>
      </c>
      <c r="X938" s="356">
        <f t="shared" si="327"/>
        <v>0</v>
      </c>
      <c r="Y938" s="356">
        <f t="shared" si="328"/>
        <v>0</v>
      </c>
      <c r="Z938" s="356">
        <f t="shared" si="329"/>
        <v>0</v>
      </c>
      <c r="AA938" s="356">
        <f t="shared" si="330"/>
        <v>0</v>
      </c>
      <c r="AB938" s="356">
        <f t="shared" si="331"/>
        <v>0</v>
      </c>
      <c r="AC938" s="356">
        <f t="shared" si="332"/>
        <v>0</v>
      </c>
      <c r="AD938" s="357">
        <f t="shared" si="333"/>
        <v>0</v>
      </c>
      <c r="AE938" s="342"/>
      <c r="AF938" s="362">
        <f t="shared" si="338"/>
        <v>0</v>
      </c>
      <c r="AG938" s="330"/>
      <c r="AH938" s="597"/>
      <c r="AI938" s="582"/>
      <c r="AJ938" s="582"/>
      <c r="AK938" s="582"/>
      <c r="AL938" s="582"/>
      <c r="AM938" s="582"/>
      <c r="AN938" s="582"/>
      <c r="AO938" s="582"/>
      <c r="AP938" s="582"/>
      <c r="AQ938" s="582"/>
      <c r="AR938" s="582"/>
      <c r="AS938" s="582"/>
      <c r="AT938" s="582"/>
      <c r="AU938" s="582"/>
      <c r="AV938" s="582"/>
      <c r="AW938" s="582"/>
      <c r="AX938" s="582"/>
      <c r="AY938" s="582"/>
      <c r="AZ938" s="582"/>
      <c r="BA938" s="582"/>
      <c r="BB938" s="582"/>
    </row>
    <row r="939" spans="1:54" s="302" customFormat="1" x14ac:dyDescent="0.2">
      <c r="A939" s="340">
        <f t="shared" si="334"/>
        <v>0</v>
      </c>
      <c r="B939" s="341"/>
      <c r="C939" s="330"/>
      <c r="D939" s="395"/>
      <c r="E939" s="308"/>
      <c r="F939" s="309"/>
      <c r="G939" s="309"/>
      <c r="H939" s="309"/>
      <c r="I939" s="309"/>
      <c r="J939" s="350">
        <f t="shared" si="335"/>
        <v>0</v>
      </c>
      <c r="K939" s="330"/>
      <c r="L939" s="330"/>
      <c r="M939" s="310"/>
      <c r="N939" s="311"/>
      <c r="O939" s="311"/>
      <c r="P939" s="311"/>
      <c r="Q939" s="311"/>
      <c r="R939" s="311"/>
      <c r="S939" s="312"/>
      <c r="T939" s="313"/>
      <c r="U939" s="294">
        <f t="shared" si="336"/>
        <v>0</v>
      </c>
      <c r="V939" s="330"/>
      <c r="W939" s="355">
        <f t="shared" si="337"/>
        <v>0</v>
      </c>
      <c r="X939" s="356">
        <f t="shared" si="327"/>
        <v>0</v>
      </c>
      <c r="Y939" s="356">
        <f t="shared" si="328"/>
        <v>0</v>
      </c>
      <c r="Z939" s="356">
        <f t="shared" si="329"/>
        <v>0</v>
      </c>
      <c r="AA939" s="356">
        <f t="shared" si="330"/>
        <v>0</v>
      </c>
      <c r="AB939" s="356">
        <f t="shared" si="331"/>
        <v>0</v>
      </c>
      <c r="AC939" s="356">
        <f t="shared" si="332"/>
        <v>0</v>
      </c>
      <c r="AD939" s="357">
        <f t="shared" si="333"/>
        <v>0</v>
      </c>
      <c r="AE939" s="342"/>
      <c r="AF939" s="362">
        <f t="shared" si="338"/>
        <v>0</v>
      </c>
      <c r="AG939" s="330"/>
      <c r="AH939" s="597"/>
      <c r="AI939" s="582"/>
      <c r="AJ939" s="582"/>
      <c r="AK939" s="582"/>
      <c r="AL939" s="582"/>
      <c r="AM939" s="582"/>
      <c r="AN939" s="582"/>
      <c r="AO939" s="582"/>
      <c r="AP939" s="582"/>
      <c r="AQ939" s="582"/>
      <c r="AR939" s="582"/>
      <c r="AS939" s="582"/>
      <c r="AT939" s="582"/>
      <c r="AU939" s="582"/>
      <c r="AV939" s="582"/>
      <c r="AW939" s="582"/>
      <c r="AX939" s="582"/>
      <c r="AY939" s="582"/>
      <c r="AZ939" s="582"/>
      <c r="BA939" s="582"/>
      <c r="BB939" s="582"/>
    </row>
    <row r="940" spans="1:54" s="302" customFormat="1" x14ac:dyDescent="0.2">
      <c r="A940" s="340">
        <f t="shared" si="334"/>
        <v>0</v>
      </c>
      <c r="B940" s="341"/>
      <c r="C940" s="330"/>
      <c r="D940" s="395"/>
      <c r="E940" s="308"/>
      <c r="F940" s="309"/>
      <c r="G940" s="309"/>
      <c r="H940" s="309"/>
      <c r="I940" s="309"/>
      <c r="J940" s="350">
        <f t="shared" si="335"/>
        <v>0</v>
      </c>
      <c r="K940" s="330"/>
      <c r="L940" s="330"/>
      <c r="M940" s="310"/>
      <c r="N940" s="311"/>
      <c r="O940" s="311"/>
      <c r="P940" s="311"/>
      <c r="Q940" s="311"/>
      <c r="R940" s="311"/>
      <c r="S940" s="312"/>
      <c r="T940" s="313"/>
      <c r="U940" s="294">
        <f t="shared" si="336"/>
        <v>0</v>
      </c>
      <c r="V940" s="330"/>
      <c r="W940" s="355">
        <f t="shared" si="337"/>
        <v>0</v>
      </c>
      <c r="X940" s="356">
        <f t="shared" si="327"/>
        <v>0</v>
      </c>
      <c r="Y940" s="356">
        <f t="shared" si="328"/>
        <v>0</v>
      </c>
      <c r="Z940" s="356">
        <f t="shared" si="329"/>
        <v>0</v>
      </c>
      <c r="AA940" s="356">
        <f t="shared" si="330"/>
        <v>0</v>
      </c>
      <c r="AB940" s="356">
        <f t="shared" si="331"/>
        <v>0</v>
      </c>
      <c r="AC940" s="356">
        <f t="shared" si="332"/>
        <v>0</v>
      </c>
      <c r="AD940" s="357">
        <f t="shared" si="333"/>
        <v>0</v>
      </c>
      <c r="AE940" s="342"/>
      <c r="AF940" s="362">
        <f t="shared" si="338"/>
        <v>0</v>
      </c>
      <c r="AG940" s="330"/>
      <c r="AH940" s="597"/>
      <c r="AI940" s="582"/>
      <c r="AJ940" s="582"/>
      <c r="AK940" s="582"/>
      <c r="AL940" s="582"/>
      <c r="AM940" s="582"/>
      <c r="AN940" s="582"/>
      <c r="AO940" s="582"/>
      <c r="AP940" s="582"/>
      <c r="AQ940" s="582"/>
      <c r="AR940" s="582"/>
      <c r="AS940" s="582"/>
      <c r="AT940" s="582"/>
      <c r="AU940" s="582"/>
      <c r="AV940" s="582"/>
      <c r="AW940" s="582"/>
      <c r="AX940" s="582"/>
      <c r="AY940" s="582"/>
      <c r="AZ940" s="582"/>
      <c r="BA940" s="582"/>
      <c r="BB940" s="582"/>
    </row>
    <row r="941" spans="1:54" s="302" customFormat="1" hidden="1" x14ac:dyDescent="0.2">
      <c r="A941" s="340">
        <f t="shared" si="334"/>
        <v>0</v>
      </c>
      <c r="B941" s="341"/>
      <c r="C941" s="330"/>
      <c r="D941" s="395"/>
      <c r="E941" s="308"/>
      <c r="F941" s="309"/>
      <c r="G941" s="309"/>
      <c r="H941" s="309"/>
      <c r="I941" s="309"/>
      <c r="J941" s="350">
        <f t="shared" si="335"/>
        <v>0</v>
      </c>
      <c r="K941" s="330"/>
      <c r="L941" s="330"/>
      <c r="M941" s="310"/>
      <c r="N941" s="311"/>
      <c r="O941" s="311"/>
      <c r="P941" s="311"/>
      <c r="Q941" s="311"/>
      <c r="R941" s="311"/>
      <c r="S941" s="312"/>
      <c r="T941" s="313"/>
      <c r="U941" s="294">
        <f t="shared" si="336"/>
        <v>0</v>
      </c>
      <c r="V941" s="330"/>
      <c r="W941" s="355">
        <f t="shared" si="337"/>
        <v>0</v>
      </c>
      <c r="X941" s="356">
        <f t="shared" si="327"/>
        <v>0</v>
      </c>
      <c r="Y941" s="356">
        <f t="shared" si="328"/>
        <v>0</v>
      </c>
      <c r="Z941" s="356">
        <f t="shared" si="329"/>
        <v>0</v>
      </c>
      <c r="AA941" s="356">
        <f t="shared" si="330"/>
        <v>0</v>
      </c>
      <c r="AB941" s="356">
        <f t="shared" si="331"/>
        <v>0</v>
      </c>
      <c r="AC941" s="356">
        <f t="shared" si="332"/>
        <v>0</v>
      </c>
      <c r="AD941" s="357">
        <f t="shared" si="333"/>
        <v>0</v>
      </c>
      <c r="AE941" s="342"/>
      <c r="AF941" s="362">
        <f t="shared" si="338"/>
        <v>0</v>
      </c>
      <c r="AG941" s="330"/>
      <c r="AH941" s="597"/>
      <c r="AI941" s="582"/>
      <c r="AJ941" s="582"/>
      <c r="AK941" s="582"/>
      <c r="AL941" s="582"/>
      <c r="AM941" s="582"/>
      <c r="AN941" s="582"/>
      <c r="AO941" s="582"/>
      <c r="AP941" s="582"/>
      <c r="AQ941" s="582"/>
      <c r="AR941" s="582"/>
      <c r="AS941" s="582"/>
      <c r="AT941" s="582"/>
      <c r="AU941" s="582"/>
      <c r="AV941" s="582"/>
      <c r="AW941" s="582"/>
      <c r="AX941" s="582"/>
      <c r="AY941" s="582"/>
      <c r="AZ941" s="582"/>
      <c r="BA941" s="582"/>
      <c r="BB941" s="582"/>
    </row>
    <row r="942" spans="1:54" s="302" customFormat="1" hidden="1" x14ac:dyDescent="0.2">
      <c r="A942" s="340">
        <f t="shared" ref="A942:A1005" si="339">IF(AND(J942&lt;&gt;0,U942&lt;&gt;1),1,0)</f>
        <v>0</v>
      </c>
      <c r="B942" s="341"/>
      <c r="C942" s="330"/>
      <c r="D942" s="395"/>
      <c r="E942" s="308"/>
      <c r="F942" s="309"/>
      <c r="G942" s="309"/>
      <c r="H942" s="309"/>
      <c r="I942" s="309"/>
      <c r="J942" s="350">
        <f t="shared" si="335"/>
        <v>0</v>
      </c>
      <c r="K942" s="330"/>
      <c r="L942" s="330"/>
      <c r="M942" s="310"/>
      <c r="N942" s="311"/>
      <c r="O942" s="311"/>
      <c r="P942" s="311"/>
      <c r="Q942" s="311"/>
      <c r="R942" s="311"/>
      <c r="S942" s="312"/>
      <c r="T942" s="313"/>
      <c r="U942" s="294">
        <f t="shared" ref="U942:U1005" si="340">SUM(M942:T942)</f>
        <v>0</v>
      </c>
      <c r="V942" s="330"/>
      <c r="W942" s="355">
        <f t="shared" ref="W942:W1005" si="341">$J942*M942</f>
        <v>0</v>
      </c>
      <c r="X942" s="356">
        <f t="shared" ref="X942:X1005" si="342">$J942*N942</f>
        <v>0</v>
      </c>
      <c r="Y942" s="356">
        <f t="shared" ref="Y942:Y1005" si="343">$J942*O942</f>
        <v>0</v>
      </c>
      <c r="Z942" s="356">
        <f t="shared" ref="Z942:Z1005" si="344">$J942*P942</f>
        <v>0</v>
      </c>
      <c r="AA942" s="356">
        <f t="shared" ref="AA942:AA1005" si="345">$J942*Q942</f>
        <v>0</v>
      </c>
      <c r="AB942" s="356">
        <f t="shared" ref="AB942:AB1005" si="346">$J942*R942</f>
        <v>0</v>
      </c>
      <c r="AC942" s="356">
        <f t="shared" ref="AC942:AC1005" si="347">$J942*S942</f>
        <v>0</v>
      </c>
      <c r="AD942" s="357">
        <f t="shared" ref="AD942:AD1005" si="348">SUM(W942:AC942)</f>
        <v>0</v>
      </c>
      <c r="AE942" s="342"/>
      <c r="AF942" s="362">
        <f t="shared" ref="AF942:AF1005" si="349">$J942*T942</f>
        <v>0</v>
      </c>
      <c r="AG942" s="330"/>
      <c r="AH942" s="597"/>
      <c r="AI942" s="582"/>
      <c r="AJ942" s="582"/>
      <c r="AK942" s="582"/>
      <c r="AL942" s="582"/>
      <c r="AM942" s="582"/>
      <c r="AN942" s="582"/>
      <c r="AO942" s="582"/>
      <c r="AP942" s="582"/>
      <c r="AQ942" s="582"/>
      <c r="AR942" s="582"/>
      <c r="AS942" s="582"/>
      <c r="AT942" s="582"/>
      <c r="AU942" s="582"/>
      <c r="AV942" s="582"/>
      <c r="AW942" s="582"/>
      <c r="AX942" s="582"/>
      <c r="AY942" s="582"/>
      <c r="AZ942" s="582"/>
      <c r="BA942" s="582"/>
      <c r="BB942" s="582"/>
    </row>
    <row r="943" spans="1:54" s="302" customFormat="1" hidden="1" x14ac:dyDescent="0.2">
      <c r="A943" s="340">
        <f t="shared" si="339"/>
        <v>0</v>
      </c>
      <c r="B943" s="341"/>
      <c r="C943" s="330"/>
      <c r="D943" s="395"/>
      <c r="E943" s="308"/>
      <c r="F943" s="309"/>
      <c r="G943" s="309"/>
      <c r="H943" s="309"/>
      <c r="I943" s="309"/>
      <c r="J943" s="350">
        <f t="shared" si="335"/>
        <v>0</v>
      </c>
      <c r="K943" s="330"/>
      <c r="L943" s="330"/>
      <c r="M943" s="310"/>
      <c r="N943" s="311"/>
      <c r="O943" s="311"/>
      <c r="P943" s="311"/>
      <c r="Q943" s="311"/>
      <c r="R943" s="311"/>
      <c r="S943" s="312"/>
      <c r="T943" s="313"/>
      <c r="U943" s="294">
        <f t="shared" si="340"/>
        <v>0</v>
      </c>
      <c r="V943" s="330"/>
      <c r="W943" s="355">
        <f t="shared" si="341"/>
        <v>0</v>
      </c>
      <c r="X943" s="356">
        <f t="shared" si="342"/>
        <v>0</v>
      </c>
      <c r="Y943" s="356">
        <f t="shared" si="343"/>
        <v>0</v>
      </c>
      <c r="Z943" s="356">
        <f t="shared" si="344"/>
        <v>0</v>
      </c>
      <c r="AA943" s="356">
        <f t="shared" si="345"/>
        <v>0</v>
      </c>
      <c r="AB943" s="356">
        <f t="shared" si="346"/>
        <v>0</v>
      </c>
      <c r="AC943" s="356">
        <f t="shared" si="347"/>
        <v>0</v>
      </c>
      <c r="AD943" s="357">
        <f t="shared" si="348"/>
        <v>0</v>
      </c>
      <c r="AE943" s="342"/>
      <c r="AF943" s="362">
        <f t="shared" si="349"/>
        <v>0</v>
      </c>
      <c r="AG943" s="330"/>
      <c r="AH943" s="597"/>
      <c r="AI943" s="582"/>
      <c r="AJ943" s="582"/>
      <c r="AK943" s="582"/>
      <c r="AL943" s="582"/>
      <c r="AM943" s="582"/>
      <c r="AN943" s="582"/>
      <c r="AO943" s="582"/>
      <c r="AP943" s="582"/>
      <c r="AQ943" s="582"/>
      <c r="AR943" s="582"/>
      <c r="AS943" s="582"/>
      <c r="AT943" s="582"/>
      <c r="AU943" s="582"/>
      <c r="AV943" s="582"/>
      <c r="AW943" s="582"/>
      <c r="AX943" s="582"/>
      <c r="AY943" s="582"/>
      <c r="AZ943" s="582"/>
      <c r="BA943" s="582"/>
      <c r="BB943" s="582"/>
    </row>
    <row r="944" spans="1:54" s="302" customFormat="1" hidden="1" x14ac:dyDescent="0.2">
      <c r="A944" s="340">
        <f t="shared" si="339"/>
        <v>0</v>
      </c>
      <c r="B944" s="341"/>
      <c r="C944" s="330"/>
      <c r="D944" s="395"/>
      <c r="E944" s="308"/>
      <c r="F944" s="309"/>
      <c r="G944" s="309"/>
      <c r="H944" s="309"/>
      <c r="I944" s="309"/>
      <c r="J944" s="350">
        <f t="shared" si="335"/>
        <v>0</v>
      </c>
      <c r="K944" s="330"/>
      <c r="L944" s="330"/>
      <c r="M944" s="310"/>
      <c r="N944" s="311"/>
      <c r="O944" s="311"/>
      <c r="P944" s="311"/>
      <c r="Q944" s="311"/>
      <c r="R944" s="311"/>
      <c r="S944" s="312"/>
      <c r="T944" s="313"/>
      <c r="U944" s="294">
        <f t="shared" si="340"/>
        <v>0</v>
      </c>
      <c r="V944" s="330"/>
      <c r="W944" s="355">
        <f t="shared" si="341"/>
        <v>0</v>
      </c>
      <c r="X944" s="356">
        <f t="shared" si="342"/>
        <v>0</v>
      </c>
      <c r="Y944" s="356">
        <f t="shared" si="343"/>
        <v>0</v>
      </c>
      <c r="Z944" s="356">
        <f t="shared" si="344"/>
        <v>0</v>
      </c>
      <c r="AA944" s="356">
        <f t="shared" si="345"/>
        <v>0</v>
      </c>
      <c r="AB944" s="356">
        <f t="shared" si="346"/>
        <v>0</v>
      </c>
      <c r="AC944" s="356">
        <f t="shared" si="347"/>
        <v>0</v>
      </c>
      <c r="AD944" s="357">
        <f t="shared" si="348"/>
        <v>0</v>
      </c>
      <c r="AE944" s="342"/>
      <c r="AF944" s="362">
        <f t="shared" si="349"/>
        <v>0</v>
      </c>
      <c r="AG944" s="330"/>
      <c r="AH944" s="597"/>
      <c r="AI944" s="582"/>
      <c r="AJ944" s="582"/>
      <c r="AK944" s="582"/>
      <c r="AL944" s="582"/>
      <c r="AM944" s="582"/>
      <c r="AN944" s="582"/>
      <c r="AO944" s="582"/>
      <c r="AP944" s="582"/>
      <c r="AQ944" s="582"/>
      <c r="AR944" s="582"/>
      <c r="AS944" s="582"/>
      <c r="AT944" s="582"/>
      <c r="AU944" s="582"/>
      <c r="AV944" s="582"/>
      <c r="AW944" s="582"/>
      <c r="AX944" s="582"/>
      <c r="AY944" s="582"/>
      <c r="AZ944" s="582"/>
      <c r="BA944" s="582"/>
      <c r="BB944" s="582"/>
    </row>
    <row r="945" spans="1:54" s="302" customFormat="1" hidden="1" x14ac:dyDescent="0.2">
      <c r="A945" s="340">
        <f t="shared" si="339"/>
        <v>0</v>
      </c>
      <c r="B945" s="341"/>
      <c r="C945" s="330"/>
      <c r="D945" s="395"/>
      <c r="E945" s="308"/>
      <c r="F945" s="309"/>
      <c r="G945" s="309"/>
      <c r="H945" s="309"/>
      <c r="I945" s="309"/>
      <c r="J945" s="350">
        <f t="shared" si="335"/>
        <v>0</v>
      </c>
      <c r="K945" s="330"/>
      <c r="L945" s="330"/>
      <c r="M945" s="310"/>
      <c r="N945" s="311"/>
      <c r="O945" s="311"/>
      <c r="P945" s="311"/>
      <c r="Q945" s="311"/>
      <c r="R945" s="311"/>
      <c r="S945" s="312"/>
      <c r="T945" s="313"/>
      <c r="U945" s="294">
        <f t="shared" si="340"/>
        <v>0</v>
      </c>
      <c r="V945" s="330"/>
      <c r="W945" s="355">
        <f t="shared" si="341"/>
        <v>0</v>
      </c>
      <c r="X945" s="356">
        <f t="shared" si="342"/>
        <v>0</v>
      </c>
      <c r="Y945" s="356">
        <f t="shared" si="343"/>
        <v>0</v>
      </c>
      <c r="Z945" s="356">
        <f t="shared" si="344"/>
        <v>0</v>
      </c>
      <c r="AA945" s="356">
        <f t="shared" si="345"/>
        <v>0</v>
      </c>
      <c r="AB945" s="356">
        <f t="shared" si="346"/>
        <v>0</v>
      </c>
      <c r="AC945" s="356">
        <f t="shared" si="347"/>
        <v>0</v>
      </c>
      <c r="AD945" s="357">
        <f t="shared" si="348"/>
        <v>0</v>
      </c>
      <c r="AE945" s="342"/>
      <c r="AF945" s="362">
        <f t="shared" si="349"/>
        <v>0</v>
      </c>
      <c r="AG945" s="330"/>
      <c r="AH945" s="597"/>
      <c r="AI945" s="582"/>
      <c r="AJ945" s="582"/>
      <c r="AK945" s="582"/>
      <c r="AL945" s="582"/>
      <c r="AM945" s="582"/>
      <c r="AN945" s="582"/>
      <c r="AO945" s="582"/>
      <c r="AP945" s="582"/>
      <c r="AQ945" s="582"/>
      <c r="AR945" s="582"/>
      <c r="AS945" s="582"/>
      <c r="AT945" s="582"/>
      <c r="AU945" s="582"/>
      <c r="AV945" s="582"/>
      <c r="AW945" s="582"/>
      <c r="AX945" s="582"/>
      <c r="AY945" s="582"/>
      <c r="AZ945" s="582"/>
      <c r="BA945" s="582"/>
      <c r="BB945" s="582"/>
    </row>
    <row r="946" spans="1:54" s="302" customFormat="1" hidden="1" x14ac:dyDescent="0.2">
      <c r="A946" s="340">
        <f t="shared" si="339"/>
        <v>0</v>
      </c>
      <c r="B946" s="341"/>
      <c r="C946" s="330"/>
      <c r="D946" s="395"/>
      <c r="E946" s="308"/>
      <c r="F946" s="309"/>
      <c r="G946" s="309"/>
      <c r="H946" s="309"/>
      <c r="I946" s="309"/>
      <c r="J946" s="350">
        <f t="shared" si="335"/>
        <v>0</v>
      </c>
      <c r="K946" s="330"/>
      <c r="L946" s="330"/>
      <c r="M946" s="310"/>
      <c r="N946" s="311"/>
      <c r="O946" s="311"/>
      <c r="P946" s="311"/>
      <c r="Q946" s="311"/>
      <c r="R946" s="311"/>
      <c r="S946" s="312"/>
      <c r="T946" s="313"/>
      <c r="U946" s="294">
        <f t="shared" si="340"/>
        <v>0</v>
      </c>
      <c r="V946" s="330"/>
      <c r="W946" s="355">
        <f t="shared" si="341"/>
        <v>0</v>
      </c>
      <c r="X946" s="356">
        <f t="shared" si="342"/>
        <v>0</v>
      </c>
      <c r="Y946" s="356">
        <f t="shared" si="343"/>
        <v>0</v>
      </c>
      <c r="Z946" s="356">
        <f t="shared" si="344"/>
        <v>0</v>
      </c>
      <c r="AA946" s="356">
        <f t="shared" si="345"/>
        <v>0</v>
      </c>
      <c r="AB946" s="356">
        <f t="shared" si="346"/>
        <v>0</v>
      </c>
      <c r="AC946" s="356">
        <f t="shared" si="347"/>
        <v>0</v>
      </c>
      <c r="AD946" s="357">
        <f t="shared" si="348"/>
        <v>0</v>
      </c>
      <c r="AE946" s="342"/>
      <c r="AF946" s="362">
        <f t="shared" si="349"/>
        <v>0</v>
      </c>
      <c r="AG946" s="330"/>
      <c r="AH946" s="597"/>
      <c r="AI946" s="582"/>
      <c r="AJ946" s="582"/>
      <c r="AK946" s="582"/>
      <c r="AL946" s="582"/>
      <c r="AM946" s="582"/>
      <c r="AN946" s="582"/>
      <c r="AO946" s="582"/>
      <c r="AP946" s="582"/>
      <c r="AQ946" s="582"/>
      <c r="AR946" s="582"/>
      <c r="AS946" s="582"/>
      <c r="AT946" s="582"/>
      <c r="AU946" s="582"/>
      <c r="AV946" s="582"/>
      <c r="AW946" s="582"/>
      <c r="AX946" s="582"/>
      <c r="AY946" s="582"/>
      <c r="AZ946" s="582"/>
      <c r="BA946" s="582"/>
      <c r="BB946" s="582"/>
    </row>
    <row r="947" spans="1:54" s="302" customFormat="1" hidden="1" x14ac:dyDescent="0.2">
      <c r="A947" s="340">
        <f t="shared" si="339"/>
        <v>0</v>
      </c>
      <c r="B947" s="341"/>
      <c r="C947" s="330"/>
      <c r="D947" s="395"/>
      <c r="E947" s="308"/>
      <c r="F947" s="309"/>
      <c r="G947" s="309"/>
      <c r="H947" s="309"/>
      <c r="I947" s="309"/>
      <c r="J947" s="350">
        <f t="shared" si="335"/>
        <v>0</v>
      </c>
      <c r="K947" s="330"/>
      <c r="L947" s="330"/>
      <c r="M947" s="310"/>
      <c r="N947" s="311"/>
      <c r="O947" s="311"/>
      <c r="P947" s="311"/>
      <c r="Q947" s="311"/>
      <c r="R947" s="311"/>
      <c r="S947" s="312"/>
      <c r="T947" s="313"/>
      <c r="U947" s="294">
        <f t="shared" si="340"/>
        <v>0</v>
      </c>
      <c r="V947" s="330"/>
      <c r="W947" s="355">
        <f t="shared" si="341"/>
        <v>0</v>
      </c>
      <c r="X947" s="356">
        <f t="shared" si="342"/>
        <v>0</v>
      </c>
      <c r="Y947" s="356">
        <f t="shared" si="343"/>
        <v>0</v>
      </c>
      <c r="Z947" s="356">
        <f t="shared" si="344"/>
        <v>0</v>
      </c>
      <c r="AA947" s="356">
        <f t="shared" si="345"/>
        <v>0</v>
      </c>
      <c r="AB947" s="356">
        <f t="shared" si="346"/>
        <v>0</v>
      </c>
      <c r="AC947" s="356">
        <f t="shared" si="347"/>
        <v>0</v>
      </c>
      <c r="AD947" s="357">
        <f t="shared" si="348"/>
        <v>0</v>
      </c>
      <c r="AE947" s="342"/>
      <c r="AF947" s="362">
        <f t="shared" si="349"/>
        <v>0</v>
      </c>
      <c r="AG947" s="330"/>
      <c r="AH947" s="597"/>
      <c r="AI947" s="582"/>
      <c r="AJ947" s="582"/>
      <c r="AK947" s="582"/>
      <c r="AL947" s="582"/>
      <c r="AM947" s="582"/>
      <c r="AN947" s="582"/>
      <c r="AO947" s="582"/>
      <c r="AP947" s="582"/>
      <c r="AQ947" s="582"/>
      <c r="AR947" s="582"/>
      <c r="AS947" s="582"/>
      <c r="AT947" s="582"/>
      <c r="AU947" s="582"/>
      <c r="AV947" s="582"/>
      <c r="AW947" s="582"/>
      <c r="AX947" s="582"/>
      <c r="AY947" s="582"/>
      <c r="AZ947" s="582"/>
      <c r="BA947" s="582"/>
      <c r="BB947" s="582"/>
    </row>
    <row r="948" spans="1:54" s="302" customFormat="1" hidden="1" x14ac:dyDescent="0.2">
      <c r="A948" s="340">
        <f t="shared" si="339"/>
        <v>0</v>
      </c>
      <c r="B948" s="341"/>
      <c r="C948" s="330"/>
      <c r="D948" s="395"/>
      <c r="E948" s="308"/>
      <c r="F948" s="309"/>
      <c r="G948" s="309"/>
      <c r="H948" s="309"/>
      <c r="I948" s="309"/>
      <c r="J948" s="350">
        <f t="shared" si="335"/>
        <v>0</v>
      </c>
      <c r="K948" s="330"/>
      <c r="L948" s="330"/>
      <c r="M948" s="310"/>
      <c r="N948" s="311"/>
      <c r="O948" s="311"/>
      <c r="P948" s="311"/>
      <c r="Q948" s="311"/>
      <c r="R948" s="311"/>
      <c r="S948" s="312"/>
      <c r="T948" s="313"/>
      <c r="U948" s="294">
        <f t="shared" si="340"/>
        <v>0</v>
      </c>
      <c r="V948" s="330"/>
      <c r="W948" s="355">
        <f t="shared" si="341"/>
        <v>0</v>
      </c>
      <c r="X948" s="356">
        <f t="shared" si="342"/>
        <v>0</v>
      </c>
      <c r="Y948" s="356">
        <f t="shared" si="343"/>
        <v>0</v>
      </c>
      <c r="Z948" s="356">
        <f t="shared" si="344"/>
        <v>0</v>
      </c>
      <c r="AA948" s="356">
        <f t="shared" si="345"/>
        <v>0</v>
      </c>
      <c r="AB948" s="356">
        <f t="shared" si="346"/>
        <v>0</v>
      </c>
      <c r="AC948" s="356">
        <f t="shared" si="347"/>
        <v>0</v>
      </c>
      <c r="AD948" s="357">
        <f t="shared" si="348"/>
        <v>0</v>
      </c>
      <c r="AE948" s="342"/>
      <c r="AF948" s="362">
        <f t="shared" si="349"/>
        <v>0</v>
      </c>
      <c r="AG948" s="330"/>
      <c r="AH948" s="597"/>
      <c r="AI948" s="582"/>
      <c r="AJ948" s="582"/>
      <c r="AK948" s="582"/>
      <c r="AL948" s="582"/>
      <c r="AM948" s="582"/>
      <c r="AN948" s="582"/>
      <c r="AO948" s="582"/>
      <c r="AP948" s="582"/>
      <c r="AQ948" s="582"/>
      <c r="AR948" s="582"/>
      <c r="AS948" s="582"/>
      <c r="AT948" s="582"/>
      <c r="AU948" s="582"/>
      <c r="AV948" s="582"/>
      <c r="AW948" s="582"/>
      <c r="AX948" s="582"/>
      <c r="AY948" s="582"/>
      <c r="AZ948" s="582"/>
      <c r="BA948" s="582"/>
      <c r="BB948" s="582"/>
    </row>
    <row r="949" spans="1:54" s="302" customFormat="1" hidden="1" x14ac:dyDescent="0.2">
      <c r="A949" s="340">
        <f t="shared" si="339"/>
        <v>0</v>
      </c>
      <c r="B949" s="341"/>
      <c r="C949" s="330"/>
      <c r="D949" s="395"/>
      <c r="E949" s="308"/>
      <c r="F949" s="309"/>
      <c r="G949" s="309"/>
      <c r="H949" s="309"/>
      <c r="I949" s="309"/>
      <c r="J949" s="350">
        <f t="shared" si="335"/>
        <v>0</v>
      </c>
      <c r="K949" s="330"/>
      <c r="L949" s="330"/>
      <c r="M949" s="310"/>
      <c r="N949" s="311"/>
      <c r="O949" s="311"/>
      <c r="P949" s="311"/>
      <c r="Q949" s="311"/>
      <c r="R949" s="311"/>
      <c r="S949" s="312"/>
      <c r="T949" s="313"/>
      <c r="U949" s="294">
        <f t="shared" si="340"/>
        <v>0</v>
      </c>
      <c r="V949" s="330"/>
      <c r="W949" s="355">
        <f t="shared" si="341"/>
        <v>0</v>
      </c>
      <c r="X949" s="356">
        <f t="shared" si="342"/>
        <v>0</v>
      </c>
      <c r="Y949" s="356">
        <f t="shared" si="343"/>
        <v>0</v>
      </c>
      <c r="Z949" s="356">
        <f t="shared" si="344"/>
        <v>0</v>
      </c>
      <c r="AA949" s="356">
        <f t="shared" si="345"/>
        <v>0</v>
      </c>
      <c r="AB949" s="356">
        <f t="shared" si="346"/>
        <v>0</v>
      </c>
      <c r="AC949" s="356">
        <f t="shared" si="347"/>
        <v>0</v>
      </c>
      <c r="AD949" s="357">
        <f t="shared" si="348"/>
        <v>0</v>
      </c>
      <c r="AE949" s="342"/>
      <c r="AF949" s="362">
        <f t="shared" si="349"/>
        <v>0</v>
      </c>
      <c r="AG949" s="330"/>
      <c r="AH949" s="597"/>
      <c r="AI949" s="582"/>
      <c r="AJ949" s="582"/>
      <c r="AK949" s="582"/>
      <c r="AL949" s="582"/>
      <c r="AM949" s="582"/>
      <c r="AN949" s="582"/>
      <c r="AO949" s="582"/>
      <c r="AP949" s="582"/>
      <c r="AQ949" s="582"/>
      <c r="AR949" s="582"/>
      <c r="AS949" s="582"/>
      <c r="AT949" s="582"/>
      <c r="AU949" s="582"/>
      <c r="AV949" s="582"/>
      <c r="AW949" s="582"/>
      <c r="AX949" s="582"/>
      <c r="AY949" s="582"/>
      <c r="AZ949" s="582"/>
      <c r="BA949" s="582"/>
      <c r="BB949" s="582"/>
    </row>
    <row r="950" spans="1:54" s="302" customFormat="1" hidden="1" x14ac:dyDescent="0.2">
      <c r="A950" s="340">
        <f t="shared" si="339"/>
        <v>0</v>
      </c>
      <c r="B950" s="341"/>
      <c r="C950" s="330"/>
      <c r="D950" s="395"/>
      <c r="E950" s="308"/>
      <c r="F950" s="309"/>
      <c r="G950" s="309"/>
      <c r="H950" s="309"/>
      <c r="I950" s="309"/>
      <c r="J950" s="350">
        <f t="shared" si="335"/>
        <v>0</v>
      </c>
      <c r="K950" s="330"/>
      <c r="L950" s="330"/>
      <c r="M950" s="310"/>
      <c r="N950" s="311"/>
      <c r="O950" s="311"/>
      <c r="P950" s="311"/>
      <c r="Q950" s="311"/>
      <c r="R950" s="311"/>
      <c r="S950" s="312"/>
      <c r="T950" s="313"/>
      <c r="U950" s="294">
        <f t="shared" si="340"/>
        <v>0</v>
      </c>
      <c r="V950" s="330"/>
      <c r="W950" s="355">
        <f t="shared" si="341"/>
        <v>0</v>
      </c>
      <c r="X950" s="356">
        <f t="shared" si="342"/>
        <v>0</v>
      </c>
      <c r="Y950" s="356">
        <f t="shared" si="343"/>
        <v>0</v>
      </c>
      <c r="Z950" s="356">
        <f t="shared" si="344"/>
        <v>0</v>
      </c>
      <c r="AA950" s="356">
        <f t="shared" si="345"/>
        <v>0</v>
      </c>
      <c r="AB950" s="356">
        <f t="shared" si="346"/>
        <v>0</v>
      </c>
      <c r="AC950" s="356">
        <f t="shared" si="347"/>
        <v>0</v>
      </c>
      <c r="AD950" s="357">
        <f t="shared" si="348"/>
        <v>0</v>
      </c>
      <c r="AE950" s="342"/>
      <c r="AF950" s="362">
        <f t="shared" si="349"/>
        <v>0</v>
      </c>
      <c r="AG950" s="330"/>
      <c r="AH950" s="597"/>
      <c r="AI950" s="582"/>
      <c r="AJ950" s="582"/>
      <c r="AK950" s="582"/>
      <c r="AL950" s="582"/>
      <c r="AM950" s="582"/>
      <c r="AN950" s="582"/>
      <c r="AO950" s="582"/>
      <c r="AP950" s="582"/>
      <c r="AQ950" s="582"/>
      <c r="AR950" s="582"/>
      <c r="AS950" s="582"/>
      <c r="AT950" s="582"/>
      <c r="AU950" s="582"/>
      <c r="AV950" s="582"/>
      <c r="AW950" s="582"/>
      <c r="AX950" s="582"/>
      <c r="AY950" s="582"/>
      <c r="AZ950" s="582"/>
      <c r="BA950" s="582"/>
      <c r="BB950" s="582"/>
    </row>
    <row r="951" spans="1:54" s="302" customFormat="1" hidden="1" x14ac:dyDescent="0.2">
      <c r="A951" s="340">
        <f t="shared" si="339"/>
        <v>0</v>
      </c>
      <c r="B951" s="341"/>
      <c r="C951" s="330"/>
      <c r="D951" s="395"/>
      <c r="E951" s="308"/>
      <c r="F951" s="309"/>
      <c r="G951" s="309"/>
      <c r="H951" s="309"/>
      <c r="I951" s="309"/>
      <c r="J951" s="350">
        <f t="shared" si="335"/>
        <v>0</v>
      </c>
      <c r="K951" s="330"/>
      <c r="L951" s="330"/>
      <c r="M951" s="310"/>
      <c r="N951" s="311"/>
      <c r="O951" s="311"/>
      <c r="P951" s="311"/>
      <c r="Q951" s="311"/>
      <c r="R951" s="311"/>
      <c r="S951" s="312"/>
      <c r="T951" s="313"/>
      <c r="U951" s="294">
        <f t="shared" si="340"/>
        <v>0</v>
      </c>
      <c r="V951" s="330"/>
      <c r="W951" s="355">
        <f t="shared" si="341"/>
        <v>0</v>
      </c>
      <c r="X951" s="356">
        <f t="shared" si="342"/>
        <v>0</v>
      </c>
      <c r="Y951" s="356">
        <f t="shared" si="343"/>
        <v>0</v>
      </c>
      <c r="Z951" s="356">
        <f t="shared" si="344"/>
        <v>0</v>
      </c>
      <c r="AA951" s="356">
        <f t="shared" si="345"/>
        <v>0</v>
      </c>
      <c r="AB951" s="356">
        <f t="shared" si="346"/>
        <v>0</v>
      </c>
      <c r="AC951" s="356">
        <f t="shared" si="347"/>
        <v>0</v>
      </c>
      <c r="AD951" s="357">
        <f t="shared" si="348"/>
        <v>0</v>
      </c>
      <c r="AE951" s="342"/>
      <c r="AF951" s="362">
        <f t="shared" si="349"/>
        <v>0</v>
      </c>
      <c r="AG951" s="330"/>
      <c r="AH951" s="597"/>
      <c r="AI951" s="582"/>
      <c r="AJ951" s="582"/>
      <c r="AK951" s="582"/>
      <c r="AL951" s="582"/>
      <c r="AM951" s="582"/>
      <c r="AN951" s="582"/>
      <c r="AO951" s="582"/>
      <c r="AP951" s="582"/>
      <c r="AQ951" s="582"/>
      <c r="AR951" s="582"/>
      <c r="AS951" s="582"/>
      <c r="AT951" s="582"/>
      <c r="AU951" s="582"/>
      <c r="AV951" s="582"/>
      <c r="AW951" s="582"/>
      <c r="AX951" s="582"/>
      <c r="AY951" s="582"/>
      <c r="AZ951" s="582"/>
      <c r="BA951" s="582"/>
      <c r="BB951" s="582"/>
    </row>
    <row r="952" spans="1:54" s="302" customFormat="1" hidden="1" x14ac:dyDescent="0.2">
      <c r="A952" s="340">
        <f t="shared" si="339"/>
        <v>0</v>
      </c>
      <c r="B952" s="341"/>
      <c r="C952" s="330"/>
      <c r="D952" s="395"/>
      <c r="E952" s="308"/>
      <c r="F952" s="309"/>
      <c r="G952" s="309"/>
      <c r="H952" s="309"/>
      <c r="I952" s="309"/>
      <c r="J952" s="350">
        <f t="shared" si="335"/>
        <v>0</v>
      </c>
      <c r="K952" s="330"/>
      <c r="L952" s="330"/>
      <c r="M952" s="310"/>
      <c r="N952" s="311"/>
      <c r="O952" s="311"/>
      <c r="P952" s="311"/>
      <c r="Q952" s="311"/>
      <c r="R952" s="311"/>
      <c r="S952" s="312"/>
      <c r="T952" s="313"/>
      <c r="U952" s="294">
        <f t="shared" si="340"/>
        <v>0</v>
      </c>
      <c r="V952" s="330"/>
      <c r="W952" s="355">
        <f t="shared" si="341"/>
        <v>0</v>
      </c>
      <c r="X952" s="356">
        <f t="shared" si="342"/>
        <v>0</v>
      </c>
      <c r="Y952" s="356">
        <f t="shared" si="343"/>
        <v>0</v>
      </c>
      <c r="Z952" s="356">
        <f t="shared" si="344"/>
        <v>0</v>
      </c>
      <c r="AA952" s="356">
        <f t="shared" si="345"/>
        <v>0</v>
      </c>
      <c r="AB952" s="356">
        <f t="shared" si="346"/>
        <v>0</v>
      </c>
      <c r="AC952" s="356">
        <f t="shared" si="347"/>
        <v>0</v>
      </c>
      <c r="AD952" s="357">
        <f t="shared" si="348"/>
        <v>0</v>
      </c>
      <c r="AE952" s="342"/>
      <c r="AF952" s="362">
        <f t="shared" si="349"/>
        <v>0</v>
      </c>
      <c r="AG952" s="330"/>
      <c r="AH952" s="597"/>
      <c r="AI952" s="582"/>
      <c r="AJ952" s="582"/>
      <c r="AK952" s="582"/>
      <c r="AL952" s="582"/>
      <c r="AM952" s="582"/>
      <c r="AN952" s="582"/>
      <c r="AO952" s="582"/>
      <c r="AP952" s="582"/>
      <c r="AQ952" s="582"/>
      <c r="AR952" s="582"/>
      <c r="AS952" s="582"/>
      <c r="AT952" s="582"/>
      <c r="AU952" s="582"/>
      <c r="AV952" s="582"/>
      <c r="AW952" s="582"/>
      <c r="AX952" s="582"/>
      <c r="AY952" s="582"/>
      <c r="AZ952" s="582"/>
      <c r="BA952" s="582"/>
      <c r="BB952" s="582"/>
    </row>
    <row r="953" spans="1:54" s="302" customFormat="1" hidden="1" x14ac:dyDescent="0.2">
      <c r="A953" s="340">
        <f t="shared" si="339"/>
        <v>0</v>
      </c>
      <c r="B953" s="341"/>
      <c r="C953" s="330"/>
      <c r="D953" s="395"/>
      <c r="E953" s="308"/>
      <c r="F953" s="309"/>
      <c r="G953" s="309"/>
      <c r="H953" s="309"/>
      <c r="I953" s="309"/>
      <c r="J953" s="350">
        <f t="shared" si="335"/>
        <v>0</v>
      </c>
      <c r="K953" s="330"/>
      <c r="L953" s="330"/>
      <c r="M953" s="310"/>
      <c r="N953" s="311"/>
      <c r="O953" s="311"/>
      <c r="P953" s="311"/>
      <c r="Q953" s="311"/>
      <c r="R953" s="311"/>
      <c r="S953" s="312"/>
      <c r="T953" s="313"/>
      <c r="U953" s="294">
        <f t="shared" si="340"/>
        <v>0</v>
      </c>
      <c r="V953" s="330"/>
      <c r="W953" s="355">
        <f t="shared" si="341"/>
        <v>0</v>
      </c>
      <c r="X953" s="356">
        <f t="shared" si="342"/>
        <v>0</v>
      </c>
      <c r="Y953" s="356">
        <f t="shared" si="343"/>
        <v>0</v>
      </c>
      <c r="Z953" s="356">
        <f t="shared" si="344"/>
        <v>0</v>
      </c>
      <c r="AA953" s="356">
        <f t="shared" si="345"/>
        <v>0</v>
      </c>
      <c r="AB953" s="356">
        <f t="shared" si="346"/>
        <v>0</v>
      </c>
      <c r="AC953" s="356">
        <f t="shared" si="347"/>
        <v>0</v>
      </c>
      <c r="AD953" s="357">
        <f t="shared" si="348"/>
        <v>0</v>
      </c>
      <c r="AE953" s="342"/>
      <c r="AF953" s="362">
        <f t="shared" si="349"/>
        <v>0</v>
      </c>
      <c r="AG953" s="330"/>
      <c r="AH953" s="597"/>
      <c r="AI953" s="582"/>
      <c r="AJ953" s="582"/>
      <c r="AK953" s="582"/>
      <c r="AL953" s="582"/>
      <c r="AM953" s="582"/>
      <c r="AN953" s="582"/>
      <c r="AO953" s="582"/>
      <c r="AP953" s="582"/>
      <c r="AQ953" s="582"/>
      <c r="AR953" s="582"/>
      <c r="AS953" s="582"/>
      <c r="AT953" s="582"/>
      <c r="AU953" s="582"/>
      <c r="AV953" s="582"/>
      <c r="AW953" s="582"/>
      <c r="AX953" s="582"/>
      <c r="AY953" s="582"/>
      <c r="AZ953" s="582"/>
      <c r="BA953" s="582"/>
      <c r="BB953" s="582"/>
    </row>
    <row r="954" spans="1:54" s="302" customFormat="1" hidden="1" x14ac:dyDescent="0.2">
      <c r="A954" s="340">
        <f t="shared" si="339"/>
        <v>0</v>
      </c>
      <c r="B954" s="341"/>
      <c r="C954" s="330"/>
      <c r="D954" s="395"/>
      <c r="E954" s="308"/>
      <c r="F954" s="309"/>
      <c r="G954" s="309"/>
      <c r="H954" s="309"/>
      <c r="I954" s="309"/>
      <c r="J954" s="350">
        <f t="shared" si="335"/>
        <v>0</v>
      </c>
      <c r="K954" s="330"/>
      <c r="L954" s="330"/>
      <c r="M954" s="310"/>
      <c r="N954" s="311"/>
      <c r="O954" s="311"/>
      <c r="P954" s="311"/>
      <c r="Q954" s="311"/>
      <c r="R954" s="311"/>
      <c r="S954" s="312"/>
      <c r="T954" s="313"/>
      <c r="U954" s="294">
        <f t="shared" si="340"/>
        <v>0</v>
      </c>
      <c r="V954" s="330"/>
      <c r="W954" s="355">
        <f t="shared" si="341"/>
        <v>0</v>
      </c>
      <c r="X954" s="356">
        <f t="shared" si="342"/>
        <v>0</v>
      </c>
      <c r="Y954" s="356">
        <f t="shared" si="343"/>
        <v>0</v>
      </c>
      <c r="Z954" s="356">
        <f t="shared" si="344"/>
        <v>0</v>
      </c>
      <c r="AA954" s="356">
        <f t="shared" si="345"/>
        <v>0</v>
      </c>
      <c r="AB954" s="356">
        <f t="shared" si="346"/>
        <v>0</v>
      </c>
      <c r="AC954" s="356">
        <f t="shared" si="347"/>
        <v>0</v>
      </c>
      <c r="AD954" s="357">
        <f t="shared" si="348"/>
        <v>0</v>
      </c>
      <c r="AE954" s="342"/>
      <c r="AF954" s="362">
        <f t="shared" si="349"/>
        <v>0</v>
      </c>
      <c r="AG954" s="330"/>
      <c r="AH954" s="597"/>
      <c r="AI954" s="582"/>
      <c r="AJ954" s="582"/>
      <c r="AK954" s="582"/>
      <c r="AL954" s="582"/>
      <c r="AM954" s="582"/>
      <c r="AN954" s="582"/>
      <c r="AO954" s="582"/>
      <c r="AP954" s="582"/>
      <c r="AQ954" s="582"/>
      <c r="AR954" s="582"/>
      <c r="AS954" s="582"/>
      <c r="AT954" s="582"/>
      <c r="AU954" s="582"/>
      <c r="AV954" s="582"/>
      <c r="AW954" s="582"/>
      <c r="AX954" s="582"/>
      <c r="AY954" s="582"/>
      <c r="AZ954" s="582"/>
      <c r="BA954" s="582"/>
      <c r="BB954" s="582"/>
    </row>
    <row r="955" spans="1:54" s="302" customFormat="1" hidden="1" x14ac:dyDescent="0.2">
      <c r="A955" s="340">
        <f t="shared" si="339"/>
        <v>0</v>
      </c>
      <c r="B955" s="341"/>
      <c r="C955" s="330"/>
      <c r="D955" s="395"/>
      <c r="E955" s="308"/>
      <c r="F955" s="309"/>
      <c r="G955" s="309"/>
      <c r="H955" s="309"/>
      <c r="I955" s="309"/>
      <c r="J955" s="350">
        <f t="shared" si="335"/>
        <v>0</v>
      </c>
      <c r="K955" s="330"/>
      <c r="L955" s="330"/>
      <c r="M955" s="310"/>
      <c r="N955" s="311"/>
      <c r="O955" s="311"/>
      <c r="P955" s="311"/>
      <c r="Q955" s="311"/>
      <c r="R955" s="311"/>
      <c r="S955" s="312"/>
      <c r="T955" s="313"/>
      <c r="U955" s="294">
        <f t="shared" si="340"/>
        <v>0</v>
      </c>
      <c r="V955" s="330"/>
      <c r="W955" s="355">
        <f t="shared" si="341"/>
        <v>0</v>
      </c>
      <c r="X955" s="356">
        <f t="shared" si="342"/>
        <v>0</v>
      </c>
      <c r="Y955" s="356">
        <f t="shared" si="343"/>
        <v>0</v>
      </c>
      <c r="Z955" s="356">
        <f t="shared" si="344"/>
        <v>0</v>
      </c>
      <c r="AA955" s="356">
        <f t="shared" si="345"/>
        <v>0</v>
      </c>
      <c r="AB955" s="356">
        <f t="shared" si="346"/>
        <v>0</v>
      </c>
      <c r="AC955" s="356">
        <f t="shared" si="347"/>
        <v>0</v>
      </c>
      <c r="AD955" s="357">
        <f t="shared" si="348"/>
        <v>0</v>
      </c>
      <c r="AE955" s="342"/>
      <c r="AF955" s="362">
        <f t="shared" si="349"/>
        <v>0</v>
      </c>
      <c r="AG955" s="330"/>
      <c r="AH955" s="597"/>
      <c r="AI955" s="582"/>
      <c r="AJ955" s="582"/>
      <c r="AK955" s="582"/>
      <c r="AL955" s="582"/>
      <c r="AM955" s="582"/>
      <c r="AN955" s="582"/>
      <c r="AO955" s="582"/>
      <c r="AP955" s="582"/>
      <c r="AQ955" s="582"/>
      <c r="AR955" s="582"/>
      <c r="AS955" s="582"/>
      <c r="AT955" s="582"/>
      <c r="AU955" s="582"/>
      <c r="AV955" s="582"/>
      <c r="AW955" s="582"/>
      <c r="AX955" s="582"/>
      <c r="AY955" s="582"/>
      <c r="AZ955" s="582"/>
      <c r="BA955" s="582"/>
      <c r="BB955" s="582"/>
    </row>
    <row r="956" spans="1:54" s="302" customFormat="1" hidden="1" x14ac:dyDescent="0.2">
      <c r="A956" s="340">
        <f t="shared" si="339"/>
        <v>0</v>
      </c>
      <c r="B956" s="341"/>
      <c r="C956" s="330"/>
      <c r="D956" s="395"/>
      <c r="E956" s="308"/>
      <c r="F956" s="309"/>
      <c r="G956" s="309"/>
      <c r="H956" s="309"/>
      <c r="I956" s="309"/>
      <c r="J956" s="350">
        <f t="shared" si="335"/>
        <v>0</v>
      </c>
      <c r="K956" s="330"/>
      <c r="L956" s="330"/>
      <c r="M956" s="310"/>
      <c r="N956" s="311"/>
      <c r="O956" s="311"/>
      <c r="P956" s="311"/>
      <c r="Q956" s="311"/>
      <c r="R956" s="311"/>
      <c r="S956" s="312"/>
      <c r="T956" s="313"/>
      <c r="U956" s="294">
        <f t="shared" si="340"/>
        <v>0</v>
      </c>
      <c r="V956" s="330"/>
      <c r="W956" s="355">
        <f t="shared" si="341"/>
        <v>0</v>
      </c>
      <c r="X956" s="356">
        <f t="shared" si="342"/>
        <v>0</v>
      </c>
      <c r="Y956" s="356">
        <f t="shared" si="343"/>
        <v>0</v>
      </c>
      <c r="Z956" s="356">
        <f t="shared" si="344"/>
        <v>0</v>
      </c>
      <c r="AA956" s="356">
        <f t="shared" si="345"/>
        <v>0</v>
      </c>
      <c r="AB956" s="356">
        <f t="shared" si="346"/>
        <v>0</v>
      </c>
      <c r="AC956" s="356">
        <f t="shared" si="347"/>
        <v>0</v>
      </c>
      <c r="AD956" s="357">
        <f t="shared" si="348"/>
        <v>0</v>
      </c>
      <c r="AE956" s="342"/>
      <c r="AF956" s="362">
        <f t="shared" si="349"/>
        <v>0</v>
      </c>
      <c r="AG956" s="330"/>
      <c r="AH956" s="597"/>
      <c r="AI956" s="582"/>
      <c r="AJ956" s="582"/>
      <c r="AK956" s="582"/>
      <c r="AL956" s="582"/>
      <c r="AM956" s="582"/>
      <c r="AN956" s="582"/>
      <c r="AO956" s="582"/>
      <c r="AP956" s="582"/>
      <c r="AQ956" s="582"/>
      <c r="AR956" s="582"/>
      <c r="AS956" s="582"/>
      <c r="AT956" s="582"/>
      <c r="AU956" s="582"/>
      <c r="AV956" s="582"/>
      <c r="AW956" s="582"/>
      <c r="AX956" s="582"/>
      <c r="AY956" s="582"/>
      <c r="AZ956" s="582"/>
      <c r="BA956" s="582"/>
      <c r="BB956" s="582"/>
    </row>
    <row r="957" spans="1:54" s="302" customFormat="1" hidden="1" x14ac:dyDescent="0.2">
      <c r="A957" s="340">
        <f t="shared" si="339"/>
        <v>0</v>
      </c>
      <c r="B957" s="341"/>
      <c r="C957" s="330"/>
      <c r="D957" s="395"/>
      <c r="E957" s="308"/>
      <c r="F957" s="309"/>
      <c r="G957" s="309"/>
      <c r="H957" s="309"/>
      <c r="I957" s="309"/>
      <c r="J957" s="350">
        <f t="shared" si="335"/>
        <v>0</v>
      </c>
      <c r="K957" s="330"/>
      <c r="L957" s="330"/>
      <c r="M957" s="310"/>
      <c r="N957" s="311"/>
      <c r="O957" s="311"/>
      <c r="P957" s="311"/>
      <c r="Q957" s="311"/>
      <c r="R957" s="311"/>
      <c r="S957" s="312"/>
      <c r="T957" s="313"/>
      <c r="U957" s="294">
        <f t="shared" si="340"/>
        <v>0</v>
      </c>
      <c r="V957" s="330"/>
      <c r="W957" s="355">
        <f t="shared" si="341"/>
        <v>0</v>
      </c>
      <c r="X957" s="356">
        <f t="shared" si="342"/>
        <v>0</v>
      </c>
      <c r="Y957" s="356">
        <f t="shared" si="343"/>
        <v>0</v>
      </c>
      <c r="Z957" s="356">
        <f t="shared" si="344"/>
        <v>0</v>
      </c>
      <c r="AA957" s="356">
        <f t="shared" si="345"/>
        <v>0</v>
      </c>
      <c r="AB957" s="356">
        <f t="shared" si="346"/>
        <v>0</v>
      </c>
      <c r="AC957" s="356">
        <f t="shared" si="347"/>
        <v>0</v>
      </c>
      <c r="AD957" s="357">
        <f t="shared" si="348"/>
        <v>0</v>
      </c>
      <c r="AE957" s="342"/>
      <c r="AF957" s="362">
        <f t="shared" si="349"/>
        <v>0</v>
      </c>
      <c r="AG957" s="330"/>
      <c r="AH957" s="597"/>
      <c r="AI957" s="582"/>
      <c r="AJ957" s="582"/>
      <c r="AK957" s="582"/>
      <c r="AL957" s="582"/>
      <c r="AM957" s="582"/>
      <c r="AN957" s="582"/>
      <c r="AO957" s="582"/>
      <c r="AP957" s="582"/>
      <c r="AQ957" s="582"/>
      <c r="AR957" s="582"/>
      <c r="AS957" s="582"/>
      <c r="AT957" s="582"/>
      <c r="AU957" s="582"/>
      <c r="AV957" s="582"/>
      <c r="AW957" s="582"/>
      <c r="AX957" s="582"/>
      <c r="AY957" s="582"/>
      <c r="AZ957" s="582"/>
      <c r="BA957" s="582"/>
      <c r="BB957" s="582"/>
    </row>
    <row r="958" spans="1:54" s="302" customFormat="1" hidden="1" x14ac:dyDescent="0.2">
      <c r="A958" s="340">
        <f t="shared" si="339"/>
        <v>0</v>
      </c>
      <c r="B958" s="341"/>
      <c r="C958" s="330"/>
      <c r="D958" s="395"/>
      <c r="E958" s="308"/>
      <c r="F958" s="309"/>
      <c r="G958" s="309"/>
      <c r="H958" s="309"/>
      <c r="I958" s="309"/>
      <c r="J958" s="350">
        <f t="shared" si="335"/>
        <v>0</v>
      </c>
      <c r="K958" s="330"/>
      <c r="L958" s="330"/>
      <c r="M958" s="310"/>
      <c r="N958" s="311"/>
      <c r="O958" s="311"/>
      <c r="P958" s="311"/>
      <c r="Q958" s="311"/>
      <c r="R958" s="311"/>
      <c r="S958" s="312"/>
      <c r="T958" s="313"/>
      <c r="U958" s="294">
        <f t="shared" si="340"/>
        <v>0</v>
      </c>
      <c r="V958" s="330"/>
      <c r="W958" s="355">
        <f t="shared" si="341"/>
        <v>0</v>
      </c>
      <c r="X958" s="356">
        <f t="shared" si="342"/>
        <v>0</v>
      </c>
      <c r="Y958" s="356">
        <f t="shared" si="343"/>
        <v>0</v>
      </c>
      <c r="Z958" s="356">
        <f t="shared" si="344"/>
        <v>0</v>
      </c>
      <c r="AA958" s="356">
        <f t="shared" si="345"/>
        <v>0</v>
      </c>
      <c r="AB958" s="356">
        <f t="shared" si="346"/>
        <v>0</v>
      </c>
      <c r="AC958" s="356">
        <f t="shared" si="347"/>
        <v>0</v>
      </c>
      <c r="AD958" s="357">
        <f t="shared" si="348"/>
        <v>0</v>
      </c>
      <c r="AE958" s="342"/>
      <c r="AF958" s="362">
        <f t="shared" si="349"/>
        <v>0</v>
      </c>
      <c r="AG958" s="330"/>
      <c r="AH958" s="597"/>
      <c r="AI958" s="582"/>
      <c r="AJ958" s="582"/>
      <c r="AK958" s="582"/>
      <c r="AL958" s="582"/>
      <c r="AM958" s="582"/>
      <c r="AN958" s="582"/>
      <c r="AO958" s="582"/>
      <c r="AP958" s="582"/>
      <c r="AQ958" s="582"/>
      <c r="AR958" s="582"/>
      <c r="AS958" s="582"/>
      <c r="AT958" s="582"/>
      <c r="AU958" s="582"/>
      <c r="AV958" s="582"/>
      <c r="AW958" s="582"/>
      <c r="AX958" s="582"/>
      <c r="AY958" s="582"/>
      <c r="AZ958" s="582"/>
      <c r="BA958" s="582"/>
      <c r="BB958" s="582"/>
    </row>
    <row r="959" spans="1:54" s="302" customFormat="1" hidden="1" x14ac:dyDescent="0.2">
      <c r="A959" s="340">
        <f t="shared" si="339"/>
        <v>0</v>
      </c>
      <c r="B959" s="341"/>
      <c r="C959" s="330"/>
      <c r="D959" s="395"/>
      <c r="E959" s="308"/>
      <c r="F959" s="309"/>
      <c r="G959" s="309"/>
      <c r="H959" s="309"/>
      <c r="I959" s="309"/>
      <c r="J959" s="350">
        <f t="shared" si="335"/>
        <v>0</v>
      </c>
      <c r="K959" s="330"/>
      <c r="L959" s="330"/>
      <c r="M959" s="310"/>
      <c r="N959" s="311"/>
      <c r="O959" s="311"/>
      <c r="P959" s="311"/>
      <c r="Q959" s="311"/>
      <c r="R959" s="311"/>
      <c r="S959" s="312"/>
      <c r="T959" s="313"/>
      <c r="U959" s="294">
        <f t="shared" si="340"/>
        <v>0</v>
      </c>
      <c r="V959" s="330"/>
      <c r="W959" s="355">
        <f t="shared" si="341"/>
        <v>0</v>
      </c>
      <c r="X959" s="356">
        <f t="shared" si="342"/>
        <v>0</v>
      </c>
      <c r="Y959" s="356">
        <f t="shared" si="343"/>
        <v>0</v>
      </c>
      <c r="Z959" s="356">
        <f t="shared" si="344"/>
        <v>0</v>
      </c>
      <c r="AA959" s="356">
        <f t="shared" si="345"/>
        <v>0</v>
      </c>
      <c r="AB959" s="356">
        <f t="shared" si="346"/>
        <v>0</v>
      </c>
      <c r="AC959" s="356">
        <f t="shared" si="347"/>
        <v>0</v>
      </c>
      <c r="AD959" s="357">
        <f t="shared" si="348"/>
        <v>0</v>
      </c>
      <c r="AE959" s="342"/>
      <c r="AF959" s="362">
        <f t="shared" si="349"/>
        <v>0</v>
      </c>
      <c r="AG959" s="330"/>
      <c r="AH959" s="597"/>
      <c r="AI959" s="582"/>
      <c r="AJ959" s="582"/>
      <c r="AK959" s="582"/>
      <c r="AL959" s="582"/>
      <c r="AM959" s="582"/>
      <c r="AN959" s="582"/>
      <c r="AO959" s="582"/>
      <c r="AP959" s="582"/>
      <c r="AQ959" s="582"/>
      <c r="AR959" s="582"/>
      <c r="AS959" s="582"/>
      <c r="AT959" s="582"/>
      <c r="AU959" s="582"/>
      <c r="AV959" s="582"/>
      <c r="AW959" s="582"/>
      <c r="AX959" s="582"/>
      <c r="AY959" s="582"/>
      <c r="AZ959" s="582"/>
      <c r="BA959" s="582"/>
      <c r="BB959" s="582"/>
    </row>
    <row r="960" spans="1:54" s="302" customFormat="1" hidden="1" x14ac:dyDescent="0.2">
      <c r="A960" s="340">
        <f t="shared" si="339"/>
        <v>0</v>
      </c>
      <c r="B960" s="341"/>
      <c r="C960" s="330"/>
      <c r="D960" s="395"/>
      <c r="E960" s="308"/>
      <c r="F960" s="309"/>
      <c r="G960" s="309"/>
      <c r="H960" s="309"/>
      <c r="I960" s="309"/>
      <c r="J960" s="350">
        <f t="shared" si="335"/>
        <v>0</v>
      </c>
      <c r="K960" s="330"/>
      <c r="L960" s="330"/>
      <c r="M960" s="310"/>
      <c r="N960" s="311"/>
      <c r="O960" s="311"/>
      <c r="P960" s="311"/>
      <c r="Q960" s="311"/>
      <c r="R960" s="311"/>
      <c r="S960" s="312"/>
      <c r="T960" s="313"/>
      <c r="U960" s="294">
        <f t="shared" si="340"/>
        <v>0</v>
      </c>
      <c r="V960" s="330"/>
      <c r="W960" s="355">
        <f t="shared" si="341"/>
        <v>0</v>
      </c>
      <c r="X960" s="356">
        <f t="shared" si="342"/>
        <v>0</v>
      </c>
      <c r="Y960" s="356">
        <f t="shared" si="343"/>
        <v>0</v>
      </c>
      <c r="Z960" s="356">
        <f t="shared" si="344"/>
        <v>0</v>
      </c>
      <c r="AA960" s="356">
        <f t="shared" si="345"/>
        <v>0</v>
      </c>
      <c r="AB960" s="356">
        <f t="shared" si="346"/>
        <v>0</v>
      </c>
      <c r="AC960" s="356">
        <f t="shared" si="347"/>
        <v>0</v>
      </c>
      <c r="AD960" s="357">
        <f t="shared" si="348"/>
        <v>0</v>
      </c>
      <c r="AE960" s="342"/>
      <c r="AF960" s="362">
        <f t="shared" si="349"/>
        <v>0</v>
      </c>
      <c r="AG960" s="330"/>
      <c r="AH960" s="597"/>
      <c r="AI960" s="582"/>
      <c r="AJ960" s="582"/>
      <c r="AK960" s="582"/>
      <c r="AL960" s="582"/>
      <c r="AM960" s="582"/>
      <c r="AN960" s="582"/>
      <c r="AO960" s="582"/>
      <c r="AP960" s="582"/>
      <c r="AQ960" s="582"/>
      <c r="AR960" s="582"/>
      <c r="AS960" s="582"/>
      <c r="AT960" s="582"/>
      <c r="AU960" s="582"/>
      <c r="AV960" s="582"/>
      <c r="AW960" s="582"/>
      <c r="AX960" s="582"/>
      <c r="AY960" s="582"/>
      <c r="AZ960" s="582"/>
      <c r="BA960" s="582"/>
      <c r="BB960" s="582"/>
    </row>
    <row r="961" spans="1:54" s="302" customFormat="1" hidden="1" x14ac:dyDescent="0.2">
      <c r="A961" s="340">
        <f t="shared" si="339"/>
        <v>0</v>
      </c>
      <c r="B961" s="341"/>
      <c r="C961" s="330"/>
      <c r="D961" s="395"/>
      <c r="E961" s="308"/>
      <c r="F961" s="309"/>
      <c r="G961" s="309"/>
      <c r="H961" s="309"/>
      <c r="I961" s="309"/>
      <c r="J961" s="350">
        <f t="shared" si="335"/>
        <v>0</v>
      </c>
      <c r="K961" s="330"/>
      <c r="L961" s="330"/>
      <c r="M961" s="310"/>
      <c r="N961" s="311"/>
      <c r="O961" s="311"/>
      <c r="P961" s="311"/>
      <c r="Q961" s="311"/>
      <c r="R961" s="311"/>
      <c r="S961" s="312"/>
      <c r="T961" s="313"/>
      <c r="U961" s="294">
        <f t="shared" si="340"/>
        <v>0</v>
      </c>
      <c r="V961" s="330"/>
      <c r="W961" s="355">
        <f t="shared" si="341"/>
        <v>0</v>
      </c>
      <c r="X961" s="356">
        <f t="shared" si="342"/>
        <v>0</v>
      </c>
      <c r="Y961" s="356">
        <f t="shared" si="343"/>
        <v>0</v>
      </c>
      <c r="Z961" s="356">
        <f t="shared" si="344"/>
        <v>0</v>
      </c>
      <c r="AA961" s="356">
        <f t="shared" si="345"/>
        <v>0</v>
      </c>
      <c r="AB961" s="356">
        <f t="shared" si="346"/>
        <v>0</v>
      </c>
      <c r="AC961" s="356">
        <f t="shared" si="347"/>
        <v>0</v>
      </c>
      <c r="AD961" s="357">
        <f t="shared" si="348"/>
        <v>0</v>
      </c>
      <c r="AE961" s="342"/>
      <c r="AF961" s="362">
        <f t="shared" si="349"/>
        <v>0</v>
      </c>
      <c r="AG961" s="330"/>
      <c r="AH961" s="597"/>
      <c r="AI961" s="582"/>
      <c r="AJ961" s="582"/>
      <c r="AK961" s="582"/>
      <c r="AL961" s="582"/>
      <c r="AM961" s="582"/>
      <c r="AN961" s="582"/>
      <c r="AO961" s="582"/>
      <c r="AP961" s="582"/>
      <c r="AQ961" s="582"/>
      <c r="AR961" s="582"/>
      <c r="AS961" s="582"/>
      <c r="AT961" s="582"/>
      <c r="AU961" s="582"/>
      <c r="AV961" s="582"/>
      <c r="AW961" s="582"/>
      <c r="AX961" s="582"/>
      <c r="AY961" s="582"/>
      <c r="AZ961" s="582"/>
      <c r="BA961" s="582"/>
      <c r="BB961" s="582"/>
    </row>
    <row r="962" spans="1:54" s="302" customFormat="1" hidden="1" x14ac:dyDescent="0.2">
      <c r="A962" s="340">
        <f t="shared" si="339"/>
        <v>0</v>
      </c>
      <c r="B962" s="341"/>
      <c r="C962" s="330"/>
      <c r="D962" s="395"/>
      <c r="E962" s="308"/>
      <c r="F962" s="309"/>
      <c r="G962" s="309"/>
      <c r="H962" s="309"/>
      <c r="I962" s="309"/>
      <c r="J962" s="350">
        <f t="shared" si="335"/>
        <v>0</v>
      </c>
      <c r="K962" s="330"/>
      <c r="L962" s="330"/>
      <c r="M962" s="310"/>
      <c r="N962" s="311"/>
      <c r="O962" s="311"/>
      <c r="P962" s="311"/>
      <c r="Q962" s="311"/>
      <c r="R962" s="311"/>
      <c r="S962" s="312"/>
      <c r="T962" s="313"/>
      <c r="U962" s="294">
        <f t="shared" si="340"/>
        <v>0</v>
      </c>
      <c r="V962" s="330"/>
      <c r="W962" s="355">
        <f t="shared" si="341"/>
        <v>0</v>
      </c>
      <c r="X962" s="356">
        <f t="shared" si="342"/>
        <v>0</v>
      </c>
      <c r="Y962" s="356">
        <f t="shared" si="343"/>
        <v>0</v>
      </c>
      <c r="Z962" s="356">
        <f t="shared" si="344"/>
        <v>0</v>
      </c>
      <c r="AA962" s="356">
        <f t="shared" si="345"/>
        <v>0</v>
      </c>
      <c r="AB962" s="356">
        <f t="shared" si="346"/>
        <v>0</v>
      </c>
      <c r="AC962" s="356">
        <f t="shared" si="347"/>
        <v>0</v>
      </c>
      <c r="AD962" s="357">
        <f t="shared" si="348"/>
        <v>0</v>
      </c>
      <c r="AE962" s="342"/>
      <c r="AF962" s="362">
        <f t="shared" si="349"/>
        <v>0</v>
      </c>
      <c r="AG962" s="330"/>
      <c r="AH962" s="597"/>
      <c r="AI962" s="582"/>
      <c r="AJ962" s="582"/>
      <c r="AK962" s="582"/>
      <c r="AL962" s="582"/>
      <c r="AM962" s="582"/>
      <c r="AN962" s="582"/>
      <c r="AO962" s="582"/>
      <c r="AP962" s="582"/>
      <c r="AQ962" s="582"/>
      <c r="AR962" s="582"/>
      <c r="AS962" s="582"/>
      <c r="AT962" s="582"/>
      <c r="AU962" s="582"/>
      <c r="AV962" s="582"/>
      <c r="AW962" s="582"/>
      <c r="AX962" s="582"/>
      <c r="AY962" s="582"/>
      <c r="AZ962" s="582"/>
      <c r="BA962" s="582"/>
      <c r="BB962" s="582"/>
    </row>
    <row r="963" spans="1:54" s="302" customFormat="1" hidden="1" x14ac:dyDescent="0.2">
      <c r="A963" s="340">
        <f t="shared" si="339"/>
        <v>0</v>
      </c>
      <c r="B963" s="341"/>
      <c r="C963" s="330"/>
      <c r="D963" s="395"/>
      <c r="E963" s="308"/>
      <c r="F963" s="309"/>
      <c r="G963" s="309"/>
      <c r="H963" s="309"/>
      <c r="I963" s="309"/>
      <c r="J963" s="350">
        <f t="shared" si="335"/>
        <v>0</v>
      </c>
      <c r="K963" s="330"/>
      <c r="L963" s="330"/>
      <c r="M963" s="310"/>
      <c r="N963" s="311"/>
      <c r="O963" s="311"/>
      <c r="P963" s="311"/>
      <c r="Q963" s="311"/>
      <c r="R963" s="311"/>
      <c r="S963" s="312"/>
      <c r="T963" s="313"/>
      <c r="U963" s="294">
        <f t="shared" si="340"/>
        <v>0</v>
      </c>
      <c r="V963" s="330"/>
      <c r="W963" s="355">
        <f t="shared" si="341"/>
        <v>0</v>
      </c>
      <c r="X963" s="356">
        <f t="shared" si="342"/>
        <v>0</v>
      </c>
      <c r="Y963" s="356">
        <f t="shared" si="343"/>
        <v>0</v>
      </c>
      <c r="Z963" s="356">
        <f t="shared" si="344"/>
        <v>0</v>
      </c>
      <c r="AA963" s="356">
        <f t="shared" si="345"/>
        <v>0</v>
      </c>
      <c r="AB963" s="356">
        <f t="shared" si="346"/>
        <v>0</v>
      </c>
      <c r="AC963" s="356">
        <f t="shared" si="347"/>
        <v>0</v>
      </c>
      <c r="AD963" s="357">
        <f t="shared" si="348"/>
        <v>0</v>
      </c>
      <c r="AE963" s="342"/>
      <c r="AF963" s="362">
        <f t="shared" si="349"/>
        <v>0</v>
      </c>
      <c r="AG963" s="330"/>
      <c r="AH963" s="597"/>
      <c r="AI963" s="582"/>
      <c r="AJ963" s="582"/>
      <c r="AK963" s="582"/>
      <c r="AL963" s="582"/>
      <c r="AM963" s="582"/>
      <c r="AN963" s="582"/>
      <c r="AO963" s="582"/>
      <c r="AP963" s="582"/>
      <c r="AQ963" s="582"/>
      <c r="AR963" s="582"/>
      <c r="AS963" s="582"/>
      <c r="AT963" s="582"/>
      <c r="AU963" s="582"/>
      <c r="AV963" s="582"/>
      <c r="AW963" s="582"/>
      <c r="AX963" s="582"/>
      <c r="AY963" s="582"/>
      <c r="AZ963" s="582"/>
      <c r="BA963" s="582"/>
      <c r="BB963" s="582"/>
    </row>
    <row r="964" spans="1:54" s="302" customFormat="1" hidden="1" x14ac:dyDescent="0.2">
      <c r="A964" s="340">
        <f t="shared" si="339"/>
        <v>0</v>
      </c>
      <c r="B964" s="341"/>
      <c r="C964" s="330"/>
      <c r="D964" s="395"/>
      <c r="E964" s="308"/>
      <c r="F964" s="309"/>
      <c r="G964" s="309"/>
      <c r="H964" s="309"/>
      <c r="I964" s="309"/>
      <c r="J964" s="350">
        <f t="shared" si="335"/>
        <v>0</v>
      </c>
      <c r="K964" s="330"/>
      <c r="L964" s="330"/>
      <c r="M964" s="310"/>
      <c r="N964" s="311"/>
      <c r="O964" s="311"/>
      <c r="P964" s="311"/>
      <c r="Q964" s="311"/>
      <c r="R964" s="311"/>
      <c r="S964" s="312"/>
      <c r="T964" s="313"/>
      <c r="U964" s="294">
        <f t="shared" si="340"/>
        <v>0</v>
      </c>
      <c r="V964" s="330"/>
      <c r="W964" s="355">
        <f t="shared" si="341"/>
        <v>0</v>
      </c>
      <c r="X964" s="356">
        <f t="shared" si="342"/>
        <v>0</v>
      </c>
      <c r="Y964" s="356">
        <f t="shared" si="343"/>
        <v>0</v>
      </c>
      <c r="Z964" s="356">
        <f t="shared" si="344"/>
        <v>0</v>
      </c>
      <c r="AA964" s="356">
        <f t="shared" si="345"/>
        <v>0</v>
      </c>
      <c r="AB964" s="356">
        <f t="shared" si="346"/>
        <v>0</v>
      </c>
      <c r="AC964" s="356">
        <f t="shared" si="347"/>
        <v>0</v>
      </c>
      <c r="AD964" s="357">
        <f t="shared" si="348"/>
        <v>0</v>
      </c>
      <c r="AE964" s="342"/>
      <c r="AF964" s="362">
        <f t="shared" si="349"/>
        <v>0</v>
      </c>
      <c r="AG964" s="330"/>
      <c r="AH964" s="597"/>
      <c r="AI964" s="582"/>
      <c r="AJ964" s="582"/>
      <c r="AK964" s="582"/>
      <c r="AL964" s="582"/>
      <c r="AM964" s="582"/>
      <c r="AN964" s="582"/>
      <c r="AO964" s="582"/>
      <c r="AP964" s="582"/>
      <c r="AQ964" s="582"/>
      <c r="AR964" s="582"/>
      <c r="AS964" s="582"/>
      <c r="AT964" s="582"/>
      <c r="AU964" s="582"/>
      <c r="AV964" s="582"/>
      <c r="AW964" s="582"/>
      <c r="AX964" s="582"/>
      <c r="AY964" s="582"/>
      <c r="AZ964" s="582"/>
      <c r="BA964" s="582"/>
      <c r="BB964" s="582"/>
    </row>
    <row r="965" spans="1:54" s="302" customFormat="1" hidden="1" x14ac:dyDescent="0.2">
      <c r="A965" s="340">
        <f t="shared" si="339"/>
        <v>0</v>
      </c>
      <c r="B965" s="341"/>
      <c r="C965" s="330"/>
      <c r="D965" s="395"/>
      <c r="E965" s="308"/>
      <c r="F965" s="309"/>
      <c r="G965" s="309"/>
      <c r="H965" s="309"/>
      <c r="I965" s="309"/>
      <c r="J965" s="350">
        <f t="shared" si="335"/>
        <v>0</v>
      </c>
      <c r="K965" s="330"/>
      <c r="L965" s="330"/>
      <c r="M965" s="310"/>
      <c r="N965" s="311"/>
      <c r="O965" s="311"/>
      <c r="P965" s="311"/>
      <c r="Q965" s="311"/>
      <c r="R965" s="311"/>
      <c r="S965" s="312"/>
      <c r="T965" s="313"/>
      <c r="U965" s="294">
        <f t="shared" si="340"/>
        <v>0</v>
      </c>
      <c r="V965" s="330"/>
      <c r="W965" s="355">
        <f t="shared" si="341"/>
        <v>0</v>
      </c>
      <c r="X965" s="356">
        <f t="shared" si="342"/>
        <v>0</v>
      </c>
      <c r="Y965" s="356">
        <f t="shared" si="343"/>
        <v>0</v>
      </c>
      <c r="Z965" s="356">
        <f t="shared" si="344"/>
        <v>0</v>
      </c>
      <c r="AA965" s="356">
        <f t="shared" si="345"/>
        <v>0</v>
      </c>
      <c r="AB965" s="356">
        <f t="shared" si="346"/>
        <v>0</v>
      </c>
      <c r="AC965" s="356">
        <f t="shared" si="347"/>
        <v>0</v>
      </c>
      <c r="AD965" s="357">
        <f t="shared" si="348"/>
        <v>0</v>
      </c>
      <c r="AE965" s="342"/>
      <c r="AF965" s="362">
        <f t="shared" si="349"/>
        <v>0</v>
      </c>
      <c r="AG965" s="330"/>
      <c r="AH965" s="597"/>
      <c r="AI965" s="582"/>
      <c r="AJ965" s="582"/>
      <c r="AK965" s="582"/>
      <c r="AL965" s="582"/>
      <c r="AM965" s="582"/>
      <c r="AN965" s="582"/>
      <c r="AO965" s="582"/>
      <c r="AP965" s="582"/>
      <c r="AQ965" s="582"/>
      <c r="AR965" s="582"/>
      <c r="AS965" s="582"/>
      <c r="AT965" s="582"/>
      <c r="AU965" s="582"/>
      <c r="AV965" s="582"/>
      <c r="AW965" s="582"/>
      <c r="AX965" s="582"/>
      <c r="AY965" s="582"/>
      <c r="AZ965" s="582"/>
      <c r="BA965" s="582"/>
      <c r="BB965" s="582"/>
    </row>
    <row r="966" spans="1:54" s="302" customFormat="1" hidden="1" x14ac:dyDescent="0.2">
      <c r="A966" s="340">
        <f t="shared" si="339"/>
        <v>0</v>
      </c>
      <c r="B966" s="341"/>
      <c r="C966" s="330"/>
      <c r="D966" s="395"/>
      <c r="E966" s="308"/>
      <c r="F966" s="309"/>
      <c r="G966" s="309"/>
      <c r="H966" s="309"/>
      <c r="I966" s="309"/>
      <c r="J966" s="350">
        <f t="shared" si="335"/>
        <v>0</v>
      </c>
      <c r="K966" s="330"/>
      <c r="L966" s="330"/>
      <c r="M966" s="310"/>
      <c r="N966" s="311"/>
      <c r="O966" s="311"/>
      <c r="P966" s="311"/>
      <c r="Q966" s="311"/>
      <c r="R966" s="311"/>
      <c r="S966" s="312"/>
      <c r="T966" s="313"/>
      <c r="U966" s="294">
        <f t="shared" si="340"/>
        <v>0</v>
      </c>
      <c r="V966" s="330"/>
      <c r="W966" s="355">
        <f t="shared" si="341"/>
        <v>0</v>
      </c>
      <c r="X966" s="356">
        <f t="shared" si="342"/>
        <v>0</v>
      </c>
      <c r="Y966" s="356">
        <f t="shared" si="343"/>
        <v>0</v>
      </c>
      <c r="Z966" s="356">
        <f t="shared" si="344"/>
        <v>0</v>
      </c>
      <c r="AA966" s="356">
        <f t="shared" si="345"/>
        <v>0</v>
      </c>
      <c r="AB966" s="356">
        <f t="shared" si="346"/>
        <v>0</v>
      </c>
      <c r="AC966" s="356">
        <f t="shared" si="347"/>
        <v>0</v>
      </c>
      <c r="AD966" s="357">
        <f t="shared" si="348"/>
        <v>0</v>
      </c>
      <c r="AE966" s="342"/>
      <c r="AF966" s="362">
        <f t="shared" si="349"/>
        <v>0</v>
      </c>
      <c r="AG966" s="330"/>
      <c r="AH966" s="597"/>
      <c r="AI966" s="582"/>
      <c r="AJ966" s="582"/>
      <c r="AK966" s="582"/>
      <c r="AL966" s="582"/>
      <c r="AM966" s="582"/>
      <c r="AN966" s="582"/>
      <c r="AO966" s="582"/>
      <c r="AP966" s="582"/>
      <c r="AQ966" s="582"/>
      <c r="AR966" s="582"/>
      <c r="AS966" s="582"/>
      <c r="AT966" s="582"/>
      <c r="AU966" s="582"/>
      <c r="AV966" s="582"/>
      <c r="AW966" s="582"/>
      <c r="AX966" s="582"/>
      <c r="AY966" s="582"/>
      <c r="AZ966" s="582"/>
      <c r="BA966" s="582"/>
      <c r="BB966" s="582"/>
    </row>
    <row r="967" spans="1:54" s="302" customFormat="1" hidden="1" x14ac:dyDescent="0.2">
      <c r="A967" s="340">
        <f t="shared" si="339"/>
        <v>0</v>
      </c>
      <c r="B967" s="341"/>
      <c r="C967" s="330"/>
      <c r="D967" s="395"/>
      <c r="E967" s="308"/>
      <c r="F967" s="309"/>
      <c r="G967" s="309"/>
      <c r="H967" s="309"/>
      <c r="I967" s="309"/>
      <c r="J967" s="350">
        <f t="shared" si="335"/>
        <v>0</v>
      </c>
      <c r="K967" s="330"/>
      <c r="L967" s="330"/>
      <c r="M967" s="310"/>
      <c r="N967" s="311"/>
      <c r="O967" s="311"/>
      <c r="P967" s="311"/>
      <c r="Q967" s="311"/>
      <c r="R967" s="311"/>
      <c r="S967" s="312"/>
      <c r="T967" s="313"/>
      <c r="U967" s="294">
        <f t="shared" si="340"/>
        <v>0</v>
      </c>
      <c r="V967" s="330"/>
      <c r="W967" s="355">
        <f t="shared" si="341"/>
        <v>0</v>
      </c>
      <c r="X967" s="356">
        <f t="shared" si="342"/>
        <v>0</v>
      </c>
      <c r="Y967" s="356">
        <f t="shared" si="343"/>
        <v>0</v>
      </c>
      <c r="Z967" s="356">
        <f t="shared" si="344"/>
        <v>0</v>
      </c>
      <c r="AA967" s="356">
        <f t="shared" si="345"/>
        <v>0</v>
      </c>
      <c r="AB967" s="356">
        <f t="shared" si="346"/>
        <v>0</v>
      </c>
      <c r="AC967" s="356">
        <f t="shared" si="347"/>
        <v>0</v>
      </c>
      <c r="AD967" s="357">
        <f t="shared" si="348"/>
        <v>0</v>
      </c>
      <c r="AE967" s="342"/>
      <c r="AF967" s="362">
        <f t="shared" si="349"/>
        <v>0</v>
      </c>
      <c r="AG967" s="330"/>
      <c r="AH967" s="597"/>
      <c r="AI967" s="582"/>
      <c r="AJ967" s="582"/>
      <c r="AK967" s="582"/>
      <c r="AL967" s="582"/>
      <c r="AM967" s="582"/>
      <c r="AN967" s="582"/>
      <c r="AO967" s="582"/>
      <c r="AP967" s="582"/>
      <c r="AQ967" s="582"/>
      <c r="AR967" s="582"/>
      <c r="AS967" s="582"/>
      <c r="AT967" s="582"/>
      <c r="AU967" s="582"/>
      <c r="AV967" s="582"/>
      <c r="AW967" s="582"/>
      <c r="AX967" s="582"/>
      <c r="AY967" s="582"/>
      <c r="AZ967" s="582"/>
      <c r="BA967" s="582"/>
      <c r="BB967" s="582"/>
    </row>
    <row r="968" spans="1:54" s="302" customFormat="1" hidden="1" x14ac:dyDescent="0.2">
      <c r="A968" s="340">
        <f t="shared" si="339"/>
        <v>0</v>
      </c>
      <c r="B968" s="341"/>
      <c r="C968" s="330"/>
      <c r="D968" s="395"/>
      <c r="E968" s="308"/>
      <c r="F968" s="309"/>
      <c r="G968" s="309"/>
      <c r="H968" s="309"/>
      <c r="I968" s="309"/>
      <c r="J968" s="350">
        <f t="shared" si="335"/>
        <v>0</v>
      </c>
      <c r="K968" s="330"/>
      <c r="L968" s="330"/>
      <c r="M968" s="310"/>
      <c r="N968" s="311"/>
      <c r="O968" s="311"/>
      <c r="P968" s="311"/>
      <c r="Q968" s="311"/>
      <c r="R968" s="311"/>
      <c r="S968" s="312"/>
      <c r="T968" s="313"/>
      <c r="U968" s="294">
        <f t="shared" si="340"/>
        <v>0</v>
      </c>
      <c r="V968" s="330"/>
      <c r="W968" s="355">
        <f t="shared" si="341"/>
        <v>0</v>
      </c>
      <c r="X968" s="356">
        <f t="shared" si="342"/>
        <v>0</v>
      </c>
      <c r="Y968" s="356">
        <f t="shared" si="343"/>
        <v>0</v>
      </c>
      <c r="Z968" s="356">
        <f t="shared" si="344"/>
        <v>0</v>
      </c>
      <c r="AA968" s="356">
        <f t="shared" si="345"/>
        <v>0</v>
      </c>
      <c r="AB968" s="356">
        <f t="shared" si="346"/>
        <v>0</v>
      </c>
      <c r="AC968" s="356">
        <f t="shared" si="347"/>
        <v>0</v>
      </c>
      <c r="AD968" s="357">
        <f t="shared" si="348"/>
        <v>0</v>
      </c>
      <c r="AE968" s="342"/>
      <c r="AF968" s="362">
        <f t="shared" si="349"/>
        <v>0</v>
      </c>
      <c r="AG968" s="330"/>
      <c r="AH968" s="597"/>
      <c r="AI968" s="582"/>
      <c r="AJ968" s="582"/>
      <c r="AK968" s="582"/>
      <c r="AL968" s="582"/>
      <c r="AM968" s="582"/>
      <c r="AN968" s="582"/>
      <c r="AO968" s="582"/>
      <c r="AP968" s="582"/>
      <c r="AQ968" s="582"/>
      <c r="AR968" s="582"/>
      <c r="AS968" s="582"/>
      <c r="AT968" s="582"/>
      <c r="AU968" s="582"/>
      <c r="AV968" s="582"/>
      <c r="AW968" s="582"/>
      <c r="AX968" s="582"/>
      <c r="AY968" s="582"/>
      <c r="AZ968" s="582"/>
      <c r="BA968" s="582"/>
      <c r="BB968" s="582"/>
    </row>
    <row r="969" spans="1:54" s="302" customFormat="1" hidden="1" x14ac:dyDescent="0.2">
      <c r="A969" s="340">
        <f t="shared" si="339"/>
        <v>0</v>
      </c>
      <c r="B969" s="341"/>
      <c r="C969" s="330"/>
      <c r="D969" s="395"/>
      <c r="E969" s="308"/>
      <c r="F969" s="309"/>
      <c r="G969" s="309"/>
      <c r="H969" s="309"/>
      <c r="I969" s="309"/>
      <c r="J969" s="350">
        <f t="shared" si="335"/>
        <v>0</v>
      </c>
      <c r="K969" s="330"/>
      <c r="L969" s="330"/>
      <c r="M969" s="310"/>
      <c r="N969" s="311"/>
      <c r="O969" s="311"/>
      <c r="P969" s="311"/>
      <c r="Q969" s="311"/>
      <c r="R969" s="311"/>
      <c r="S969" s="312"/>
      <c r="T969" s="313"/>
      <c r="U969" s="294">
        <f t="shared" si="340"/>
        <v>0</v>
      </c>
      <c r="V969" s="330"/>
      <c r="W969" s="355">
        <f t="shared" si="341"/>
        <v>0</v>
      </c>
      <c r="X969" s="356">
        <f t="shared" si="342"/>
        <v>0</v>
      </c>
      <c r="Y969" s="356">
        <f t="shared" si="343"/>
        <v>0</v>
      </c>
      <c r="Z969" s="356">
        <f t="shared" si="344"/>
        <v>0</v>
      </c>
      <c r="AA969" s="356">
        <f t="shared" si="345"/>
        <v>0</v>
      </c>
      <c r="AB969" s="356">
        <f t="shared" si="346"/>
        <v>0</v>
      </c>
      <c r="AC969" s="356">
        <f t="shared" si="347"/>
        <v>0</v>
      </c>
      <c r="AD969" s="357">
        <f t="shared" si="348"/>
        <v>0</v>
      </c>
      <c r="AE969" s="342"/>
      <c r="AF969" s="362">
        <f t="shared" si="349"/>
        <v>0</v>
      </c>
      <c r="AG969" s="330"/>
      <c r="AH969" s="597"/>
      <c r="AI969" s="582"/>
      <c r="AJ969" s="582"/>
      <c r="AK969" s="582"/>
      <c r="AL969" s="582"/>
      <c r="AM969" s="582"/>
      <c r="AN969" s="582"/>
      <c r="AO969" s="582"/>
      <c r="AP969" s="582"/>
      <c r="AQ969" s="582"/>
      <c r="AR969" s="582"/>
      <c r="AS969" s="582"/>
      <c r="AT969" s="582"/>
      <c r="AU969" s="582"/>
      <c r="AV969" s="582"/>
      <c r="AW969" s="582"/>
      <c r="AX969" s="582"/>
      <c r="AY969" s="582"/>
      <c r="AZ969" s="582"/>
      <c r="BA969" s="582"/>
      <c r="BB969" s="582"/>
    </row>
    <row r="970" spans="1:54" s="302" customFormat="1" hidden="1" x14ac:dyDescent="0.2">
      <c r="A970" s="340">
        <f t="shared" si="339"/>
        <v>0</v>
      </c>
      <c r="B970" s="341"/>
      <c r="C970" s="330"/>
      <c r="D970" s="395"/>
      <c r="E970" s="308"/>
      <c r="F970" s="309"/>
      <c r="G970" s="309"/>
      <c r="H970" s="309"/>
      <c r="I970" s="309"/>
      <c r="J970" s="350">
        <f t="shared" si="335"/>
        <v>0</v>
      </c>
      <c r="K970" s="330"/>
      <c r="L970" s="330"/>
      <c r="M970" s="310"/>
      <c r="N970" s="311"/>
      <c r="O970" s="311"/>
      <c r="P970" s="311"/>
      <c r="Q970" s="311"/>
      <c r="R970" s="311"/>
      <c r="S970" s="312"/>
      <c r="T970" s="313"/>
      <c r="U970" s="294">
        <f t="shared" si="340"/>
        <v>0</v>
      </c>
      <c r="V970" s="330"/>
      <c r="W970" s="355">
        <f t="shared" si="341"/>
        <v>0</v>
      </c>
      <c r="X970" s="356">
        <f t="shared" si="342"/>
        <v>0</v>
      </c>
      <c r="Y970" s="356">
        <f t="shared" si="343"/>
        <v>0</v>
      </c>
      <c r="Z970" s="356">
        <f t="shared" si="344"/>
        <v>0</v>
      </c>
      <c r="AA970" s="356">
        <f t="shared" si="345"/>
        <v>0</v>
      </c>
      <c r="AB970" s="356">
        <f t="shared" si="346"/>
        <v>0</v>
      </c>
      <c r="AC970" s="356">
        <f t="shared" si="347"/>
        <v>0</v>
      </c>
      <c r="AD970" s="357">
        <f t="shared" si="348"/>
        <v>0</v>
      </c>
      <c r="AE970" s="342"/>
      <c r="AF970" s="362">
        <f t="shared" si="349"/>
        <v>0</v>
      </c>
      <c r="AG970" s="330"/>
      <c r="AH970" s="597"/>
      <c r="AI970" s="582"/>
      <c r="AJ970" s="582"/>
      <c r="AK970" s="582"/>
      <c r="AL970" s="582"/>
      <c r="AM970" s="582"/>
      <c r="AN970" s="582"/>
      <c r="AO970" s="582"/>
      <c r="AP970" s="582"/>
      <c r="AQ970" s="582"/>
      <c r="AR970" s="582"/>
      <c r="AS970" s="582"/>
      <c r="AT970" s="582"/>
      <c r="AU970" s="582"/>
      <c r="AV970" s="582"/>
      <c r="AW970" s="582"/>
      <c r="AX970" s="582"/>
      <c r="AY970" s="582"/>
      <c r="AZ970" s="582"/>
      <c r="BA970" s="582"/>
      <c r="BB970" s="582"/>
    </row>
    <row r="971" spans="1:54" s="302" customFormat="1" hidden="1" x14ac:dyDescent="0.2">
      <c r="A971" s="340">
        <f t="shared" si="339"/>
        <v>0</v>
      </c>
      <c r="B971" s="341"/>
      <c r="C971" s="330"/>
      <c r="D971" s="395"/>
      <c r="E971" s="308"/>
      <c r="F971" s="309"/>
      <c r="G971" s="309"/>
      <c r="H971" s="309"/>
      <c r="I971" s="309"/>
      <c r="J971" s="350">
        <f t="shared" si="335"/>
        <v>0</v>
      </c>
      <c r="K971" s="330"/>
      <c r="L971" s="330"/>
      <c r="M971" s="310"/>
      <c r="N971" s="311"/>
      <c r="O971" s="311"/>
      <c r="P971" s="311"/>
      <c r="Q971" s="311"/>
      <c r="R971" s="311"/>
      <c r="S971" s="312"/>
      <c r="T971" s="313"/>
      <c r="U971" s="294">
        <f t="shared" si="340"/>
        <v>0</v>
      </c>
      <c r="V971" s="330"/>
      <c r="W971" s="355">
        <f t="shared" si="341"/>
        <v>0</v>
      </c>
      <c r="X971" s="356">
        <f t="shared" si="342"/>
        <v>0</v>
      </c>
      <c r="Y971" s="356">
        <f t="shared" si="343"/>
        <v>0</v>
      </c>
      <c r="Z971" s="356">
        <f t="shared" si="344"/>
        <v>0</v>
      </c>
      <c r="AA971" s="356">
        <f t="shared" si="345"/>
        <v>0</v>
      </c>
      <c r="AB971" s="356">
        <f t="shared" si="346"/>
        <v>0</v>
      </c>
      <c r="AC971" s="356">
        <f t="shared" si="347"/>
        <v>0</v>
      </c>
      <c r="AD971" s="357">
        <f t="shared" si="348"/>
        <v>0</v>
      </c>
      <c r="AE971" s="342"/>
      <c r="AF971" s="362">
        <f t="shared" si="349"/>
        <v>0</v>
      </c>
      <c r="AG971" s="330"/>
      <c r="AH971" s="597"/>
      <c r="AI971" s="582"/>
      <c r="AJ971" s="582"/>
      <c r="AK971" s="582"/>
      <c r="AL971" s="582"/>
      <c r="AM971" s="582"/>
      <c r="AN971" s="582"/>
      <c r="AO971" s="582"/>
      <c r="AP971" s="582"/>
      <c r="AQ971" s="582"/>
      <c r="AR971" s="582"/>
      <c r="AS971" s="582"/>
      <c r="AT971" s="582"/>
      <c r="AU971" s="582"/>
      <c r="AV971" s="582"/>
      <c r="AW971" s="582"/>
      <c r="AX971" s="582"/>
      <c r="AY971" s="582"/>
      <c r="AZ971" s="582"/>
      <c r="BA971" s="582"/>
      <c r="BB971" s="582"/>
    </row>
    <row r="972" spans="1:54" s="302" customFormat="1" hidden="1" x14ac:dyDescent="0.2">
      <c r="A972" s="340">
        <f t="shared" si="339"/>
        <v>0</v>
      </c>
      <c r="B972" s="341"/>
      <c r="C972" s="330"/>
      <c r="D972" s="395"/>
      <c r="E972" s="308"/>
      <c r="F972" s="309"/>
      <c r="G972" s="309"/>
      <c r="H972" s="309"/>
      <c r="I972" s="309"/>
      <c r="J972" s="350">
        <f t="shared" si="335"/>
        <v>0</v>
      </c>
      <c r="K972" s="330"/>
      <c r="L972" s="330"/>
      <c r="M972" s="310"/>
      <c r="N972" s="311"/>
      <c r="O972" s="311"/>
      <c r="P972" s="311"/>
      <c r="Q972" s="311"/>
      <c r="R972" s="311"/>
      <c r="S972" s="312"/>
      <c r="T972" s="313"/>
      <c r="U972" s="294">
        <f t="shared" si="340"/>
        <v>0</v>
      </c>
      <c r="V972" s="330"/>
      <c r="W972" s="355">
        <f t="shared" si="341"/>
        <v>0</v>
      </c>
      <c r="X972" s="356">
        <f t="shared" si="342"/>
        <v>0</v>
      </c>
      <c r="Y972" s="356">
        <f t="shared" si="343"/>
        <v>0</v>
      </c>
      <c r="Z972" s="356">
        <f t="shared" si="344"/>
        <v>0</v>
      </c>
      <c r="AA972" s="356">
        <f t="shared" si="345"/>
        <v>0</v>
      </c>
      <c r="AB972" s="356">
        <f t="shared" si="346"/>
        <v>0</v>
      </c>
      <c r="AC972" s="356">
        <f t="shared" si="347"/>
        <v>0</v>
      </c>
      <c r="AD972" s="357">
        <f t="shared" si="348"/>
        <v>0</v>
      </c>
      <c r="AE972" s="342"/>
      <c r="AF972" s="362">
        <f t="shared" si="349"/>
        <v>0</v>
      </c>
      <c r="AG972" s="330"/>
      <c r="AH972" s="597"/>
      <c r="AI972" s="582"/>
      <c r="AJ972" s="582"/>
      <c r="AK972" s="582"/>
      <c r="AL972" s="582"/>
      <c r="AM972" s="582"/>
      <c r="AN972" s="582"/>
      <c r="AO972" s="582"/>
      <c r="AP972" s="582"/>
      <c r="AQ972" s="582"/>
      <c r="AR972" s="582"/>
      <c r="AS972" s="582"/>
      <c r="AT972" s="582"/>
      <c r="AU972" s="582"/>
      <c r="AV972" s="582"/>
      <c r="AW972" s="582"/>
      <c r="AX972" s="582"/>
      <c r="AY972" s="582"/>
      <c r="AZ972" s="582"/>
      <c r="BA972" s="582"/>
      <c r="BB972" s="582"/>
    </row>
    <row r="973" spans="1:54" s="302" customFormat="1" hidden="1" x14ac:dyDescent="0.2">
      <c r="A973" s="340">
        <f t="shared" si="339"/>
        <v>0</v>
      </c>
      <c r="B973" s="341"/>
      <c r="C973" s="330"/>
      <c r="D973" s="395"/>
      <c r="E973" s="308"/>
      <c r="F973" s="309"/>
      <c r="G973" s="309"/>
      <c r="H973" s="309"/>
      <c r="I973" s="309"/>
      <c r="J973" s="350">
        <f t="shared" si="335"/>
        <v>0</v>
      </c>
      <c r="K973" s="330"/>
      <c r="L973" s="330"/>
      <c r="M973" s="310"/>
      <c r="N973" s="311"/>
      <c r="O973" s="311"/>
      <c r="P973" s="311"/>
      <c r="Q973" s="311"/>
      <c r="R973" s="311"/>
      <c r="S973" s="312"/>
      <c r="T973" s="313"/>
      <c r="U973" s="294">
        <f t="shared" si="340"/>
        <v>0</v>
      </c>
      <c r="V973" s="330"/>
      <c r="W973" s="355">
        <f t="shared" si="341"/>
        <v>0</v>
      </c>
      <c r="X973" s="356">
        <f t="shared" si="342"/>
        <v>0</v>
      </c>
      <c r="Y973" s="356">
        <f t="shared" si="343"/>
        <v>0</v>
      </c>
      <c r="Z973" s="356">
        <f t="shared" si="344"/>
        <v>0</v>
      </c>
      <c r="AA973" s="356">
        <f t="shared" si="345"/>
        <v>0</v>
      </c>
      <c r="AB973" s="356">
        <f t="shared" si="346"/>
        <v>0</v>
      </c>
      <c r="AC973" s="356">
        <f t="shared" si="347"/>
        <v>0</v>
      </c>
      <c r="AD973" s="357">
        <f t="shared" si="348"/>
        <v>0</v>
      </c>
      <c r="AE973" s="342"/>
      <c r="AF973" s="362">
        <f t="shared" si="349"/>
        <v>0</v>
      </c>
      <c r="AG973" s="330"/>
      <c r="AH973" s="597"/>
      <c r="AI973" s="582"/>
      <c r="AJ973" s="582"/>
      <c r="AK973" s="582"/>
      <c r="AL973" s="582"/>
      <c r="AM973" s="582"/>
      <c r="AN973" s="582"/>
      <c r="AO973" s="582"/>
      <c r="AP973" s="582"/>
      <c r="AQ973" s="582"/>
      <c r="AR973" s="582"/>
      <c r="AS973" s="582"/>
      <c r="AT973" s="582"/>
      <c r="AU973" s="582"/>
      <c r="AV973" s="582"/>
      <c r="AW973" s="582"/>
      <c r="AX973" s="582"/>
      <c r="AY973" s="582"/>
      <c r="AZ973" s="582"/>
      <c r="BA973" s="582"/>
      <c r="BB973" s="582"/>
    </row>
    <row r="974" spans="1:54" s="302" customFormat="1" hidden="1" x14ac:dyDescent="0.2">
      <c r="A974" s="340">
        <f t="shared" si="339"/>
        <v>0</v>
      </c>
      <c r="B974" s="341"/>
      <c r="C974" s="330"/>
      <c r="D974" s="395"/>
      <c r="E974" s="308"/>
      <c r="F974" s="309"/>
      <c r="G974" s="309"/>
      <c r="H974" s="309"/>
      <c r="I974" s="309"/>
      <c r="J974" s="350">
        <f t="shared" si="335"/>
        <v>0</v>
      </c>
      <c r="K974" s="330"/>
      <c r="L974" s="330"/>
      <c r="M974" s="310"/>
      <c r="N974" s="311"/>
      <c r="O974" s="311"/>
      <c r="P974" s="311"/>
      <c r="Q974" s="311"/>
      <c r="R974" s="311"/>
      <c r="S974" s="312"/>
      <c r="T974" s="313"/>
      <c r="U974" s="294">
        <f t="shared" si="340"/>
        <v>0</v>
      </c>
      <c r="V974" s="330"/>
      <c r="W974" s="355">
        <f t="shared" si="341"/>
        <v>0</v>
      </c>
      <c r="X974" s="356">
        <f t="shared" si="342"/>
        <v>0</v>
      </c>
      <c r="Y974" s="356">
        <f t="shared" si="343"/>
        <v>0</v>
      </c>
      <c r="Z974" s="356">
        <f t="shared" si="344"/>
        <v>0</v>
      </c>
      <c r="AA974" s="356">
        <f t="shared" si="345"/>
        <v>0</v>
      </c>
      <c r="AB974" s="356">
        <f t="shared" si="346"/>
        <v>0</v>
      </c>
      <c r="AC974" s="356">
        <f t="shared" si="347"/>
        <v>0</v>
      </c>
      <c r="AD974" s="357">
        <f t="shared" si="348"/>
        <v>0</v>
      </c>
      <c r="AE974" s="342"/>
      <c r="AF974" s="362">
        <f t="shared" si="349"/>
        <v>0</v>
      </c>
      <c r="AG974" s="330"/>
      <c r="AH974" s="597"/>
      <c r="AI974" s="582"/>
      <c r="AJ974" s="582"/>
      <c r="AK974" s="582"/>
      <c r="AL974" s="582"/>
      <c r="AM974" s="582"/>
      <c r="AN974" s="582"/>
      <c r="AO974" s="582"/>
      <c r="AP974" s="582"/>
      <c r="AQ974" s="582"/>
      <c r="AR974" s="582"/>
      <c r="AS974" s="582"/>
      <c r="AT974" s="582"/>
      <c r="AU974" s="582"/>
      <c r="AV974" s="582"/>
      <c r="AW974" s="582"/>
      <c r="AX974" s="582"/>
      <c r="AY974" s="582"/>
      <c r="AZ974" s="582"/>
      <c r="BA974" s="582"/>
      <c r="BB974" s="582"/>
    </row>
    <row r="975" spans="1:54" s="302" customFormat="1" hidden="1" x14ac:dyDescent="0.2">
      <c r="A975" s="340">
        <f t="shared" si="339"/>
        <v>0</v>
      </c>
      <c r="B975" s="341"/>
      <c r="C975" s="330"/>
      <c r="D975" s="395"/>
      <c r="E975" s="308"/>
      <c r="F975" s="309"/>
      <c r="G975" s="309"/>
      <c r="H975" s="309"/>
      <c r="I975" s="309"/>
      <c r="J975" s="350">
        <f t="shared" si="335"/>
        <v>0</v>
      </c>
      <c r="K975" s="330"/>
      <c r="L975" s="330"/>
      <c r="M975" s="310"/>
      <c r="N975" s="311"/>
      <c r="O975" s="311"/>
      <c r="P975" s="311"/>
      <c r="Q975" s="311"/>
      <c r="R975" s="311"/>
      <c r="S975" s="312"/>
      <c r="T975" s="313"/>
      <c r="U975" s="294">
        <f t="shared" si="340"/>
        <v>0</v>
      </c>
      <c r="V975" s="330"/>
      <c r="W975" s="355">
        <f t="shared" si="341"/>
        <v>0</v>
      </c>
      <c r="X975" s="356">
        <f t="shared" si="342"/>
        <v>0</v>
      </c>
      <c r="Y975" s="356">
        <f t="shared" si="343"/>
        <v>0</v>
      </c>
      <c r="Z975" s="356">
        <f t="shared" si="344"/>
        <v>0</v>
      </c>
      <c r="AA975" s="356">
        <f t="shared" si="345"/>
        <v>0</v>
      </c>
      <c r="AB975" s="356">
        <f t="shared" si="346"/>
        <v>0</v>
      </c>
      <c r="AC975" s="356">
        <f t="shared" si="347"/>
        <v>0</v>
      </c>
      <c r="AD975" s="357">
        <f t="shared" si="348"/>
        <v>0</v>
      </c>
      <c r="AE975" s="342"/>
      <c r="AF975" s="362">
        <f t="shared" si="349"/>
        <v>0</v>
      </c>
      <c r="AG975" s="330"/>
      <c r="AH975" s="597"/>
      <c r="AI975" s="582"/>
      <c r="AJ975" s="582"/>
      <c r="AK975" s="582"/>
      <c r="AL975" s="582"/>
      <c r="AM975" s="582"/>
      <c r="AN975" s="582"/>
      <c r="AO975" s="582"/>
      <c r="AP975" s="582"/>
      <c r="AQ975" s="582"/>
      <c r="AR975" s="582"/>
      <c r="AS975" s="582"/>
      <c r="AT975" s="582"/>
      <c r="AU975" s="582"/>
      <c r="AV975" s="582"/>
      <c r="AW975" s="582"/>
      <c r="AX975" s="582"/>
      <c r="AY975" s="582"/>
      <c r="AZ975" s="582"/>
      <c r="BA975" s="582"/>
      <c r="BB975" s="582"/>
    </row>
    <row r="976" spans="1:54" s="302" customFormat="1" hidden="1" x14ac:dyDescent="0.2">
      <c r="A976" s="340">
        <f t="shared" si="339"/>
        <v>0</v>
      </c>
      <c r="B976" s="341"/>
      <c r="C976" s="330"/>
      <c r="D976" s="395"/>
      <c r="E976" s="308"/>
      <c r="F976" s="309"/>
      <c r="G976" s="309"/>
      <c r="H976" s="309"/>
      <c r="I976" s="309"/>
      <c r="J976" s="350">
        <f t="shared" si="335"/>
        <v>0</v>
      </c>
      <c r="K976" s="330"/>
      <c r="L976" s="330"/>
      <c r="M976" s="310"/>
      <c r="N976" s="311"/>
      <c r="O976" s="311"/>
      <c r="P976" s="311"/>
      <c r="Q976" s="311"/>
      <c r="R976" s="311"/>
      <c r="S976" s="312"/>
      <c r="T976" s="313"/>
      <c r="U976" s="294">
        <f t="shared" si="340"/>
        <v>0</v>
      </c>
      <c r="V976" s="330"/>
      <c r="W976" s="355">
        <f t="shared" si="341"/>
        <v>0</v>
      </c>
      <c r="X976" s="356">
        <f t="shared" si="342"/>
        <v>0</v>
      </c>
      <c r="Y976" s="356">
        <f t="shared" si="343"/>
        <v>0</v>
      </c>
      <c r="Z976" s="356">
        <f t="shared" si="344"/>
        <v>0</v>
      </c>
      <c r="AA976" s="356">
        <f t="shared" si="345"/>
        <v>0</v>
      </c>
      <c r="AB976" s="356">
        <f t="shared" si="346"/>
        <v>0</v>
      </c>
      <c r="AC976" s="356">
        <f t="shared" si="347"/>
        <v>0</v>
      </c>
      <c r="AD976" s="357">
        <f t="shared" si="348"/>
        <v>0</v>
      </c>
      <c r="AE976" s="342"/>
      <c r="AF976" s="362">
        <f t="shared" si="349"/>
        <v>0</v>
      </c>
      <c r="AG976" s="330"/>
      <c r="AH976" s="597"/>
      <c r="AI976" s="582"/>
      <c r="AJ976" s="582"/>
      <c r="AK976" s="582"/>
      <c r="AL976" s="582"/>
      <c r="AM976" s="582"/>
      <c r="AN976" s="582"/>
      <c r="AO976" s="582"/>
      <c r="AP976" s="582"/>
      <c r="AQ976" s="582"/>
      <c r="AR976" s="582"/>
      <c r="AS976" s="582"/>
      <c r="AT976" s="582"/>
      <c r="AU976" s="582"/>
      <c r="AV976" s="582"/>
      <c r="AW976" s="582"/>
      <c r="AX976" s="582"/>
      <c r="AY976" s="582"/>
      <c r="AZ976" s="582"/>
      <c r="BA976" s="582"/>
      <c r="BB976" s="582"/>
    </row>
    <row r="977" spans="1:54" s="302" customFormat="1" hidden="1" x14ac:dyDescent="0.2">
      <c r="A977" s="340">
        <f t="shared" si="339"/>
        <v>0</v>
      </c>
      <c r="B977" s="341"/>
      <c r="C977" s="330"/>
      <c r="D977" s="395"/>
      <c r="E977" s="308"/>
      <c r="F977" s="309"/>
      <c r="G977" s="309"/>
      <c r="H977" s="309"/>
      <c r="I977" s="309"/>
      <c r="J977" s="350">
        <f t="shared" si="335"/>
        <v>0</v>
      </c>
      <c r="K977" s="330"/>
      <c r="L977" s="330"/>
      <c r="M977" s="310"/>
      <c r="N977" s="311"/>
      <c r="O977" s="311"/>
      <c r="P977" s="311"/>
      <c r="Q977" s="311"/>
      <c r="R977" s="311"/>
      <c r="S977" s="312"/>
      <c r="T977" s="313"/>
      <c r="U977" s="294">
        <f t="shared" si="340"/>
        <v>0</v>
      </c>
      <c r="V977" s="330"/>
      <c r="W977" s="355">
        <f t="shared" si="341"/>
        <v>0</v>
      </c>
      <c r="X977" s="356">
        <f t="shared" si="342"/>
        <v>0</v>
      </c>
      <c r="Y977" s="356">
        <f t="shared" si="343"/>
        <v>0</v>
      </c>
      <c r="Z977" s="356">
        <f t="shared" si="344"/>
        <v>0</v>
      </c>
      <c r="AA977" s="356">
        <f t="shared" si="345"/>
        <v>0</v>
      </c>
      <c r="AB977" s="356">
        <f t="shared" si="346"/>
        <v>0</v>
      </c>
      <c r="AC977" s="356">
        <f t="shared" si="347"/>
        <v>0</v>
      </c>
      <c r="AD977" s="357">
        <f t="shared" si="348"/>
        <v>0</v>
      </c>
      <c r="AE977" s="342"/>
      <c r="AF977" s="362">
        <f t="shared" si="349"/>
        <v>0</v>
      </c>
      <c r="AG977" s="330"/>
      <c r="AH977" s="597"/>
      <c r="AI977" s="582"/>
      <c r="AJ977" s="582"/>
      <c r="AK977" s="582"/>
      <c r="AL977" s="582"/>
      <c r="AM977" s="582"/>
      <c r="AN977" s="582"/>
      <c r="AO977" s="582"/>
      <c r="AP977" s="582"/>
      <c r="AQ977" s="582"/>
      <c r="AR977" s="582"/>
      <c r="AS977" s="582"/>
      <c r="AT977" s="582"/>
      <c r="AU977" s="582"/>
      <c r="AV977" s="582"/>
      <c r="AW977" s="582"/>
      <c r="AX977" s="582"/>
      <c r="AY977" s="582"/>
      <c r="AZ977" s="582"/>
      <c r="BA977" s="582"/>
      <c r="BB977" s="582"/>
    </row>
    <row r="978" spans="1:54" s="302" customFormat="1" hidden="1" x14ac:dyDescent="0.2">
      <c r="A978" s="340">
        <f t="shared" si="339"/>
        <v>0</v>
      </c>
      <c r="B978" s="341"/>
      <c r="C978" s="330"/>
      <c r="D978" s="395"/>
      <c r="E978" s="308"/>
      <c r="F978" s="309"/>
      <c r="G978" s="309"/>
      <c r="H978" s="309"/>
      <c r="I978" s="309"/>
      <c r="J978" s="350">
        <f t="shared" si="335"/>
        <v>0</v>
      </c>
      <c r="K978" s="330"/>
      <c r="L978" s="330"/>
      <c r="M978" s="310"/>
      <c r="N978" s="311"/>
      <c r="O978" s="311"/>
      <c r="P978" s="311"/>
      <c r="Q978" s="311"/>
      <c r="R978" s="311"/>
      <c r="S978" s="312"/>
      <c r="T978" s="313"/>
      <c r="U978" s="294">
        <f t="shared" si="340"/>
        <v>0</v>
      </c>
      <c r="V978" s="330"/>
      <c r="W978" s="355">
        <f t="shared" si="341"/>
        <v>0</v>
      </c>
      <c r="X978" s="356">
        <f t="shared" si="342"/>
        <v>0</v>
      </c>
      <c r="Y978" s="356">
        <f t="shared" si="343"/>
        <v>0</v>
      </c>
      <c r="Z978" s="356">
        <f t="shared" si="344"/>
        <v>0</v>
      </c>
      <c r="AA978" s="356">
        <f t="shared" si="345"/>
        <v>0</v>
      </c>
      <c r="AB978" s="356">
        <f t="shared" si="346"/>
        <v>0</v>
      </c>
      <c r="AC978" s="356">
        <f t="shared" si="347"/>
        <v>0</v>
      </c>
      <c r="AD978" s="357">
        <f t="shared" si="348"/>
        <v>0</v>
      </c>
      <c r="AE978" s="342"/>
      <c r="AF978" s="362">
        <f t="shared" si="349"/>
        <v>0</v>
      </c>
      <c r="AG978" s="330"/>
      <c r="AH978" s="597"/>
      <c r="AI978" s="582"/>
      <c r="AJ978" s="582"/>
      <c r="AK978" s="582"/>
      <c r="AL978" s="582"/>
      <c r="AM978" s="582"/>
      <c r="AN978" s="582"/>
      <c r="AO978" s="582"/>
      <c r="AP978" s="582"/>
      <c r="AQ978" s="582"/>
      <c r="AR978" s="582"/>
      <c r="AS978" s="582"/>
      <c r="AT978" s="582"/>
      <c r="AU978" s="582"/>
      <c r="AV978" s="582"/>
      <c r="AW978" s="582"/>
      <c r="AX978" s="582"/>
      <c r="AY978" s="582"/>
      <c r="AZ978" s="582"/>
      <c r="BA978" s="582"/>
      <c r="BB978" s="582"/>
    </row>
    <row r="979" spans="1:54" s="302" customFormat="1" hidden="1" x14ac:dyDescent="0.2">
      <c r="A979" s="340">
        <f t="shared" si="339"/>
        <v>0</v>
      </c>
      <c r="B979" s="341"/>
      <c r="C979" s="330"/>
      <c r="D979" s="395"/>
      <c r="E979" s="308"/>
      <c r="F979" s="309"/>
      <c r="G979" s="309"/>
      <c r="H979" s="309"/>
      <c r="I979" s="309"/>
      <c r="J979" s="350">
        <f t="shared" si="335"/>
        <v>0</v>
      </c>
      <c r="K979" s="330"/>
      <c r="L979" s="330"/>
      <c r="M979" s="310"/>
      <c r="N979" s="311"/>
      <c r="O979" s="311"/>
      <c r="P979" s="311"/>
      <c r="Q979" s="311"/>
      <c r="R979" s="311"/>
      <c r="S979" s="312"/>
      <c r="T979" s="313"/>
      <c r="U979" s="294">
        <f t="shared" si="340"/>
        <v>0</v>
      </c>
      <c r="V979" s="330"/>
      <c r="W979" s="355">
        <f t="shared" si="341"/>
        <v>0</v>
      </c>
      <c r="X979" s="356">
        <f t="shared" si="342"/>
        <v>0</v>
      </c>
      <c r="Y979" s="356">
        <f t="shared" si="343"/>
        <v>0</v>
      </c>
      <c r="Z979" s="356">
        <f t="shared" si="344"/>
        <v>0</v>
      </c>
      <c r="AA979" s="356">
        <f t="shared" si="345"/>
        <v>0</v>
      </c>
      <c r="AB979" s="356">
        <f t="shared" si="346"/>
        <v>0</v>
      </c>
      <c r="AC979" s="356">
        <f t="shared" si="347"/>
        <v>0</v>
      </c>
      <c r="AD979" s="357">
        <f t="shared" si="348"/>
        <v>0</v>
      </c>
      <c r="AE979" s="342"/>
      <c r="AF979" s="362">
        <f t="shared" si="349"/>
        <v>0</v>
      </c>
      <c r="AG979" s="330"/>
      <c r="AH979" s="597"/>
      <c r="AI979" s="582"/>
      <c r="AJ979" s="582"/>
      <c r="AK979" s="582"/>
      <c r="AL979" s="582"/>
      <c r="AM979" s="582"/>
      <c r="AN979" s="582"/>
      <c r="AO979" s="582"/>
      <c r="AP979" s="582"/>
      <c r="AQ979" s="582"/>
      <c r="AR979" s="582"/>
      <c r="AS979" s="582"/>
      <c r="AT979" s="582"/>
      <c r="AU979" s="582"/>
      <c r="AV979" s="582"/>
      <c r="AW979" s="582"/>
      <c r="AX979" s="582"/>
      <c r="AY979" s="582"/>
      <c r="AZ979" s="582"/>
      <c r="BA979" s="582"/>
      <c r="BB979" s="582"/>
    </row>
    <row r="980" spans="1:54" s="302" customFormat="1" hidden="1" x14ac:dyDescent="0.2">
      <c r="A980" s="340">
        <f t="shared" si="339"/>
        <v>0</v>
      </c>
      <c r="B980" s="341"/>
      <c r="C980" s="330"/>
      <c r="D980" s="395"/>
      <c r="E980" s="308"/>
      <c r="F980" s="309"/>
      <c r="G980" s="309"/>
      <c r="H980" s="309"/>
      <c r="I980" s="309"/>
      <c r="J980" s="350">
        <f t="shared" si="335"/>
        <v>0</v>
      </c>
      <c r="K980" s="330"/>
      <c r="L980" s="330"/>
      <c r="M980" s="310"/>
      <c r="N980" s="311"/>
      <c r="O980" s="311"/>
      <c r="P980" s="311"/>
      <c r="Q980" s="311"/>
      <c r="R980" s="311"/>
      <c r="S980" s="312"/>
      <c r="T980" s="313"/>
      <c r="U980" s="294">
        <f t="shared" si="340"/>
        <v>0</v>
      </c>
      <c r="V980" s="330"/>
      <c r="W980" s="355">
        <f t="shared" si="341"/>
        <v>0</v>
      </c>
      <c r="X980" s="356">
        <f t="shared" si="342"/>
        <v>0</v>
      </c>
      <c r="Y980" s="356">
        <f t="shared" si="343"/>
        <v>0</v>
      </c>
      <c r="Z980" s="356">
        <f t="shared" si="344"/>
        <v>0</v>
      </c>
      <c r="AA980" s="356">
        <f t="shared" si="345"/>
        <v>0</v>
      </c>
      <c r="AB980" s="356">
        <f t="shared" si="346"/>
        <v>0</v>
      </c>
      <c r="AC980" s="356">
        <f t="shared" si="347"/>
        <v>0</v>
      </c>
      <c r="AD980" s="357">
        <f t="shared" si="348"/>
        <v>0</v>
      </c>
      <c r="AE980" s="342"/>
      <c r="AF980" s="362">
        <f t="shared" si="349"/>
        <v>0</v>
      </c>
      <c r="AG980" s="330"/>
      <c r="AH980" s="597"/>
      <c r="AI980" s="582"/>
      <c r="AJ980" s="582"/>
      <c r="AK980" s="582"/>
      <c r="AL980" s="582"/>
      <c r="AM980" s="582"/>
      <c r="AN980" s="582"/>
      <c r="AO980" s="582"/>
      <c r="AP980" s="582"/>
      <c r="AQ980" s="582"/>
      <c r="AR980" s="582"/>
      <c r="AS980" s="582"/>
      <c r="AT980" s="582"/>
      <c r="AU980" s="582"/>
      <c r="AV980" s="582"/>
      <c r="AW980" s="582"/>
      <c r="AX980" s="582"/>
      <c r="AY980" s="582"/>
      <c r="AZ980" s="582"/>
      <c r="BA980" s="582"/>
      <c r="BB980" s="582"/>
    </row>
    <row r="981" spans="1:54" s="302" customFormat="1" hidden="1" x14ac:dyDescent="0.2">
      <c r="A981" s="340">
        <f t="shared" si="339"/>
        <v>0</v>
      </c>
      <c r="B981" s="341"/>
      <c r="C981" s="330"/>
      <c r="D981" s="395"/>
      <c r="E981" s="308"/>
      <c r="F981" s="309"/>
      <c r="G981" s="309"/>
      <c r="H981" s="309"/>
      <c r="I981" s="309"/>
      <c r="J981" s="350">
        <f t="shared" si="335"/>
        <v>0</v>
      </c>
      <c r="K981" s="330"/>
      <c r="L981" s="330"/>
      <c r="M981" s="310"/>
      <c r="N981" s="311"/>
      <c r="O981" s="311"/>
      <c r="P981" s="311"/>
      <c r="Q981" s="311"/>
      <c r="R981" s="311"/>
      <c r="S981" s="312"/>
      <c r="T981" s="313"/>
      <c r="U981" s="294">
        <f t="shared" si="340"/>
        <v>0</v>
      </c>
      <c r="V981" s="330"/>
      <c r="W981" s="355">
        <f t="shared" si="341"/>
        <v>0</v>
      </c>
      <c r="X981" s="356">
        <f t="shared" si="342"/>
        <v>0</v>
      </c>
      <c r="Y981" s="356">
        <f t="shared" si="343"/>
        <v>0</v>
      </c>
      <c r="Z981" s="356">
        <f t="shared" si="344"/>
        <v>0</v>
      </c>
      <c r="AA981" s="356">
        <f t="shared" si="345"/>
        <v>0</v>
      </c>
      <c r="AB981" s="356">
        <f t="shared" si="346"/>
        <v>0</v>
      </c>
      <c r="AC981" s="356">
        <f t="shared" si="347"/>
        <v>0</v>
      </c>
      <c r="AD981" s="357">
        <f t="shared" si="348"/>
        <v>0</v>
      </c>
      <c r="AE981" s="342"/>
      <c r="AF981" s="362">
        <f t="shared" si="349"/>
        <v>0</v>
      </c>
      <c r="AG981" s="330"/>
      <c r="AH981" s="597"/>
      <c r="AI981" s="582"/>
      <c r="AJ981" s="582"/>
      <c r="AK981" s="582"/>
      <c r="AL981" s="582"/>
      <c r="AM981" s="582"/>
      <c r="AN981" s="582"/>
      <c r="AO981" s="582"/>
      <c r="AP981" s="582"/>
      <c r="AQ981" s="582"/>
      <c r="AR981" s="582"/>
      <c r="AS981" s="582"/>
      <c r="AT981" s="582"/>
      <c r="AU981" s="582"/>
      <c r="AV981" s="582"/>
      <c r="AW981" s="582"/>
      <c r="AX981" s="582"/>
      <c r="AY981" s="582"/>
      <c r="AZ981" s="582"/>
      <c r="BA981" s="582"/>
      <c r="BB981" s="582"/>
    </row>
    <row r="982" spans="1:54" s="302" customFormat="1" hidden="1" x14ac:dyDescent="0.2">
      <c r="A982" s="340">
        <f t="shared" si="339"/>
        <v>0</v>
      </c>
      <c r="B982" s="341"/>
      <c r="C982" s="330"/>
      <c r="D982" s="395"/>
      <c r="E982" s="308"/>
      <c r="F982" s="309"/>
      <c r="G982" s="309"/>
      <c r="H982" s="309"/>
      <c r="I982" s="309"/>
      <c r="J982" s="350">
        <f t="shared" si="335"/>
        <v>0</v>
      </c>
      <c r="K982" s="330"/>
      <c r="L982" s="330"/>
      <c r="M982" s="310"/>
      <c r="N982" s="311"/>
      <c r="O982" s="311"/>
      <c r="P982" s="311"/>
      <c r="Q982" s="311"/>
      <c r="R982" s="311"/>
      <c r="S982" s="312"/>
      <c r="T982" s="313"/>
      <c r="U982" s="294">
        <f t="shared" si="340"/>
        <v>0</v>
      </c>
      <c r="V982" s="330"/>
      <c r="W982" s="355">
        <f t="shared" si="341"/>
        <v>0</v>
      </c>
      <c r="X982" s="356">
        <f t="shared" si="342"/>
        <v>0</v>
      </c>
      <c r="Y982" s="356">
        <f t="shared" si="343"/>
        <v>0</v>
      </c>
      <c r="Z982" s="356">
        <f t="shared" si="344"/>
        <v>0</v>
      </c>
      <c r="AA982" s="356">
        <f t="shared" si="345"/>
        <v>0</v>
      </c>
      <c r="AB982" s="356">
        <f t="shared" si="346"/>
        <v>0</v>
      </c>
      <c r="AC982" s="356">
        <f t="shared" si="347"/>
        <v>0</v>
      </c>
      <c r="AD982" s="357">
        <f t="shared" si="348"/>
        <v>0</v>
      </c>
      <c r="AE982" s="342"/>
      <c r="AF982" s="362">
        <f t="shared" si="349"/>
        <v>0</v>
      </c>
      <c r="AG982" s="330"/>
      <c r="AH982" s="597"/>
      <c r="AI982" s="582"/>
      <c r="AJ982" s="582"/>
      <c r="AK982" s="582"/>
      <c r="AL982" s="582"/>
      <c r="AM982" s="582"/>
      <c r="AN982" s="582"/>
      <c r="AO982" s="582"/>
      <c r="AP982" s="582"/>
      <c r="AQ982" s="582"/>
      <c r="AR982" s="582"/>
      <c r="AS982" s="582"/>
      <c r="AT982" s="582"/>
      <c r="AU982" s="582"/>
      <c r="AV982" s="582"/>
      <c r="AW982" s="582"/>
      <c r="AX982" s="582"/>
      <c r="AY982" s="582"/>
      <c r="AZ982" s="582"/>
      <c r="BA982" s="582"/>
      <c r="BB982" s="582"/>
    </row>
    <row r="983" spans="1:54" s="302" customFormat="1" hidden="1" x14ac:dyDescent="0.2">
      <c r="A983" s="340">
        <f t="shared" si="339"/>
        <v>0</v>
      </c>
      <c r="B983" s="341"/>
      <c r="C983" s="330"/>
      <c r="D983" s="395"/>
      <c r="E983" s="308"/>
      <c r="F983" s="309"/>
      <c r="G983" s="309"/>
      <c r="H983" s="309"/>
      <c r="I983" s="309"/>
      <c r="J983" s="350">
        <f t="shared" si="335"/>
        <v>0</v>
      </c>
      <c r="K983" s="330"/>
      <c r="L983" s="330"/>
      <c r="M983" s="310"/>
      <c r="N983" s="311"/>
      <c r="O983" s="311"/>
      <c r="P983" s="311"/>
      <c r="Q983" s="311"/>
      <c r="R983" s="311"/>
      <c r="S983" s="312"/>
      <c r="T983" s="313"/>
      <c r="U983" s="294">
        <f t="shared" si="340"/>
        <v>0</v>
      </c>
      <c r="V983" s="330"/>
      <c r="W983" s="355">
        <f t="shared" si="341"/>
        <v>0</v>
      </c>
      <c r="X983" s="356">
        <f t="shared" si="342"/>
        <v>0</v>
      </c>
      <c r="Y983" s="356">
        <f t="shared" si="343"/>
        <v>0</v>
      </c>
      <c r="Z983" s="356">
        <f t="shared" si="344"/>
        <v>0</v>
      </c>
      <c r="AA983" s="356">
        <f t="shared" si="345"/>
        <v>0</v>
      </c>
      <c r="AB983" s="356">
        <f t="shared" si="346"/>
        <v>0</v>
      </c>
      <c r="AC983" s="356">
        <f t="shared" si="347"/>
        <v>0</v>
      </c>
      <c r="AD983" s="357">
        <f t="shared" si="348"/>
        <v>0</v>
      </c>
      <c r="AE983" s="342"/>
      <c r="AF983" s="362">
        <f t="shared" si="349"/>
        <v>0</v>
      </c>
      <c r="AG983" s="330"/>
      <c r="AH983" s="597"/>
      <c r="AI983" s="582"/>
      <c r="AJ983" s="582"/>
      <c r="AK983" s="582"/>
      <c r="AL983" s="582"/>
      <c r="AM983" s="582"/>
      <c r="AN983" s="582"/>
      <c r="AO983" s="582"/>
      <c r="AP983" s="582"/>
      <c r="AQ983" s="582"/>
      <c r="AR983" s="582"/>
      <c r="AS983" s="582"/>
      <c r="AT983" s="582"/>
      <c r="AU983" s="582"/>
      <c r="AV983" s="582"/>
      <c r="AW983" s="582"/>
      <c r="AX983" s="582"/>
      <c r="AY983" s="582"/>
      <c r="AZ983" s="582"/>
      <c r="BA983" s="582"/>
      <c r="BB983" s="582"/>
    </row>
    <row r="984" spans="1:54" s="302" customFormat="1" hidden="1" x14ac:dyDescent="0.2">
      <c r="A984" s="340">
        <f t="shared" si="339"/>
        <v>0</v>
      </c>
      <c r="B984" s="341"/>
      <c r="C984" s="330"/>
      <c r="D984" s="395"/>
      <c r="E984" s="308"/>
      <c r="F984" s="309"/>
      <c r="G984" s="309"/>
      <c r="H984" s="309"/>
      <c r="I984" s="309"/>
      <c r="J984" s="350">
        <f t="shared" si="335"/>
        <v>0</v>
      </c>
      <c r="K984" s="330"/>
      <c r="L984" s="330"/>
      <c r="M984" s="310"/>
      <c r="N984" s="311"/>
      <c r="O984" s="311"/>
      <c r="P984" s="311"/>
      <c r="Q984" s="311"/>
      <c r="R984" s="311"/>
      <c r="S984" s="312"/>
      <c r="T984" s="313"/>
      <c r="U984" s="294">
        <f t="shared" si="340"/>
        <v>0</v>
      </c>
      <c r="V984" s="330"/>
      <c r="W984" s="355">
        <f t="shared" si="341"/>
        <v>0</v>
      </c>
      <c r="X984" s="356">
        <f t="shared" si="342"/>
        <v>0</v>
      </c>
      <c r="Y984" s="356">
        <f t="shared" si="343"/>
        <v>0</v>
      </c>
      <c r="Z984" s="356">
        <f t="shared" si="344"/>
        <v>0</v>
      </c>
      <c r="AA984" s="356">
        <f t="shared" si="345"/>
        <v>0</v>
      </c>
      <c r="AB984" s="356">
        <f t="shared" si="346"/>
        <v>0</v>
      </c>
      <c r="AC984" s="356">
        <f t="shared" si="347"/>
        <v>0</v>
      </c>
      <c r="AD984" s="357">
        <f t="shared" si="348"/>
        <v>0</v>
      </c>
      <c r="AE984" s="342"/>
      <c r="AF984" s="362">
        <f t="shared" si="349"/>
        <v>0</v>
      </c>
      <c r="AG984" s="330"/>
      <c r="AH984" s="597"/>
      <c r="AI984" s="582"/>
      <c r="AJ984" s="582"/>
      <c r="AK984" s="582"/>
      <c r="AL984" s="582"/>
      <c r="AM984" s="582"/>
      <c r="AN984" s="582"/>
      <c r="AO984" s="582"/>
      <c r="AP984" s="582"/>
      <c r="AQ984" s="582"/>
      <c r="AR984" s="582"/>
      <c r="AS984" s="582"/>
      <c r="AT984" s="582"/>
      <c r="AU984" s="582"/>
      <c r="AV984" s="582"/>
      <c r="AW984" s="582"/>
      <c r="AX984" s="582"/>
      <c r="AY984" s="582"/>
      <c r="AZ984" s="582"/>
      <c r="BA984" s="582"/>
      <c r="BB984" s="582"/>
    </row>
    <row r="985" spans="1:54" s="302" customFormat="1" hidden="1" x14ac:dyDescent="0.2">
      <c r="A985" s="340">
        <f t="shared" si="339"/>
        <v>0</v>
      </c>
      <c r="B985" s="341"/>
      <c r="C985" s="330"/>
      <c r="D985" s="395"/>
      <c r="E985" s="308"/>
      <c r="F985" s="309"/>
      <c r="G985" s="309"/>
      <c r="H985" s="309"/>
      <c r="I985" s="309"/>
      <c r="J985" s="350">
        <f t="shared" si="335"/>
        <v>0</v>
      </c>
      <c r="K985" s="330"/>
      <c r="L985" s="330"/>
      <c r="M985" s="310"/>
      <c r="N985" s="311"/>
      <c r="O985" s="311"/>
      <c r="P985" s="311"/>
      <c r="Q985" s="311"/>
      <c r="R985" s="311"/>
      <c r="S985" s="312"/>
      <c r="T985" s="313"/>
      <c r="U985" s="294">
        <f t="shared" si="340"/>
        <v>0</v>
      </c>
      <c r="V985" s="330"/>
      <c r="W985" s="355">
        <f t="shared" si="341"/>
        <v>0</v>
      </c>
      <c r="X985" s="356">
        <f t="shared" si="342"/>
        <v>0</v>
      </c>
      <c r="Y985" s="356">
        <f t="shared" si="343"/>
        <v>0</v>
      </c>
      <c r="Z985" s="356">
        <f t="shared" si="344"/>
        <v>0</v>
      </c>
      <c r="AA985" s="356">
        <f t="shared" si="345"/>
        <v>0</v>
      </c>
      <c r="AB985" s="356">
        <f t="shared" si="346"/>
        <v>0</v>
      </c>
      <c r="AC985" s="356">
        <f t="shared" si="347"/>
        <v>0</v>
      </c>
      <c r="AD985" s="357">
        <f t="shared" si="348"/>
        <v>0</v>
      </c>
      <c r="AE985" s="342"/>
      <c r="AF985" s="362">
        <f t="shared" si="349"/>
        <v>0</v>
      </c>
      <c r="AG985" s="330"/>
      <c r="AH985" s="597"/>
      <c r="AI985" s="582"/>
      <c r="AJ985" s="582"/>
      <c r="AK985" s="582"/>
      <c r="AL985" s="582"/>
      <c r="AM985" s="582"/>
      <c r="AN985" s="582"/>
      <c r="AO985" s="582"/>
      <c r="AP985" s="582"/>
      <c r="AQ985" s="582"/>
      <c r="AR985" s="582"/>
      <c r="AS985" s="582"/>
      <c r="AT985" s="582"/>
      <c r="AU985" s="582"/>
      <c r="AV985" s="582"/>
      <c r="AW985" s="582"/>
      <c r="AX985" s="582"/>
      <c r="AY985" s="582"/>
      <c r="AZ985" s="582"/>
      <c r="BA985" s="582"/>
      <c r="BB985" s="582"/>
    </row>
    <row r="986" spans="1:54" s="302" customFormat="1" hidden="1" x14ac:dyDescent="0.2">
      <c r="A986" s="340">
        <f t="shared" si="339"/>
        <v>0</v>
      </c>
      <c r="B986" s="341"/>
      <c r="C986" s="330"/>
      <c r="D986" s="395"/>
      <c r="E986" s="308"/>
      <c r="F986" s="309"/>
      <c r="G986" s="309"/>
      <c r="H986" s="309"/>
      <c r="I986" s="309"/>
      <c r="J986" s="350">
        <f t="shared" si="335"/>
        <v>0</v>
      </c>
      <c r="K986" s="330"/>
      <c r="L986" s="330"/>
      <c r="M986" s="310"/>
      <c r="N986" s="311"/>
      <c r="O986" s="311"/>
      <c r="P986" s="311"/>
      <c r="Q986" s="311"/>
      <c r="R986" s="311"/>
      <c r="S986" s="312"/>
      <c r="T986" s="313"/>
      <c r="U986" s="294">
        <f t="shared" si="340"/>
        <v>0</v>
      </c>
      <c r="V986" s="330"/>
      <c r="W986" s="355">
        <f t="shared" si="341"/>
        <v>0</v>
      </c>
      <c r="X986" s="356">
        <f t="shared" si="342"/>
        <v>0</v>
      </c>
      <c r="Y986" s="356">
        <f t="shared" si="343"/>
        <v>0</v>
      </c>
      <c r="Z986" s="356">
        <f t="shared" si="344"/>
        <v>0</v>
      </c>
      <c r="AA986" s="356">
        <f t="shared" si="345"/>
        <v>0</v>
      </c>
      <c r="AB986" s="356">
        <f t="shared" si="346"/>
        <v>0</v>
      </c>
      <c r="AC986" s="356">
        <f t="shared" si="347"/>
        <v>0</v>
      </c>
      <c r="AD986" s="357">
        <f t="shared" si="348"/>
        <v>0</v>
      </c>
      <c r="AE986" s="342"/>
      <c r="AF986" s="362">
        <f t="shared" si="349"/>
        <v>0</v>
      </c>
      <c r="AG986" s="330"/>
      <c r="AH986" s="597"/>
      <c r="AI986" s="582"/>
      <c r="AJ986" s="582"/>
      <c r="AK986" s="582"/>
      <c r="AL986" s="582"/>
      <c r="AM986" s="582"/>
      <c r="AN986" s="582"/>
      <c r="AO986" s="582"/>
      <c r="AP986" s="582"/>
      <c r="AQ986" s="582"/>
      <c r="AR986" s="582"/>
      <c r="AS986" s="582"/>
      <c r="AT986" s="582"/>
      <c r="AU986" s="582"/>
      <c r="AV986" s="582"/>
      <c r="AW986" s="582"/>
      <c r="AX986" s="582"/>
      <c r="AY986" s="582"/>
      <c r="AZ986" s="582"/>
      <c r="BA986" s="582"/>
      <c r="BB986" s="582"/>
    </row>
    <row r="987" spans="1:54" s="302" customFormat="1" hidden="1" x14ac:dyDescent="0.2">
      <c r="A987" s="340">
        <f t="shared" si="339"/>
        <v>0</v>
      </c>
      <c r="B987" s="341"/>
      <c r="C987" s="330"/>
      <c r="D987" s="395"/>
      <c r="E987" s="308"/>
      <c r="F987" s="309"/>
      <c r="G987" s="309"/>
      <c r="H987" s="309"/>
      <c r="I987" s="309"/>
      <c r="J987" s="350">
        <f t="shared" si="335"/>
        <v>0</v>
      </c>
      <c r="K987" s="330"/>
      <c r="L987" s="330"/>
      <c r="M987" s="310"/>
      <c r="N987" s="311"/>
      <c r="O987" s="311"/>
      <c r="P987" s="311"/>
      <c r="Q987" s="311"/>
      <c r="R987" s="311"/>
      <c r="S987" s="312"/>
      <c r="T987" s="313"/>
      <c r="U987" s="294">
        <f t="shared" si="340"/>
        <v>0</v>
      </c>
      <c r="V987" s="330"/>
      <c r="W987" s="355">
        <f t="shared" si="341"/>
        <v>0</v>
      </c>
      <c r="X987" s="356">
        <f t="shared" si="342"/>
        <v>0</v>
      </c>
      <c r="Y987" s="356">
        <f t="shared" si="343"/>
        <v>0</v>
      </c>
      <c r="Z987" s="356">
        <f t="shared" si="344"/>
        <v>0</v>
      </c>
      <c r="AA987" s="356">
        <f t="shared" si="345"/>
        <v>0</v>
      </c>
      <c r="AB987" s="356">
        <f t="shared" si="346"/>
        <v>0</v>
      </c>
      <c r="AC987" s="356">
        <f t="shared" si="347"/>
        <v>0</v>
      </c>
      <c r="AD987" s="357">
        <f t="shared" si="348"/>
        <v>0</v>
      </c>
      <c r="AE987" s="342"/>
      <c r="AF987" s="362">
        <f t="shared" si="349"/>
        <v>0</v>
      </c>
      <c r="AG987" s="330"/>
      <c r="AH987" s="597"/>
      <c r="AI987" s="582"/>
      <c r="AJ987" s="582"/>
      <c r="AK987" s="582"/>
      <c r="AL987" s="582"/>
      <c r="AM987" s="582"/>
      <c r="AN987" s="582"/>
      <c r="AO987" s="582"/>
      <c r="AP987" s="582"/>
      <c r="AQ987" s="582"/>
      <c r="AR987" s="582"/>
      <c r="AS987" s="582"/>
      <c r="AT987" s="582"/>
      <c r="AU987" s="582"/>
      <c r="AV987" s="582"/>
      <c r="AW987" s="582"/>
      <c r="AX987" s="582"/>
      <c r="AY987" s="582"/>
      <c r="AZ987" s="582"/>
      <c r="BA987" s="582"/>
      <c r="BB987" s="582"/>
    </row>
    <row r="988" spans="1:54" s="302" customFormat="1" hidden="1" x14ac:dyDescent="0.2">
      <c r="A988" s="340">
        <f t="shared" si="339"/>
        <v>0</v>
      </c>
      <c r="B988" s="341"/>
      <c r="C988" s="330"/>
      <c r="D988" s="395"/>
      <c r="E988" s="308"/>
      <c r="F988" s="309"/>
      <c r="G988" s="309"/>
      <c r="H988" s="309"/>
      <c r="I988" s="309"/>
      <c r="J988" s="350">
        <f t="shared" si="335"/>
        <v>0</v>
      </c>
      <c r="K988" s="330"/>
      <c r="L988" s="330"/>
      <c r="M988" s="310"/>
      <c r="N988" s="311"/>
      <c r="O988" s="311"/>
      <c r="P988" s="311"/>
      <c r="Q988" s="311"/>
      <c r="R988" s="311"/>
      <c r="S988" s="312"/>
      <c r="T988" s="313"/>
      <c r="U988" s="294">
        <f t="shared" si="340"/>
        <v>0</v>
      </c>
      <c r="V988" s="330"/>
      <c r="W988" s="355">
        <f t="shared" si="341"/>
        <v>0</v>
      </c>
      <c r="X988" s="356">
        <f t="shared" si="342"/>
        <v>0</v>
      </c>
      <c r="Y988" s="356">
        <f t="shared" si="343"/>
        <v>0</v>
      </c>
      <c r="Z988" s="356">
        <f t="shared" si="344"/>
        <v>0</v>
      </c>
      <c r="AA988" s="356">
        <f t="shared" si="345"/>
        <v>0</v>
      </c>
      <c r="AB988" s="356">
        <f t="shared" si="346"/>
        <v>0</v>
      </c>
      <c r="AC988" s="356">
        <f t="shared" si="347"/>
        <v>0</v>
      </c>
      <c r="AD988" s="357">
        <f t="shared" si="348"/>
        <v>0</v>
      </c>
      <c r="AE988" s="342"/>
      <c r="AF988" s="362">
        <f t="shared" si="349"/>
        <v>0</v>
      </c>
      <c r="AG988" s="330"/>
      <c r="AH988" s="597"/>
      <c r="AI988" s="582"/>
      <c r="AJ988" s="582"/>
      <c r="AK988" s="582"/>
      <c r="AL988" s="582"/>
      <c r="AM988" s="582"/>
      <c r="AN988" s="582"/>
      <c r="AO988" s="582"/>
      <c r="AP988" s="582"/>
      <c r="AQ988" s="582"/>
      <c r="AR988" s="582"/>
      <c r="AS988" s="582"/>
      <c r="AT988" s="582"/>
      <c r="AU988" s="582"/>
      <c r="AV988" s="582"/>
      <c r="AW988" s="582"/>
      <c r="AX988" s="582"/>
      <c r="AY988" s="582"/>
      <c r="AZ988" s="582"/>
      <c r="BA988" s="582"/>
      <c r="BB988" s="582"/>
    </row>
    <row r="989" spans="1:54" s="302" customFormat="1" hidden="1" x14ac:dyDescent="0.2">
      <c r="A989" s="340">
        <f t="shared" si="339"/>
        <v>0</v>
      </c>
      <c r="B989" s="341"/>
      <c r="C989" s="330"/>
      <c r="D989" s="395"/>
      <c r="E989" s="308"/>
      <c r="F989" s="309"/>
      <c r="G989" s="309"/>
      <c r="H989" s="309"/>
      <c r="I989" s="309"/>
      <c r="J989" s="350">
        <f t="shared" si="335"/>
        <v>0</v>
      </c>
      <c r="K989" s="330"/>
      <c r="L989" s="330"/>
      <c r="M989" s="310"/>
      <c r="N989" s="311"/>
      <c r="O989" s="311"/>
      <c r="P989" s="311"/>
      <c r="Q989" s="311"/>
      <c r="R989" s="311"/>
      <c r="S989" s="312"/>
      <c r="T989" s="313"/>
      <c r="U989" s="294">
        <f t="shared" si="340"/>
        <v>0</v>
      </c>
      <c r="V989" s="330"/>
      <c r="W989" s="355">
        <f t="shared" si="341"/>
        <v>0</v>
      </c>
      <c r="X989" s="356">
        <f t="shared" si="342"/>
        <v>0</v>
      </c>
      <c r="Y989" s="356">
        <f t="shared" si="343"/>
        <v>0</v>
      </c>
      <c r="Z989" s="356">
        <f t="shared" si="344"/>
        <v>0</v>
      </c>
      <c r="AA989" s="356">
        <f t="shared" si="345"/>
        <v>0</v>
      </c>
      <c r="AB989" s="356">
        <f t="shared" si="346"/>
        <v>0</v>
      </c>
      <c r="AC989" s="356">
        <f t="shared" si="347"/>
        <v>0</v>
      </c>
      <c r="AD989" s="357">
        <f t="shared" si="348"/>
        <v>0</v>
      </c>
      <c r="AE989" s="342"/>
      <c r="AF989" s="362">
        <f t="shared" si="349"/>
        <v>0</v>
      </c>
      <c r="AG989" s="330"/>
      <c r="AH989" s="597"/>
      <c r="AI989" s="582"/>
      <c r="AJ989" s="582"/>
      <c r="AK989" s="582"/>
      <c r="AL989" s="582"/>
      <c r="AM989" s="582"/>
      <c r="AN989" s="582"/>
      <c r="AO989" s="582"/>
      <c r="AP989" s="582"/>
      <c r="AQ989" s="582"/>
      <c r="AR989" s="582"/>
      <c r="AS989" s="582"/>
      <c r="AT989" s="582"/>
      <c r="AU989" s="582"/>
      <c r="AV989" s="582"/>
      <c r="AW989" s="582"/>
      <c r="AX989" s="582"/>
      <c r="AY989" s="582"/>
      <c r="AZ989" s="582"/>
      <c r="BA989" s="582"/>
      <c r="BB989" s="582"/>
    </row>
    <row r="990" spans="1:54" s="302" customFormat="1" hidden="1" x14ac:dyDescent="0.2">
      <c r="A990" s="340">
        <f t="shared" si="339"/>
        <v>0</v>
      </c>
      <c r="B990" s="341"/>
      <c r="C990" s="330"/>
      <c r="D990" s="395"/>
      <c r="E990" s="308"/>
      <c r="F990" s="309"/>
      <c r="G990" s="309"/>
      <c r="H990" s="309"/>
      <c r="I990" s="309"/>
      <c r="J990" s="350">
        <f t="shared" si="335"/>
        <v>0</v>
      </c>
      <c r="K990" s="330"/>
      <c r="L990" s="330"/>
      <c r="M990" s="310"/>
      <c r="N990" s="311"/>
      <c r="O990" s="311"/>
      <c r="P990" s="311"/>
      <c r="Q990" s="311"/>
      <c r="R990" s="311"/>
      <c r="S990" s="312"/>
      <c r="T990" s="313"/>
      <c r="U990" s="294">
        <f t="shared" si="340"/>
        <v>0</v>
      </c>
      <c r="V990" s="330"/>
      <c r="W990" s="355">
        <f t="shared" si="341"/>
        <v>0</v>
      </c>
      <c r="X990" s="356">
        <f t="shared" si="342"/>
        <v>0</v>
      </c>
      <c r="Y990" s="356">
        <f t="shared" si="343"/>
        <v>0</v>
      </c>
      <c r="Z990" s="356">
        <f t="shared" si="344"/>
        <v>0</v>
      </c>
      <c r="AA990" s="356">
        <f t="shared" si="345"/>
        <v>0</v>
      </c>
      <c r="AB990" s="356">
        <f t="shared" si="346"/>
        <v>0</v>
      </c>
      <c r="AC990" s="356">
        <f t="shared" si="347"/>
        <v>0</v>
      </c>
      <c r="AD990" s="357">
        <f t="shared" si="348"/>
        <v>0</v>
      </c>
      <c r="AE990" s="342"/>
      <c r="AF990" s="362">
        <f t="shared" si="349"/>
        <v>0</v>
      </c>
      <c r="AG990" s="330"/>
      <c r="AH990" s="597"/>
      <c r="AI990" s="582"/>
      <c r="AJ990" s="582"/>
      <c r="AK990" s="582"/>
      <c r="AL990" s="582"/>
      <c r="AM990" s="582"/>
      <c r="AN990" s="582"/>
      <c r="AO990" s="582"/>
      <c r="AP990" s="582"/>
      <c r="AQ990" s="582"/>
      <c r="AR990" s="582"/>
      <c r="AS990" s="582"/>
      <c r="AT990" s="582"/>
      <c r="AU990" s="582"/>
      <c r="AV990" s="582"/>
      <c r="AW990" s="582"/>
      <c r="AX990" s="582"/>
      <c r="AY990" s="582"/>
      <c r="AZ990" s="582"/>
      <c r="BA990" s="582"/>
      <c r="BB990" s="582"/>
    </row>
    <row r="991" spans="1:54" s="302" customFormat="1" hidden="1" x14ac:dyDescent="0.2">
      <c r="A991" s="340">
        <f t="shared" si="339"/>
        <v>0</v>
      </c>
      <c r="B991" s="341"/>
      <c r="C991" s="330"/>
      <c r="D991" s="395"/>
      <c r="E991" s="308"/>
      <c r="F991" s="309"/>
      <c r="G991" s="309"/>
      <c r="H991" s="309"/>
      <c r="I991" s="309"/>
      <c r="J991" s="350">
        <f t="shared" si="335"/>
        <v>0</v>
      </c>
      <c r="K991" s="330"/>
      <c r="L991" s="330"/>
      <c r="M991" s="310"/>
      <c r="N991" s="311"/>
      <c r="O991" s="311"/>
      <c r="P991" s="311"/>
      <c r="Q991" s="311"/>
      <c r="R991" s="311"/>
      <c r="S991" s="312"/>
      <c r="T991" s="313"/>
      <c r="U991" s="294">
        <f t="shared" si="340"/>
        <v>0</v>
      </c>
      <c r="V991" s="330"/>
      <c r="W991" s="355">
        <f t="shared" si="341"/>
        <v>0</v>
      </c>
      <c r="X991" s="356">
        <f t="shared" si="342"/>
        <v>0</v>
      </c>
      <c r="Y991" s="356">
        <f t="shared" si="343"/>
        <v>0</v>
      </c>
      <c r="Z991" s="356">
        <f t="shared" si="344"/>
        <v>0</v>
      </c>
      <c r="AA991" s="356">
        <f t="shared" si="345"/>
        <v>0</v>
      </c>
      <c r="AB991" s="356">
        <f t="shared" si="346"/>
        <v>0</v>
      </c>
      <c r="AC991" s="356">
        <f t="shared" si="347"/>
        <v>0</v>
      </c>
      <c r="AD991" s="357">
        <f t="shared" si="348"/>
        <v>0</v>
      </c>
      <c r="AE991" s="342"/>
      <c r="AF991" s="362">
        <f t="shared" si="349"/>
        <v>0</v>
      </c>
      <c r="AG991" s="330"/>
      <c r="AH991" s="597"/>
      <c r="AI991" s="582"/>
      <c r="AJ991" s="582"/>
      <c r="AK991" s="582"/>
      <c r="AL991" s="582"/>
      <c r="AM991" s="582"/>
      <c r="AN991" s="582"/>
      <c r="AO991" s="582"/>
      <c r="AP991" s="582"/>
      <c r="AQ991" s="582"/>
      <c r="AR991" s="582"/>
      <c r="AS991" s="582"/>
      <c r="AT991" s="582"/>
      <c r="AU991" s="582"/>
      <c r="AV991" s="582"/>
      <c r="AW991" s="582"/>
      <c r="AX991" s="582"/>
      <c r="AY991" s="582"/>
      <c r="AZ991" s="582"/>
      <c r="BA991" s="582"/>
      <c r="BB991" s="582"/>
    </row>
    <row r="992" spans="1:54" s="302" customFormat="1" hidden="1" x14ac:dyDescent="0.2">
      <c r="A992" s="340">
        <f t="shared" si="339"/>
        <v>0</v>
      </c>
      <c r="B992" s="341"/>
      <c r="C992" s="330"/>
      <c r="D992" s="395"/>
      <c r="E992" s="308"/>
      <c r="F992" s="309"/>
      <c r="G992" s="309"/>
      <c r="H992" s="309"/>
      <c r="I992" s="309"/>
      <c r="J992" s="350">
        <f t="shared" si="335"/>
        <v>0</v>
      </c>
      <c r="K992" s="330"/>
      <c r="L992" s="330"/>
      <c r="M992" s="310"/>
      <c r="N992" s="311"/>
      <c r="O992" s="311"/>
      <c r="P992" s="311"/>
      <c r="Q992" s="311"/>
      <c r="R992" s="311"/>
      <c r="S992" s="312"/>
      <c r="T992" s="313"/>
      <c r="U992" s="294">
        <f t="shared" si="340"/>
        <v>0</v>
      </c>
      <c r="V992" s="330"/>
      <c r="W992" s="355">
        <f t="shared" si="341"/>
        <v>0</v>
      </c>
      <c r="X992" s="356">
        <f t="shared" si="342"/>
        <v>0</v>
      </c>
      <c r="Y992" s="356">
        <f t="shared" si="343"/>
        <v>0</v>
      </c>
      <c r="Z992" s="356">
        <f t="shared" si="344"/>
        <v>0</v>
      </c>
      <c r="AA992" s="356">
        <f t="shared" si="345"/>
        <v>0</v>
      </c>
      <c r="AB992" s="356">
        <f t="shared" si="346"/>
        <v>0</v>
      </c>
      <c r="AC992" s="356">
        <f t="shared" si="347"/>
        <v>0</v>
      </c>
      <c r="AD992" s="357">
        <f t="shared" si="348"/>
        <v>0</v>
      </c>
      <c r="AE992" s="342"/>
      <c r="AF992" s="362">
        <f t="shared" si="349"/>
        <v>0</v>
      </c>
      <c r="AG992" s="330"/>
      <c r="AH992" s="597"/>
      <c r="AI992" s="582"/>
      <c r="AJ992" s="582"/>
      <c r="AK992" s="582"/>
      <c r="AL992" s="582"/>
      <c r="AM992" s="582"/>
      <c r="AN992" s="582"/>
      <c r="AO992" s="582"/>
      <c r="AP992" s="582"/>
      <c r="AQ992" s="582"/>
      <c r="AR992" s="582"/>
      <c r="AS992" s="582"/>
      <c r="AT992" s="582"/>
      <c r="AU992" s="582"/>
      <c r="AV992" s="582"/>
      <c r="AW992" s="582"/>
      <c r="AX992" s="582"/>
      <c r="AY992" s="582"/>
      <c r="AZ992" s="582"/>
      <c r="BA992" s="582"/>
      <c r="BB992" s="582"/>
    </row>
    <row r="993" spans="1:54" s="302" customFormat="1" hidden="1" x14ac:dyDescent="0.2">
      <c r="A993" s="340">
        <f t="shared" si="339"/>
        <v>0</v>
      </c>
      <c r="B993" s="341"/>
      <c r="C993" s="330"/>
      <c r="D993" s="395"/>
      <c r="E993" s="308"/>
      <c r="F993" s="309"/>
      <c r="G993" s="309"/>
      <c r="H993" s="309"/>
      <c r="I993" s="309"/>
      <c r="J993" s="350">
        <f t="shared" si="335"/>
        <v>0</v>
      </c>
      <c r="K993" s="330"/>
      <c r="L993" s="330"/>
      <c r="M993" s="310"/>
      <c r="N993" s="311"/>
      <c r="O993" s="311"/>
      <c r="P993" s="311"/>
      <c r="Q993" s="311"/>
      <c r="R993" s="311"/>
      <c r="S993" s="312"/>
      <c r="T993" s="313"/>
      <c r="U993" s="294">
        <f t="shared" si="340"/>
        <v>0</v>
      </c>
      <c r="V993" s="330"/>
      <c r="W993" s="355">
        <f t="shared" si="341"/>
        <v>0</v>
      </c>
      <c r="X993" s="356">
        <f t="shared" si="342"/>
        <v>0</v>
      </c>
      <c r="Y993" s="356">
        <f t="shared" si="343"/>
        <v>0</v>
      </c>
      <c r="Z993" s="356">
        <f t="shared" si="344"/>
        <v>0</v>
      </c>
      <c r="AA993" s="356">
        <f t="shared" si="345"/>
        <v>0</v>
      </c>
      <c r="AB993" s="356">
        <f t="shared" si="346"/>
        <v>0</v>
      </c>
      <c r="AC993" s="356">
        <f t="shared" si="347"/>
        <v>0</v>
      </c>
      <c r="AD993" s="357">
        <f t="shared" si="348"/>
        <v>0</v>
      </c>
      <c r="AE993" s="342"/>
      <c r="AF993" s="362">
        <f t="shared" si="349"/>
        <v>0</v>
      </c>
      <c r="AG993" s="330"/>
      <c r="AH993" s="597"/>
      <c r="AI993" s="582"/>
      <c r="AJ993" s="582"/>
      <c r="AK993" s="582"/>
      <c r="AL993" s="582"/>
      <c r="AM993" s="582"/>
      <c r="AN993" s="582"/>
      <c r="AO993" s="582"/>
      <c r="AP993" s="582"/>
      <c r="AQ993" s="582"/>
      <c r="AR993" s="582"/>
      <c r="AS993" s="582"/>
      <c r="AT993" s="582"/>
      <c r="AU993" s="582"/>
      <c r="AV993" s="582"/>
      <c r="AW993" s="582"/>
      <c r="AX993" s="582"/>
      <c r="AY993" s="582"/>
      <c r="AZ993" s="582"/>
      <c r="BA993" s="582"/>
      <c r="BB993" s="582"/>
    </row>
    <row r="994" spans="1:54" s="302" customFormat="1" hidden="1" x14ac:dyDescent="0.2">
      <c r="A994" s="340">
        <f t="shared" si="339"/>
        <v>0</v>
      </c>
      <c r="B994" s="341"/>
      <c r="C994" s="330"/>
      <c r="D994" s="395"/>
      <c r="E994" s="308"/>
      <c r="F994" s="309"/>
      <c r="G994" s="309"/>
      <c r="H994" s="309"/>
      <c r="I994" s="309"/>
      <c r="J994" s="350">
        <f t="shared" si="335"/>
        <v>0</v>
      </c>
      <c r="K994" s="330"/>
      <c r="L994" s="330"/>
      <c r="M994" s="310"/>
      <c r="N994" s="311"/>
      <c r="O994" s="311"/>
      <c r="P994" s="311"/>
      <c r="Q994" s="311"/>
      <c r="R994" s="311"/>
      <c r="S994" s="312"/>
      <c r="T994" s="313"/>
      <c r="U994" s="294">
        <f t="shared" si="340"/>
        <v>0</v>
      </c>
      <c r="V994" s="330"/>
      <c r="W994" s="355">
        <f t="shared" si="341"/>
        <v>0</v>
      </c>
      <c r="X994" s="356">
        <f t="shared" si="342"/>
        <v>0</v>
      </c>
      <c r="Y994" s="356">
        <f t="shared" si="343"/>
        <v>0</v>
      </c>
      <c r="Z994" s="356">
        <f t="shared" si="344"/>
        <v>0</v>
      </c>
      <c r="AA994" s="356">
        <f t="shared" si="345"/>
        <v>0</v>
      </c>
      <c r="AB994" s="356">
        <f t="shared" si="346"/>
        <v>0</v>
      </c>
      <c r="AC994" s="356">
        <f t="shared" si="347"/>
        <v>0</v>
      </c>
      <c r="AD994" s="357">
        <f t="shared" si="348"/>
        <v>0</v>
      </c>
      <c r="AE994" s="342"/>
      <c r="AF994" s="362">
        <f t="shared" si="349"/>
        <v>0</v>
      </c>
      <c r="AG994" s="330"/>
      <c r="AH994" s="597"/>
      <c r="AI994" s="582"/>
      <c r="AJ994" s="582"/>
      <c r="AK994" s="582"/>
      <c r="AL994" s="582"/>
      <c r="AM994" s="582"/>
      <c r="AN994" s="582"/>
      <c r="AO994" s="582"/>
      <c r="AP994" s="582"/>
      <c r="AQ994" s="582"/>
      <c r="AR994" s="582"/>
      <c r="AS994" s="582"/>
      <c r="AT994" s="582"/>
      <c r="AU994" s="582"/>
      <c r="AV994" s="582"/>
      <c r="AW994" s="582"/>
      <c r="AX994" s="582"/>
      <c r="AY994" s="582"/>
      <c r="AZ994" s="582"/>
      <c r="BA994" s="582"/>
      <c r="BB994" s="582"/>
    </row>
    <row r="995" spans="1:54" s="302" customFormat="1" hidden="1" x14ac:dyDescent="0.2">
      <c r="A995" s="340">
        <f t="shared" si="339"/>
        <v>0</v>
      </c>
      <c r="B995" s="341"/>
      <c r="C995" s="330"/>
      <c r="D995" s="395"/>
      <c r="E995" s="308"/>
      <c r="F995" s="309"/>
      <c r="G995" s="309"/>
      <c r="H995" s="309"/>
      <c r="I995" s="309"/>
      <c r="J995" s="350">
        <f t="shared" si="335"/>
        <v>0</v>
      </c>
      <c r="K995" s="330"/>
      <c r="L995" s="330"/>
      <c r="M995" s="310"/>
      <c r="N995" s="311"/>
      <c r="O995" s="311"/>
      <c r="P995" s="311"/>
      <c r="Q995" s="311"/>
      <c r="R995" s="311"/>
      <c r="S995" s="312"/>
      <c r="T995" s="313"/>
      <c r="U995" s="294">
        <f t="shared" si="340"/>
        <v>0</v>
      </c>
      <c r="V995" s="330"/>
      <c r="W995" s="355">
        <f t="shared" si="341"/>
        <v>0</v>
      </c>
      <c r="X995" s="356">
        <f t="shared" si="342"/>
        <v>0</v>
      </c>
      <c r="Y995" s="356">
        <f t="shared" si="343"/>
        <v>0</v>
      </c>
      <c r="Z995" s="356">
        <f t="shared" si="344"/>
        <v>0</v>
      </c>
      <c r="AA995" s="356">
        <f t="shared" si="345"/>
        <v>0</v>
      </c>
      <c r="AB995" s="356">
        <f t="shared" si="346"/>
        <v>0</v>
      </c>
      <c r="AC995" s="356">
        <f t="shared" si="347"/>
        <v>0</v>
      </c>
      <c r="AD995" s="357">
        <f t="shared" si="348"/>
        <v>0</v>
      </c>
      <c r="AE995" s="342"/>
      <c r="AF995" s="362">
        <f t="shared" si="349"/>
        <v>0</v>
      </c>
      <c r="AG995" s="330"/>
      <c r="AH995" s="597"/>
      <c r="AI995" s="582"/>
      <c r="AJ995" s="582"/>
      <c r="AK995" s="582"/>
      <c r="AL995" s="582"/>
      <c r="AM995" s="582"/>
      <c r="AN995" s="582"/>
      <c r="AO995" s="582"/>
      <c r="AP995" s="582"/>
      <c r="AQ995" s="582"/>
      <c r="AR995" s="582"/>
      <c r="AS995" s="582"/>
      <c r="AT995" s="582"/>
      <c r="AU995" s="582"/>
      <c r="AV995" s="582"/>
      <c r="AW995" s="582"/>
      <c r="AX995" s="582"/>
      <c r="AY995" s="582"/>
      <c r="AZ995" s="582"/>
      <c r="BA995" s="582"/>
      <c r="BB995" s="582"/>
    </row>
    <row r="996" spans="1:54" s="302" customFormat="1" hidden="1" x14ac:dyDescent="0.2">
      <c r="A996" s="340">
        <f t="shared" si="339"/>
        <v>0</v>
      </c>
      <c r="B996" s="341"/>
      <c r="C996" s="330"/>
      <c r="D996" s="395"/>
      <c r="E996" s="308"/>
      <c r="F996" s="309"/>
      <c r="G996" s="309"/>
      <c r="H996" s="309"/>
      <c r="I996" s="309"/>
      <c r="J996" s="350">
        <f t="shared" ref="J996:J1059" si="350">IF(ISBLANK(H996),G996*I996,G996*I996*H996)</f>
        <v>0</v>
      </c>
      <c r="K996" s="330"/>
      <c r="L996" s="330"/>
      <c r="M996" s="310"/>
      <c r="N996" s="311"/>
      <c r="O996" s="311"/>
      <c r="P996" s="311"/>
      <c r="Q996" s="311"/>
      <c r="R996" s="311"/>
      <c r="S996" s="312"/>
      <c r="T996" s="313"/>
      <c r="U996" s="294">
        <f t="shared" si="340"/>
        <v>0</v>
      </c>
      <c r="V996" s="330"/>
      <c r="W996" s="355">
        <f t="shared" si="341"/>
        <v>0</v>
      </c>
      <c r="X996" s="356">
        <f t="shared" si="342"/>
        <v>0</v>
      </c>
      <c r="Y996" s="356">
        <f t="shared" si="343"/>
        <v>0</v>
      </c>
      <c r="Z996" s="356">
        <f t="shared" si="344"/>
        <v>0</v>
      </c>
      <c r="AA996" s="356">
        <f t="shared" si="345"/>
        <v>0</v>
      </c>
      <c r="AB996" s="356">
        <f t="shared" si="346"/>
        <v>0</v>
      </c>
      <c r="AC996" s="356">
        <f t="shared" si="347"/>
        <v>0</v>
      </c>
      <c r="AD996" s="357">
        <f t="shared" si="348"/>
        <v>0</v>
      </c>
      <c r="AE996" s="342"/>
      <c r="AF996" s="362">
        <f t="shared" si="349"/>
        <v>0</v>
      </c>
      <c r="AG996" s="330"/>
      <c r="AH996" s="597"/>
      <c r="AI996" s="582"/>
      <c r="AJ996" s="582"/>
      <c r="AK996" s="582"/>
      <c r="AL996" s="582"/>
      <c r="AM996" s="582"/>
      <c r="AN996" s="582"/>
      <c r="AO996" s="582"/>
      <c r="AP996" s="582"/>
      <c r="AQ996" s="582"/>
      <c r="AR996" s="582"/>
      <c r="AS996" s="582"/>
      <c r="AT996" s="582"/>
      <c r="AU996" s="582"/>
      <c r="AV996" s="582"/>
      <c r="AW996" s="582"/>
      <c r="AX996" s="582"/>
      <c r="AY996" s="582"/>
      <c r="AZ996" s="582"/>
      <c r="BA996" s="582"/>
      <c r="BB996" s="582"/>
    </row>
    <row r="997" spans="1:54" s="302" customFormat="1" hidden="1" x14ac:dyDescent="0.2">
      <c r="A997" s="340">
        <f t="shared" si="339"/>
        <v>0</v>
      </c>
      <c r="B997" s="341"/>
      <c r="C997" s="330"/>
      <c r="D997" s="395"/>
      <c r="E997" s="308"/>
      <c r="F997" s="309"/>
      <c r="G997" s="309"/>
      <c r="H997" s="309"/>
      <c r="I997" s="309"/>
      <c r="J997" s="350">
        <f t="shared" si="350"/>
        <v>0</v>
      </c>
      <c r="K997" s="330"/>
      <c r="L997" s="330"/>
      <c r="M997" s="310"/>
      <c r="N997" s="311"/>
      <c r="O997" s="311"/>
      <c r="P997" s="311"/>
      <c r="Q997" s="311"/>
      <c r="R997" s="311"/>
      <c r="S997" s="312"/>
      <c r="T997" s="313"/>
      <c r="U997" s="294">
        <f t="shared" si="340"/>
        <v>0</v>
      </c>
      <c r="V997" s="330"/>
      <c r="W997" s="355">
        <f t="shared" si="341"/>
        <v>0</v>
      </c>
      <c r="X997" s="356">
        <f t="shared" si="342"/>
        <v>0</v>
      </c>
      <c r="Y997" s="356">
        <f t="shared" si="343"/>
        <v>0</v>
      </c>
      <c r="Z997" s="356">
        <f t="shared" si="344"/>
        <v>0</v>
      </c>
      <c r="AA997" s="356">
        <f t="shared" si="345"/>
        <v>0</v>
      </c>
      <c r="AB997" s="356">
        <f t="shared" si="346"/>
        <v>0</v>
      </c>
      <c r="AC997" s="356">
        <f t="shared" si="347"/>
        <v>0</v>
      </c>
      <c r="AD997" s="357">
        <f t="shared" si="348"/>
        <v>0</v>
      </c>
      <c r="AE997" s="342"/>
      <c r="AF997" s="362">
        <f t="shared" si="349"/>
        <v>0</v>
      </c>
      <c r="AG997" s="330"/>
      <c r="AH997" s="597"/>
      <c r="AI997" s="582"/>
      <c r="AJ997" s="582"/>
      <c r="AK997" s="582"/>
      <c r="AL997" s="582"/>
      <c r="AM997" s="582"/>
      <c r="AN997" s="582"/>
      <c r="AO997" s="582"/>
      <c r="AP997" s="582"/>
      <c r="AQ997" s="582"/>
      <c r="AR997" s="582"/>
      <c r="AS997" s="582"/>
      <c r="AT997" s="582"/>
      <c r="AU997" s="582"/>
      <c r="AV997" s="582"/>
      <c r="AW997" s="582"/>
      <c r="AX997" s="582"/>
      <c r="AY997" s="582"/>
      <c r="AZ997" s="582"/>
      <c r="BA997" s="582"/>
      <c r="BB997" s="582"/>
    </row>
    <row r="998" spans="1:54" s="302" customFormat="1" hidden="1" x14ac:dyDescent="0.2">
      <c r="A998" s="340">
        <f t="shared" si="339"/>
        <v>0</v>
      </c>
      <c r="B998" s="341"/>
      <c r="C998" s="330"/>
      <c r="D998" s="395"/>
      <c r="E998" s="308"/>
      <c r="F998" s="309"/>
      <c r="G998" s="309"/>
      <c r="H998" s="309"/>
      <c r="I998" s="309"/>
      <c r="J998" s="350">
        <f t="shared" si="350"/>
        <v>0</v>
      </c>
      <c r="K998" s="330"/>
      <c r="L998" s="330"/>
      <c r="M998" s="310"/>
      <c r="N998" s="311"/>
      <c r="O998" s="311"/>
      <c r="P998" s="311"/>
      <c r="Q998" s="311"/>
      <c r="R998" s="311"/>
      <c r="S998" s="312"/>
      <c r="T998" s="313"/>
      <c r="U998" s="294">
        <f t="shared" si="340"/>
        <v>0</v>
      </c>
      <c r="V998" s="330"/>
      <c r="W998" s="355">
        <f t="shared" si="341"/>
        <v>0</v>
      </c>
      <c r="X998" s="356">
        <f t="shared" si="342"/>
        <v>0</v>
      </c>
      <c r="Y998" s="356">
        <f t="shared" si="343"/>
        <v>0</v>
      </c>
      <c r="Z998" s="356">
        <f t="shared" si="344"/>
        <v>0</v>
      </c>
      <c r="AA998" s="356">
        <f t="shared" si="345"/>
        <v>0</v>
      </c>
      <c r="AB998" s="356">
        <f t="shared" si="346"/>
        <v>0</v>
      </c>
      <c r="AC998" s="356">
        <f t="shared" si="347"/>
        <v>0</v>
      </c>
      <c r="AD998" s="357">
        <f t="shared" si="348"/>
        <v>0</v>
      </c>
      <c r="AE998" s="342"/>
      <c r="AF998" s="362">
        <f t="shared" si="349"/>
        <v>0</v>
      </c>
      <c r="AG998" s="330"/>
      <c r="AH998" s="597"/>
      <c r="AI998" s="582"/>
      <c r="AJ998" s="582"/>
      <c r="AK998" s="582"/>
      <c r="AL998" s="582"/>
      <c r="AM998" s="582"/>
      <c r="AN998" s="582"/>
      <c r="AO998" s="582"/>
      <c r="AP998" s="582"/>
      <c r="AQ998" s="582"/>
      <c r="AR998" s="582"/>
      <c r="AS998" s="582"/>
      <c r="AT998" s="582"/>
      <c r="AU998" s="582"/>
      <c r="AV998" s="582"/>
      <c r="AW998" s="582"/>
      <c r="AX998" s="582"/>
      <c r="AY998" s="582"/>
      <c r="AZ998" s="582"/>
      <c r="BA998" s="582"/>
      <c r="BB998" s="582"/>
    </row>
    <row r="999" spans="1:54" s="302" customFormat="1" hidden="1" x14ac:dyDescent="0.2">
      <c r="A999" s="340">
        <f t="shared" si="339"/>
        <v>0</v>
      </c>
      <c r="B999" s="341"/>
      <c r="C999" s="330"/>
      <c r="D999" s="395"/>
      <c r="E999" s="308"/>
      <c r="F999" s="309"/>
      <c r="G999" s="309"/>
      <c r="H999" s="309"/>
      <c r="I999" s="309"/>
      <c r="J999" s="350">
        <f t="shared" si="350"/>
        <v>0</v>
      </c>
      <c r="K999" s="330"/>
      <c r="L999" s="330"/>
      <c r="M999" s="310"/>
      <c r="N999" s="311"/>
      <c r="O999" s="311"/>
      <c r="P999" s="311"/>
      <c r="Q999" s="311"/>
      <c r="R999" s="311"/>
      <c r="S999" s="312"/>
      <c r="T999" s="313"/>
      <c r="U999" s="294">
        <f t="shared" si="340"/>
        <v>0</v>
      </c>
      <c r="V999" s="330"/>
      <c r="W999" s="355">
        <f t="shared" si="341"/>
        <v>0</v>
      </c>
      <c r="X999" s="356">
        <f t="shared" si="342"/>
        <v>0</v>
      </c>
      <c r="Y999" s="356">
        <f t="shared" si="343"/>
        <v>0</v>
      </c>
      <c r="Z999" s="356">
        <f t="shared" si="344"/>
        <v>0</v>
      </c>
      <c r="AA999" s="356">
        <f t="shared" si="345"/>
        <v>0</v>
      </c>
      <c r="AB999" s="356">
        <f t="shared" si="346"/>
        <v>0</v>
      </c>
      <c r="AC999" s="356">
        <f t="shared" si="347"/>
        <v>0</v>
      </c>
      <c r="AD999" s="357">
        <f t="shared" si="348"/>
        <v>0</v>
      </c>
      <c r="AE999" s="342"/>
      <c r="AF999" s="362">
        <f t="shared" si="349"/>
        <v>0</v>
      </c>
      <c r="AG999" s="330"/>
      <c r="AH999" s="597"/>
      <c r="AI999" s="582"/>
      <c r="AJ999" s="582"/>
      <c r="AK999" s="582"/>
      <c r="AL999" s="582"/>
      <c r="AM999" s="582"/>
      <c r="AN999" s="582"/>
      <c r="AO999" s="582"/>
      <c r="AP999" s="582"/>
      <c r="AQ999" s="582"/>
      <c r="AR999" s="582"/>
      <c r="AS999" s="582"/>
      <c r="AT999" s="582"/>
      <c r="AU999" s="582"/>
      <c r="AV999" s="582"/>
      <c r="AW999" s="582"/>
      <c r="AX999" s="582"/>
      <c r="AY999" s="582"/>
      <c r="AZ999" s="582"/>
      <c r="BA999" s="582"/>
      <c r="BB999" s="582"/>
    </row>
    <row r="1000" spans="1:54" s="302" customFormat="1" hidden="1" x14ac:dyDescent="0.2">
      <c r="A1000" s="340">
        <f t="shared" si="339"/>
        <v>0</v>
      </c>
      <c r="B1000" s="341"/>
      <c r="C1000" s="330"/>
      <c r="D1000" s="395"/>
      <c r="E1000" s="308"/>
      <c r="F1000" s="309"/>
      <c r="G1000" s="309"/>
      <c r="H1000" s="309"/>
      <c r="I1000" s="309"/>
      <c r="J1000" s="350">
        <f t="shared" si="350"/>
        <v>0</v>
      </c>
      <c r="K1000" s="330"/>
      <c r="L1000" s="330"/>
      <c r="M1000" s="310"/>
      <c r="N1000" s="311"/>
      <c r="O1000" s="311"/>
      <c r="P1000" s="311"/>
      <c r="Q1000" s="311"/>
      <c r="R1000" s="311"/>
      <c r="S1000" s="312"/>
      <c r="T1000" s="313"/>
      <c r="U1000" s="294">
        <f t="shared" si="340"/>
        <v>0</v>
      </c>
      <c r="V1000" s="330"/>
      <c r="W1000" s="355">
        <f t="shared" si="341"/>
        <v>0</v>
      </c>
      <c r="X1000" s="356">
        <f t="shared" si="342"/>
        <v>0</v>
      </c>
      <c r="Y1000" s="356">
        <f t="shared" si="343"/>
        <v>0</v>
      </c>
      <c r="Z1000" s="356">
        <f t="shared" si="344"/>
        <v>0</v>
      </c>
      <c r="AA1000" s="356">
        <f t="shared" si="345"/>
        <v>0</v>
      </c>
      <c r="AB1000" s="356">
        <f t="shared" si="346"/>
        <v>0</v>
      </c>
      <c r="AC1000" s="356">
        <f t="shared" si="347"/>
        <v>0</v>
      </c>
      <c r="AD1000" s="357">
        <f t="shared" si="348"/>
        <v>0</v>
      </c>
      <c r="AE1000" s="342"/>
      <c r="AF1000" s="362">
        <f t="shared" si="349"/>
        <v>0</v>
      </c>
      <c r="AG1000" s="330"/>
      <c r="AH1000" s="597"/>
      <c r="AI1000" s="582"/>
      <c r="AJ1000" s="582"/>
      <c r="AK1000" s="582"/>
      <c r="AL1000" s="582"/>
      <c r="AM1000" s="582"/>
      <c r="AN1000" s="582"/>
      <c r="AO1000" s="582"/>
      <c r="AP1000" s="582"/>
      <c r="AQ1000" s="582"/>
      <c r="AR1000" s="582"/>
      <c r="AS1000" s="582"/>
      <c r="AT1000" s="582"/>
      <c r="AU1000" s="582"/>
      <c r="AV1000" s="582"/>
      <c r="AW1000" s="582"/>
      <c r="AX1000" s="582"/>
      <c r="AY1000" s="582"/>
      <c r="AZ1000" s="582"/>
      <c r="BA1000" s="582"/>
      <c r="BB1000" s="582"/>
    </row>
    <row r="1001" spans="1:54" s="302" customFormat="1" hidden="1" x14ac:dyDescent="0.2">
      <c r="A1001" s="340">
        <f t="shared" si="339"/>
        <v>0</v>
      </c>
      <c r="B1001" s="341"/>
      <c r="C1001" s="330"/>
      <c r="D1001" s="395"/>
      <c r="E1001" s="308"/>
      <c r="F1001" s="309"/>
      <c r="G1001" s="309"/>
      <c r="H1001" s="309"/>
      <c r="I1001" s="309"/>
      <c r="J1001" s="350">
        <f t="shared" si="350"/>
        <v>0</v>
      </c>
      <c r="K1001" s="330"/>
      <c r="L1001" s="330"/>
      <c r="M1001" s="310"/>
      <c r="N1001" s="311"/>
      <c r="O1001" s="311"/>
      <c r="P1001" s="311"/>
      <c r="Q1001" s="311"/>
      <c r="R1001" s="311"/>
      <c r="S1001" s="312"/>
      <c r="T1001" s="313"/>
      <c r="U1001" s="294">
        <f t="shared" si="340"/>
        <v>0</v>
      </c>
      <c r="V1001" s="330"/>
      <c r="W1001" s="355">
        <f t="shared" si="341"/>
        <v>0</v>
      </c>
      <c r="X1001" s="356">
        <f t="shared" si="342"/>
        <v>0</v>
      </c>
      <c r="Y1001" s="356">
        <f t="shared" si="343"/>
        <v>0</v>
      </c>
      <c r="Z1001" s="356">
        <f t="shared" si="344"/>
        <v>0</v>
      </c>
      <c r="AA1001" s="356">
        <f t="shared" si="345"/>
        <v>0</v>
      </c>
      <c r="AB1001" s="356">
        <f t="shared" si="346"/>
        <v>0</v>
      </c>
      <c r="AC1001" s="356">
        <f t="shared" si="347"/>
        <v>0</v>
      </c>
      <c r="AD1001" s="357">
        <f t="shared" si="348"/>
        <v>0</v>
      </c>
      <c r="AE1001" s="342"/>
      <c r="AF1001" s="362">
        <f t="shared" si="349"/>
        <v>0</v>
      </c>
      <c r="AG1001" s="330"/>
      <c r="AH1001" s="597"/>
      <c r="AI1001" s="582"/>
      <c r="AJ1001" s="582"/>
      <c r="AK1001" s="582"/>
      <c r="AL1001" s="582"/>
      <c r="AM1001" s="582"/>
      <c r="AN1001" s="582"/>
      <c r="AO1001" s="582"/>
      <c r="AP1001" s="582"/>
      <c r="AQ1001" s="582"/>
      <c r="AR1001" s="582"/>
      <c r="AS1001" s="582"/>
      <c r="AT1001" s="582"/>
      <c r="AU1001" s="582"/>
      <c r="AV1001" s="582"/>
      <c r="AW1001" s="582"/>
      <c r="AX1001" s="582"/>
      <c r="AY1001" s="582"/>
      <c r="AZ1001" s="582"/>
      <c r="BA1001" s="582"/>
      <c r="BB1001" s="582"/>
    </row>
    <row r="1002" spans="1:54" s="302" customFormat="1" hidden="1" x14ac:dyDescent="0.2">
      <c r="A1002" s="340">
        <f t="shared" si="339"/>
        <v>0</v>
      </c>
      <c r="B1002" s="341"/>
      <c r="C1002" s="330"/>
      <c r="D1002" s="395"/>
      <c r="E1002" s="308"/>
      <c r="F1002" s="309"/>
      <c r="G1002" s="309"/>
      <c r="H1002" s="309"/>
      <c r="I1002" s="309"/>
      <c r="J1002" s="350">
        <f t="shared" si="350"/>
        <v>0</v>
      </c>
      <c r="K1002" s="330"/>
      <c r="L1002" s="330"/>
      <c r="M1002" s="310"/>
      <c r="N1002" s="311"/>
      <c r="O1002" s="311"/>
      <c r="P1002" s="311"/>
      <c r="Q1002" s="311"/>
      <c r="R1002" s="311"/>
      <c r="S1002" s="312"/>
      <c r="T1002" s="313"/>
      <c r="U1002" s="294">
        <f t="shared" si="340"/>
        <v>0</v>
      </c>
      <c r="V1002" s="330"/>
      <c r="W1002" s="355">
        <f t="shared" si="341"/>
        <v>0</v>
      </c>
      <c r="X1002" s="356">
        <f t="shared" si="342"/>
        <v>0</v>
      </c>
      <c r="Y1002" s="356">
        <f t="shared" si="343"/>
        <v>0</v>
      </c>
      <c r="Z1002" s="356">
        <f t="shared" si="344"/>
        <v>0</v>
      </c>
      <c r="AA1002" s="356">
        <f t="shared" si="345"/>
        <v>0</v>
      </c>
      <c r="AB1002" s="356">
        <f t="shared" si="346"/>
        <v>0</v>
      </c>
      <c r="AC1002" s="356">
        <f t="shared" si="347"/>
        <v>0</v>
      </c>
      <c r="AD1002" s="357">
        <f t="shared" si="348"/>
        <v>0</v>
      </c>
      <c r="AE1002" s="342"/>
      <c r="AF1002" s="362">
        <f t="shared" si="349"/>
        <v>0</v>
      </c>
      <c r="AG1002" s="330"/>
      <c r="AH1002" s="597"/>
      <c r="AI1002" s="582"/>
      <c r="AJ1002" s="582"/>
      <c r="AK1002" s="582"/>
      <c r="AL1002" s="582"/>
      <c r="AM1002" s="582"/>
      <c r="AN1002" s="582"/>
      <c r="AO1002" s="582"/>
      <c r="AP1002" s="582"/>
      <c r="AQ1002" s="582"/>
      <c r="AR1002" s="582"/>
      <c r="AS1002" s="582"/>
      <c r="AT1002" s="582"/>
      <c r="AU1002" s="582"/>
      <c r="AV1002" s="582"/>
      <c r="AW1002" s="582"/>
      <c r="AX1002" s="582"/>
      <c r="AY1002" s="582"/>
      <c r="AZ1002" s="582"/>
      <c r="BA1002" s="582"/>
      <c r="BB1002" s="582"/>
    </row>
    <row r="1003" spans="1:54" s="302" customFormat="1" hidden="1" x14ac:dyDescent="0.2">
      <c r="A1003" s="340">
        <f t="shared" si="339"/>
        <v>0</v>
      </c>
      <c r="B1003" s="341"/>
      <c r="C1003" s="330"/>
      <c r="D1003" s="395"/>
      <c r="E1003" s="308"/>
      <c r="F1003" s="309"/>
      <c r="G1003" s="309"/>
      <c r="H1003" s="309"/>
      <c r="I1003" s="309"/>
      <c r="J1003" s="350">
        <f t="shared" si="350"/>
        <v>0</v>
      </c>
      <c r="K1003" s="330"/>
      <c r="L1003" s="330"/>
      <c r="M1003" s="310"/>
      <c r="N1003" s="311"/>
      <c r="O1003" s="311"/>
      <c r="P1003" s="311"/>
      <c r="Q1003" s="311"/>
      <c r="R1003" s="311"/>
      <c r="S1003" s="312"/>
      <c r="T1003" s="313"/>
      <c r="U1003" s="294">
        <f t="shared" si="340"/>
        <v>0</v>
      </c>
      <c r="V1003" s="330"/>
      <c r="W1003" s="355">
        <f t="shared" si="341"/>
        <v>0</v>
      </c>
      <c r="X1003" s="356">
        <f t="shared" si="342"/>
        <v>0</v>
      </c>
      <c r="Y1003" s="356">
        <f t="shared" si="343"/>
        <v>0</v>
      </c>
      <c r="Z1003" s="356">
        <f t="shared" si="344"/>
        <v>0</v>
      </c>
      <c r="AA1003" s="356">
        <f t="shared" si="345"/>
        <v>0</v>
      </c>
      <c r="AB1003" s="356">
        <f t="shared" si="346"/>
        <v>0</v>
      </c>
      <c r="AC1003" s="356">
        <f t="shared" si="347"/>
        <v>0</v>
      </c>
      <c r="AD1003" s="357">
        <f t="shared" si="348"/>
        <v>0</v>
      </c>
      <c r="AE1003" s="342"/>
      <c r="AF1003" s="362">
        <f t="shared" si="349"/>
        <v>0</v>
      </c>
      <c r="AG1003" s="330"/>
      <c r="AH1003" s="597"/>
      <c r="AI1003" s="582"/>
      <c r="AJ1003" s="582"/>
      <c r="AK1003" s="582"/>
      <c r="AL1003" s="582"/>
      <c r="AM1003" s="582"/>
      <c r="AN1003" s="582"/>
      <c r="AO1003" s="582"/>
      <c r="AP1003" s="582"/>
      <c r="AQ1003" s="582"/>
      <c r="AR1003" s="582"/>
      <c r="AS1003" s="582"/>
      <c r="AT1003" s="582"/>
      <c r="AU1003" s="582"/>
      <c r="AV1003" s="582"/>
      <c r="AW1003" s="582"/>
      <c r="AX1003" s="582"/>
      <c r="AY1003" s="582"/>
      <c r="AZ1003" s="582"/>
      <c r="BA1003" s="582"/>
      <c r="BB1003" s="582"/>
    </row>
    <row r="1004" spans="1:54" s="302" customFormat="1" hidden="1" x14ac:dyDescent="0.2">
      <c r="A1004" s="340">
        <f t="shared" si="339"/>
        <v>0</v>
      </c>
      <c r="B1004" s="341"/>
      <c r="C1004" s="330"/>
      <c r="D1004" s="395"/>
      <c r="E1004" s="308"/>
      <c r="F1004" s="309"/>
      <c r="G1004" s="309"/>
      <c r="H1004" s="309"/>
      <c r="I1004" s="309"/>
      <c r="J1004" s="350">
        <f t="shared" si="350"/>
        <v>0</v>
      </c>
      <c r="K1004" s="330"/>
      <c r="L1004" s="330"/>
      <c r="M1004" s="310"/>
      <c r="N1004" s="311"/>
      <c r="O1004" s="311"/>
      <c r="P1004" s="311"/>
      <c r="Q1004" s="311"/>
      <c r="R1004" s="311"/>
      <c r="S1004" s="312"/>
      <c r="T1004" s="313"/>
      <c r="U1004" s="294">
        <f t="shared" si="340"/>
        <v>0</v>
      </c>
      <c r="V1004" s="330"/>
      <c r="W1004" s="355">
        <f t="shared" si="341"/>
        <v>0</v>
      </c>
      <c r="X1004" s="356">
        <f t="shared" si="342"/>
        <v>0</v>
      </c>
      <c r="Y1004" s="356">
        <f t="shared" si="343"/>
        <v>0</v>
      </c>
      <c r="Z1004" s="356">
        <f t="shared" si="344"/>
        <v>0</v>
      </c>
      <c r="AA1004" s="356">
        <f t="shared" si="345"/>
        <v>0</v>
      </c>
      <c r="AB1004" s="356">
        <f t="shared" si="346"/>
        <v>0</v>
      </c>
      <c r="AC1004" s="356">
        <f t="shared" si="347"/>
        <v>0</v>
      </c>
      <c r="AD1004" s="357">
        <f t="shared" si="348"/>
        <v>0</v>
      </c>
      <c r="AE1004" s="342"/>
      <c r="AF1004" s="362">
        <f t="shared" si="349"/>
        <v>0</v>
      </c>
      <c r="AG1004" s="330"/>
      <c r="AH1004" s="597"/>
      <c r="AI1004" s="582"/>
      <c r="AJ1004" s="582"/>
      <c r="AK1004" s="582"/>
      <c r="AL1004" s="582"/>
      <c r="AM1004" s="582"/>
      <c r="AN1004" s="582"/>
      <c r="AO1004" s="582"/>
      <c r="AP1004" s="582"/>
      <c r="AQ1004" s="582"/>
      <c r="AR1004" s="582"/>
      <c r="AS1004" s="582"/>
      <c r="AT1004" s="582"/>
      <c r="AU1004" s="582"/>
      <c r="AV1004" s="582"/>
      <c r="AW1004" s="582"/>
      <c r="AX1004" s="582"/>
      <c r="AY1004" s="582"/>
      <c r="AZ1004" s="582"/>
      <c r="BA1004" s="582"/>
      <c r="BB1004" s="582"/>
    </row>
    <row r="1005" spans="1:54" s="302" customFormat="1" hidden="1" x14ac:dyDescent="0.2">
      <c r="A1005" s="340">
        <f t="shared" si="339"/>
        <v>0</v>
      </c>
      <c r="B1005" s="341"/>
      <c r="C1005" s="330"/>
      <c r="D1005" s="395"/>
      <c r="E1005" s="308"/>
      <c r="F1005" s="309"/>
      <c r="G1005" s="309"/>
      <c r="H1005" s="309"/>
      <c r="I1005" s="309"/>
      <c r="J1005" s="350">
        <f t="shared" si="350"/>
        <v>0</v>
      </c>
      <c r="K1005" s="330"/>
      <c r="L1005" s="330"/>
      <c r="M1005" s="310"/>
      <c r="N1005" s="311"/>
      <c r="O1005" s="311"/>
      <c r="P1005" s="311"/>
      <c r="Q1005" s="311"/>
      <c r="R1005" s="311"/>
      <c r="S1005" s="312"/>
      <c r="T1005" s="313"/>
      <c r="U1005" s="294">
        <f t="shared" si="340"/>
        <v>0</v>
      </c>
      <c r="V1005" s="330"/>
      <c r="W1005" s="355">
        <f t="shared" si="341"/>
        <v>0</v>
      </c>
      <c r="X1005" s="356">
        <f t="shared" si="342"/>
        <v>0</v>
      </c>
      <c r="Y1005" s="356">
        <f t="shared" si="343"/>
        <v>0</v>
      </c>
      <c r="Z1005" s="356">
        <f t="shared" si="344"/>
        <v>0</v>
      </c>
      <c r="AA1005" s="356">
        <f t="shared" si="345"/>
        <v>0</v>
      </c>
      <c r="AB1005" s="356">
        <f t="shared" si="346"/>
        <v>0</v>
      </c>
      <c r="AC1005" s="356">
        <f t="shared" si="347"/>
        <v>0</v>
      </c>
      <c r="AD1005" s="357">
        <f t="shared" si="348"/>
        <v>0</v>
      </c>
      <c r="AE1005" s="342"/>
      <c r="AF1005" s="362">
        <f t="shared" si="349"/>
        <v>0</v>
      </c>
      <c r="AG1005" s="330"/>
      <c r="AH1005" s="597"/>
      <c r="AI1005" s="582"/>
      <c r="AJ1005" s="582"/>
      <c r="AK1005" s="582"/>
      <c r="AL1005" s="582"/>
      <c r="AM1005" s="582"/>
      <c r="AN1005" s="582"/>
      <c r="AO1005" s="582"/>
      <c r="AP1005" s="582"/>
      <c r="AQ1005" s="582"/>
      <c r="AR1005" s="582"/>
      <c r="AS1005" s="582"/>
      <c r="AT1005" s="582"/>
      <c r="AU1005" s="582"/>
      <c r="AV1005" s="582"/>
      <c r="AW1005" s="582"/>
      <c r="AX1005" s="582"/>
      <c r="AY1005" s="582"/>
      <c r="AZ1005" s="582"/>
      <c r="BA1005" s="582"/>
      <c r="BB1005" s="582"/>
    </row>
    <row r="1006" spans="1:54" s="302" customFormat="1" hidden="1" x14ac:dyDescent="0.2">
      <c r="A1006" s="340">
        <f t="shared" ref="A1006:A1069" si="351">IF(AND(J1006&lt;&gt;0,U1006&lt;&gt;1),1,0)</f>
        <v>0</v>
      </c>
      <c r="B1006" s="341"/>
      <c r="C1006" s="330"/>
      <c r="D1006" s="395"/>
      <c r="E1006" s="308"/>
      <c r="F1006" s="309"/>
      <c r="G1006" s="309"/>
      <c r="H1006" s="309"/>
      <c r="I1006" s="309"/>
      <c r="J1006" s="350">
        <f t="shared" si="350"/>
        <v>0</v>
      </c>
      <c r="K1006" s="330"/>
      <c r="L1006" s="330"/>
      <c r="M1006" s="310"/>
      <c r="N1006" s="311"/>
      <c r="O1006" s="311"/>
      <c r="P1006" s="311"/>
      <c r="Q1006" s="311"/>
      <c r="R1006" s="311"/>
      <c r="S1006" s="312"/>
      <c r="T1006" s="313"/>
      <c r="U1006" s="294">
        <f t="shared" ref="U1006:U1069" si="352">SUM(M1006:T1006)</f>
        <v>0</v>
      </c>
      <c r="V1006" s="330"/>
      <c r="W1006" s="355">
        <f t="shared" ref="W1006:W1069" si="353">$J1006*M1006</f>
        <v>0</v>
      </c>
      <c r="X1006" s="356">
        <f t="shared" ref="X1006:X1069" si="354">$J1006*N1006</f>
        <v>0</v>
      </c>
      <c r="Y1006" s="356">
        <f t="shared" ref="Y1006:Y1069" si="355">$J1006*O1006</f>
        <v>0</v>
      </c>
      <c r="Z1006" s="356">
        <f t="shared" ref="Z1006:Z1069" si="356">$J1006*P1006</f>
        <v>0</v>
      </c>
      <c r="AA1006" s="356">
        <f t="shared" ref="AA1006:AA1069" si="357">$J1006*Q1006</f>
        <v>0</v>
      </c>
      <c r="AB1006" s="356">
        <f t="shared" ref="AB1006:AB1069" si="358">$J1006*R1006</f>
        <v>0</v>
      </c>
      <c r="AC1006" s="356">
        <f t="shared" ref="AC1006:AC1069" si="359">$J1006*S1006</f>
        <v>0</v>
      </c>
      <c r="AD1006" s="357">
        <f t="shared" ref="AD1006:AD1069" si="360">SUM(W1006:AC1006)</f>
        <v>0</v>
      </c>
      <c r="AE1006" s="342"/>
      <c r="AF1006" s="362">
        <f t="shared" ref="AF1006:AF1069" si="361">$J1006*T1006</f>
        <v>0</v>
      </c>
      <c r="AG1006" s="330"/>
      <c r="AH1006" s="597"/>
      <c r="AI1006" s="582"/>
      <c r="AJ1006" s="582"/>
      <c r="AK1006" s="582"/>
      <c r="AL1006" s="582"/>
      <c r="AM1006" s="582"/>
      <c r="AN1006" s="582"/>
      <c r="AO1006" s="582"/>
      <c r="AP1006" s="582"/>
      <c r="AQ1006" s="582"/>
      <c r="AR1006" s="582"/>
      <c r="AS1006" s="582"/>
      <c r="AT1006" s="582"/>
      <c r="AU1006" s="582"/>
      <c r="AV1006" s="582"/>
      <c r="AW1006" s="582"/>
      <c r="AX1006" s="582"/>
      <c r="AY1006" s="582"/>
      <c r="AZ1006" s="582"/>
      <c r="BA1006" s="582"/>
      <c r="BB1006" s="582"/>
    </row>
    <row r="1007" spans="1:54" s="302" customFormat="1" hidden="1" x14ac:dyDescent="0.2">
      <c r="A1007" s="340">
        <f t="shared" si="351"/>
        <v>0</v>
      </c>
      <c r="B1007" s="341"/>
      <c r="C1007" s="330"/>
      <c r="D1007" s="395"/>
      <c r="E1007" s="308"/>
      <c r="F1007" s="309"/>
      <c r="G1007" s="309"/>
      <c r="H1007" s="309"/>
      <c r="I1007" s="309"/>
      <c r="J1007" s="350">
        <f t="shared" si="350"/>
        <v>0</v>
      </c>
      <c r="K1007" s="330"/>
      <c r="L1007" s="330"/>
      <c r="M1007" s="310"/>
      <c r="N1007" s="311"/>
      <c r="O1007" s="311"/>
      <c r="P1007" s="311"/>
      <c r="Q1007" s="311"/>
      <c r="R1007" s="311"/>
      <c r="S1007" s="312"/>
      <c r="T1007" s="313"/>
      <c r="U1007" s="294">
        <f t="shared" si="352"/>
        <v>0</v>
      </c>
      <c r="V1007" s="330"/>
      <c r="W1007" s="355">
        <f t="shared" si="353"/>
        <v>0</v>
      </c>
      <c r="X1007" s="356">
        <f t="shared" si="354"/>
        <v>0</v>
      </c>
      <c r="Y1007" s="356">
        <f t="shared" si="355"/>
        <v>0</v>
      </c>
      <c r="Z1007" s="356">
        <f t="shared" si="356"/>
        <v>0</v>
      </c>
      <c r="AA1007" s="356">
        <f t="shared" si="357"/>
        <v>0</v>
      </c>
      <c r="AB1007" s="356">
        <f t="shared" si="358"/>
        <v>0</v>
      </c>
      <c r="AC1007" s="356">
        <f t="shared" si="359"/>
        <v>0</v>
      </c>
      <c r="AD1007" s="357">
        <f t="shared" si="360"/>
        <v>0</v>
      </c>
      <c r="AE1007" s="342"/>
      <c r="AF1007" s="362">
        <f t="shared" si="361"/>
        <v>0</v>
      </c>
      <c r="AG1007" s="330"/>
      <c r="AH1007" s="597"/>
      <c r="AI1007" s="582"/>
      <c r="AJ1007" s="582"/>
      <c r="AK1007" s="582"/>
      <c r="AL1007" s="582"/>
      <c r="AM1007" s="582"/>
      <c r="AN1007" s="582"/>
      <c r="AO1007" s="582"/>
      <c r="AP1007" s="582"/>
      <c r="AQ1007" s="582"/>
      <c r="AR1007" s="582"/>
      <c r="AS1007" s="582"/>
      <c r="AT1007" s="582"/>
      <c r="AU1007" s="582"/>
      <c r="AV1007" s="582"/>
      <c r="AW1007" s="582"/>
      <c r="AX1007" s="582"/>
      <c r="AY1007" s="582"/>
      <c r="AZ1007" s="582"/>
      <c r="BA1007" s="582"/>
      <c r="BB1007" s="582"/>
    </row>
    <row r="1008" spans="1:54" s="302" customFormat="1" hidden="1" x14ac:dyDescent="0.2">
      <c r="A1008" s="340">
        <f t="shared" si="351"/>
        <v>0</v>
      </c>
      <c r="B1008" s="341"/>
      <c r="C1008" s="330"/>
      <c r="D1008" s="395"/>
      <c r="E1008" s="308"/>
      <c r="F1008" s="309"/>
      <c r="G1008" s="309"/>
      <c r="H1008" s="309"/>
      <c r="I1008" s="309"/>
      <c r="J1008" s="350">
        <f t="shared" si="350"/>
        <v>0</v>
      </c>
      <c r="K1008" s="330"/>
      <c r="L1008" s="330"/>
      <c r="M1008" s="310"/>
      <c r="N1008" s="311"/>
      <c r="O1008" s="311"/>
      <c r="P1008" s="311"/>
      <c r="Q1008" s="311"/>
      <c r="R1008" s="311"/>
      <c r="S1008" s="312"/>
      <c r="T1008" s="313"/>
      <c r="U1008" s="294">
        <f t="shared" si="352"/>
        <v>0</v>
      </c>
      <c r="V1008" s="330"/>
      <c r="W1008" s="355">
        <f t="shared" si="353"/>
        <v>0</v>
      </c>
      <c r="X1008" s="356">
        <f t="shared" si="354"/>
        <v>0</v>
      </c>
      <c r="Y1008" s="356">
        <f t="shared" si="355"/>
        <v>0</v>
      </c>
      <c r="Z1008" s="356">
        <f t="shared" si="356"/>
        <v>0</v>
      </c>
      <c r="AA1008" s="356">
        <f t="shared" si="357"/>
        <v>0</v>
      </c>
      <c r="AB1008" s="356">
        <f t="shared" si="358"/>
        <v>0</v>
      </c>
      <c r="AC1008" s="356">
        <f t="shared" si="359"/>
        <v>0</v>
      </c>
      <c r="AD1008" s="357">
        <f t="shared" si="360"/>
        <v>0</v>
      </c>
      <c r="AE1008" s="342"/>
      <c r="AF1008" s="362">
        <f t="shared" si="361"/>
        <v>0</v>
      </c>
      <c r="AG1008" s="330"/>
      <c r="AH1008" s="597"/>
      <c r="AI1008" s="582"/>
      <c r="AJ1008" s="582"/>
      <c r="AK1008" s="582"/>
      <c r="AL1008" s="582"/>
      <c r="AM1008" s="582"/>
      <c r="AN1008" s="582"/>
      <c r="AO1008" s="582"/>
      <c r="AP1008" s="582"/>
      <c r="AQ1008" s="582"/>
      <c r="AR1008" s="582"/>
      <c r="AS1008" s="582"/>
      <c r="AT1008" s="582"/>
      <c r="AU1008" s="582"/>
      <c r="AV1008" s="582"/>
      <c r="AW1008" s="582"/>
      <c r="AX1008" s="582"/>
      <c r="AY1008" s="582"/>
      <c r="AZ1008" s="582"/>
      <c r="BA1008" s="582"/>
      <c r="BB1008" s="582"/>
    </row>
    <row r="1009" spans="1:54" s="302" customFormat="1" hidden="1" x14ac:dyDescent="0.2">
      <c r="A1009" s="340">
        <f t="shared" si="351"/>
        <v>0</v>
      </c>
      <c r="B1009" s="341"/>
      <c r="C1009" s="330"/>
      <c r="D1009" s="395"/>
      <c r="E1009" s="308"/>
      <c r="F1009" s="309"/>
      <c r="G1009" s="309"/>
      <c r="H1009" s="309"/>
      <c r="I1009" s="309"/>
      <c r="J1009" s="350">
        <f t="shared" si="350"/>
        <v>0</v>
      </c>
      <c r="K1009" s="330"/>
      <c r="L1009" s="330"/>
      <c r="M1009" s="310"/>
      <c r="N1009" s="311"/>
      <c r="O1009" s="311"/>
      <c r="P1009" s="311"/>
      <c r="Q1009" s="311"/>
      <c r="R1009" s="311"/>
      <c r="S1009" s="312"/>
      <c r="T1009" s="313"/>
      <c r="U1009" s="294">
        <f t="shared" si="352"/>
        <v>0</v>
      </c>
      <c r="V1009" s="330"/>
      <c r="W1009" s="355">
        <f t="shared" si="353"/>
        <v>0</v>
      </c>
      <c r="X1009" s="356">
        <f t="shared" si="354"/>
        <v>0</v>
      </c>
      <c r="Y1009" s="356">
        <f t="shared" si="355"/>
        <v>0</v>
      </c>
      <c r="Z1009" s="356">
        <f t="shared" si="356"/>
        <v>0</v>
      </c>
      <c r="AA1009" s="356">
        <f t="shared" si="357"/>
        <v>0</v>
      </c>
      <c r="AB1009" s="356">
        <f t="shared" si="358"/>
        <v>0</v>
      </c>
      <c r="AC1009" s="356">
        <f t="shared" si="359"/>
        <v>0</v>
      </c>
      <c r="AD1009" s="357">
        <f t="shared" si="360"/>
        <v>0</v>
      </c>
      <c r="AE1009" s="342"/>
      <c r="AF1009" s="362">
        <f t="shared" si="361"/>
        <v>0</v>
      </c>
      <c r="AG1009" s="330"/>
      <c r="AH1009" s="597"/>
      <c r="AI1009" s="582"/>
      <c r="AJ1009" s="582"/>
      <c r="AK1009" s="582"/>
      <c r="AL1009" s="582"/>
      <c r="AM1009" s="582"/>
      <c r="AN1009" s="582"/>
      <c r="AO1009" s="582"/>
      <c r="AP1009" s="582"/>
      <c r="AQ1009" s="582"/>
      <c r="AR1009" s="582"/>
      <c r="AS1009" s="582"/>
      <c r="AT1009" s="582"/>
      <c r="AU1009" s="582"/>
      <c r="AV1009" s="582"/>
      <c r="AW1009" s="582"/>
      <c r="AX1009" s="582"/>
      <c r="AY1009" s="582"/>
      <c r="AZ1009" s="582"/>
      <c r="BA1009" s="582"/>
      <c r="BB1009" s="582"/>
    </row>
    <row r="1010" spans="1:54" s="302" customFormat="1" hidden="1" x14ac:dyDescent="0.2">
      <c r="A1010" s="340">
        <f t="shared" si="351"/>
        <v>0</v>
      </c>
      <c r="B1010" s="341"/>
      <c r="C1010" s="330"/>
      <c r="D1010" s="395"/>
      <c r="E1010" s="308"/>
      <c r="F1010" s="309"/>
      <c r="G1010" s="309"/>
      <c r="H1010" s="309"/>
      <c r="I1010" s="309"/>
      <c r="J1010" s="350">
        <f t="shared" si="350"/>
        <v>0</v>
      </c>
      <c r="K1010" s="330"/>
      <c r="L1010" s="330"/>
      <c r="M1010" s="310"/>
      <c r="N1010" s="311"/>
      <c r="O1010" s="311"/>
      <c r="P1010" s="311"/>
      <c r="Q1010" s="311"/>
      <c r="R1010" s="311"/>
      <c r="S1010" s="312"/>
      <c r="T1010" s="313"/>
      <c r="U1010" s="294">
        <f t="shared" si="352"/>
        <v>0</v>
      </c>
      <c r="V1010" s="330"/>
      <c r="W1010" s="355">
        <f t="shared" si="353"/>
        <v>0</v>
      </c>
      <c r="X1010" s="356">
        <f t="shared" si="354"/>
        <v>0</v>
      </c>
      <c r="Y1010" s="356">
        <f t="shared" si="355"/>
        <v>0</v>
      </c>
      <c r="Z1010" s="356">
        <f t="shared" si="356"/>
        <v>0</v>
      </c>
      <c r="AA1010" s="356">
        <f t="shared" si="357"/>
        <v>0</v>
      </c>
      <c r="AB1010" s="356">
        <f t="shared" si="358"/>
        <v>0</v>
      </c>
      <c r="AC1010" s="356">
        <f t="shared" si="359"/>
        <v>0</v>
      </c>
      <c r="AD1010" s="357">
        <f t="shared" si="360"/>
        <v>0</v>
      </c>
      <c r="AE1010" s="342"/>
      <c r="AF1010" s="362">
        <f t="shared" si="361"/>
        <v>0</v>
      </c>
      <c r="AG1010" s="330"/>
      <c r="AH1010" s="597"/>
      <c r="AI1010" s="582"/>
      <c r="AJ1010" s="582"/>
      <c r="AK1010" s="582"/>
      <c r="AL1010" s="582"/>
      <c r="AM1010" s="582"/>
      <c r="AN1010" s="582"/>
      <c r="AO1010" s="582"/>
      <c r="AP1010" s="582"/>
      <c r="AQ1010" s="582"/>
      <c r="AR1010" s="582"/>
      <c r="AS1010" s="582"/>
      <c r="AT1010" s="582"/>
      <c r="AU1010" s="582"/>
      <c r="AV1010" s="582"/>
      <c r="AW1010" s="582"/>
      <c r="AX1010" s="582"/>
      <c r="AY1010" s="582"/>
      <c r="AZ1010" s="582"/>
      <c r="BA1010" s="582"/>
      <c r="BB1010" s="582"/>
    </row>
    <row r="1011" spans="1:54" s="302" customFormat="1" hidden="1" x14ac:dyDescent="0.2">
      <c r="A1011" s="340">
        <f t="shared" si="351"/>
        <v>0</v>
      </c>
      <c r="B1011" s="341"/>
      <c r="C1011" s="330"/>
      <c r="D1011" s="395"/>
      <c r="E1011" s="308"/>
      <c r="F1011" s="309"/>
      <c r="G1011" s="309"/>
      <c r="H1011" s="309"/>
      <c r="I1011" s="309"/>
      <c r="J1011" s="350">
        <f t="shared" si="350"/>
        <v>0</v>
      </c>
      <c r="K1011" s="330"/>
      <c r="L1011" s="330"/>
      <c r="M1011" s="310"/>
      <c r="N1011" s="311"/>
      <c r="O1011" s="311"/>
      <c r="P1011" s="311"/>
      <c r="Q1011" s="311"/>
      <c r="R1011" s="311"/>
      <c r="S1011" s="312"/>
      <c r="T1011" s="313"/>
      <c r="U1011" s="294">
        <f t="shared" si="352"/>
        <v>0</v>
      </c>
      <c r="V1011" s="330"/>
      <c r="W1011" s="355">
        <f t="shared" si="353"/>
        <v>0</v>
      </c>
      <c r="X1011" s="356">
        <f t="shared" si="354"/>
        <v>0</v>
      </c>
      <c r="Y1011" s="356">
        <f t="shared" si="355"/>
        <v>0</v>
      </c>
      <c r="Z1011" s="356">
        <f t="shared" si="356"/>
        <v>0</v>
      </c>
      <c r="AA1011" s="356">
        <f t="shared" si="357"/>
        <v>0</v>
      </c>
      <c r="AB1011" s="356">
        <f t="shared" si="358"/>
        <v>0</v>
      </c>
      <c r="AC1011" s="356">
        <f t="shared" si="359"/>
        <v>0</v>
      </c>
      <c r="AD1011" s="357">
        <f t="shared" si="360"/>
        <v>0</v>
      </c>
      <c r="AE1011" s="342"/>
      <c r="AF1011" s="362">
        <f t="shared" si="361"/>
        <v>0</v>
      </c>
      <c r="AG1011" s="330"/>
      <c r="AH1011" s="597"/>
      <c r="AI1011" s="582"/>
      <c r="AJ1011" s="582"/>
      <c r="AK1011" s="582"/>
      <c r="AL1011" s="582"/>
      <c r="AM1011" s="582"/>
      <c r="AN1011" s="582"/>
      <c r="AO1011" s="582"/>
      <c r="AP1011" s="582"/>
      <c r="AQ1011" s="582"/>
      <c r="AR1011" s="582"/>
      <c r="AS1011" s="582"/>
      <c r="AT1011" s="582"/>
      <c r="AU1011" s="582"/>
      <c r="AV1011" s="582"/>
      <c r="AW1011" s="582"/>
      <c r="AX1011" s="582"/>
      <c r="AY1011" s="582"/>
      <c r="AZ1011" s="582"/>
      <c r="BA1011" s="582"/>
      <c r="BB1011" s="582"/>
    </row>
    <row r="1012" spans="1:54" s="302" customFormat="1" hidden="1" x14ac:dyDescent="0.2">
      <c r="A1012" s="340">
        <f t="shared" si="351"/>
        <v>0</v>
      </c>
      <c r="B1012" s="341"/>
      <c r="C1012" s="330"/>
      <c r="D1012" s="395"/>
      <c r="E1012" s="308"/>
      <c r="F1012" s="309"/>
      <c r="G1012" s="309"/>
      <c r="H1012" s="309"/>
      <c r="I1012" s="309"/>
      <c r="J1012" s="350">
        <f t="shared" si="350"/>
        <v>0</v>
      </c>
      <c r="K1012" s="330"/>
      <c r="L1012" s="330"/>
      <c r="M1012" s="310"/>
      <c r="N1012" s="311"/>
      <c r="O1012" s="311"/>
      <c r="P1012" s="311"/>
      <c r="Q1012" s="311"/>
      <c r="R1012" s="311"/>
      <c r="S1012" s="312"/>
      <c r="T1012" s="313"/>
      <c r="U1012" s="294">
        <f t="shared" si="352"/>
        <v>0</v>
      </c>
      <c r="V1012" s="330"/>
      <c r="W1012" s="355">
        <f t="shared" si="353"/>
        <v>0</v>
      </c>
      <c r="X1012" s="356">
        <f t="shared" si="354"/>
        <v>0</v>
      </c>
      <c r="Y1012" s="356">
        <f t="shared" si="355"/>
        <v>0</v>
      </c>
      <c r="Z1012" s="356">
        <f t="shared" si="356"/>
        <v>0</v>
      </c>
      <c r="AA1012" s="356">
        <f t="shared" si="357"/>
        <v>0</v>
      </c>
      <c r="AB1012" s="356">
        <f t="shared" si="358"/>
        <v>0</v>
      </c>
      <c r="AC1012" s="356">
        <f t="shared" si="359"/>
        <v>0</v>
      </c>
      <c r="AD1012" s="357">
        <f t="shared" si="360"/>
        <v>0</v>
      </c>
      <c r="AE1012" s="342"/>
      <c r="AF1012" s="362">
        <f t="shared" si="361"/>
        <v>0</v>
      </c>
      <c r="AG1012" s="330"/>
      <c r="AH1012" s="597"/>
      <c r="AI1012" s="582"/>
      <c r="AJ1012" s="582"/>
      <c r="AK1012" s="582"/>
      <c r="AL1012" s="582"/>
      <c r="AM1012" s="582"/>
      <c r="AN1012" s="582"/>
      <c r="AO1012" s="582"/>
      <c r="AP1012" s="582"/>
      <c r="AQ1012" s="582"/>
      <c r="AR1012" s="582"/>
      <c r="AS1012" s="582"/>
      <c r="AT1012" s="582"/>
      <c r="AU1012" s="582"/>
      <c r="AV1012" s="582"/>
      <c r="AW1012" s="582"/>
      <c r="AX1012" s="582"/>
      <c r="AY1012" s="582"/>
      <c r="AZ1012" s="582"/>
      <c r="BA1012" s="582"/>
      <c r="BB1012" s="582"/>
    </row>
    <row r="1013" spans="1:54" s="302" customFormat="1" hidden="1" x14ac:dyDescent="0.2">
      <c r="A1013" s="340">
        <f t="shared" si="351"/>
        <v>0</v>
      </c>
      <c r="B1013" s="341"/>
      <c r="C1013" s="330"/>
      <c r="D1013" s="395"/>
      <c r="E1013" s="308"/>
      <c r="F1013" s="309"/>
      <c r="G1013" s="309"/>
      <c r="H1013" s="309"/>
      <c r="I1013" s="309"/>
      <c r="J1013" s="350">
        <f t="shared" si="350"/>
        <v>0</v>
      </c>
      <c r="K1013" s="330"/>
      <c r="L1013" s="330"/>
      <c r="M1013" s="310"/>
      <c r="N1013" s="311"/>
      <c r="O1013" s="311"/>
      <c r="P1013" s="311"/>
      <c r="Q1013" s="311"/>
      <c r="R1013" s="311"/>
      <c r="S1013" s="312"/>
      <c r="T1013" s="313"/>
      <c r="U1013" s="294">
        <f t="shared" si="352"/>
        <v>0</v>
      </c>
      <c r="V1013" s="330"/>
      <c r="W1013" s="355">
        <f t="shared" si="353"/>
        <v>0</v>
      </c>
      <c r="X1013" s="356">
        <f t="shared" si="354"/>
        <v>0</v>
      </c>
      <c r="Y1013" s="356">
        <f t="shared" si="355"/>
        <v>0</v>
      </c>
      <c r="Z1013" s="356">
        <f t="shared" si="356"/>
        <v>0</v>
      </c>
      <c r="AA1013" s="356">
        <f t="shared" si="357"/>
        <v>0</v>
      </c>
      <c r="AB1013" s="356">
        <f t="shared" si="358"/>
        <v>0</v>
      </c>
      <c r="AC1013" s="356">
        <f t="shared" si="359"/>
        <v>0</v>
      </c>
      <c r="AD1013" s="357">
        <f t="shared" si="360"/>
        <v>0</v>
      </c>
      <c r="AE1013" s="342"/>
      <c r="AF1013" s="362">
        <f t="shared" si="361"/>
        <v>0</v>
      </c>
      <c r="AG1013" s="330"/>
      <c r="AH1013" s="597"/>
      <c r="AI1013" s="582"/>
      <c r="AJ1013" s="582"/>
      <c r="AK1013" s="582"/>
      <c r="AL1013" s="582"/>
      <c r="AM1013" s="582"/>
      <c r="AN1013" s="582"/>
      <c r="AO1013" s="582"/>
      <c r="AP1013" s="582"/>
      <c r="AQ1013" s="582"/>
      <c r="AR1013" s="582"/>
      <c r="AS1013" s="582"/>
      <c r="AT1013" s="582"/>
      <c r="AU1013" s="582"/>
      <c r="AV1013" s="582"/>
      <c r="AW1013" s="582"/>
      <c r="AX1013" s="582"/>
      <c r="AY1013" s="582"/>
      <c r="AZ1013" s="582"/>
      <c r="BA1013" s="582"/>
      <c r="BB1013" s="582"/>
    </row>
    <row r="1014" spans="1:54" s="302" customFormat="1" hidden="1" x14ac:dyDescent="0.2">
      <c r="A1014" s="340">
        <f t="shared" si="351"/>
        <v>0</v>
      </c>
      <c r="B1014" s="341"/>
      <c r="C1014" s="330"/>
      <c r="D1014" s="395"/>
      <c r="E1014" s="308"/>
      <c r="F1014" s="309"/>
      <c r="G1014" s="309"/>
      <c r="H1014" s="309"/>
      <c r="I1014" s="309"/>
      <c r="J1014" s="350">
        <f t="shared" si="350"/>
        <v>0</v>
      </c>
      <c r="K1014" s="330"/>
      <c r="L1014" s="330"/>
      <c r="M1014" s="310"/>
      <c r="N1014" s="311"/>
      <c r="O1014" s="311"/>
      <c r="P1014" s="311"/>
      <c r="Q1014" s="311"/>
      <c r="R1014" s="311"/>
      <c r="S1014" s="312"/>
      <c r="T1014" s="313"/>
      <c r="U1014" s="294">
        <f t="shared" si="352"/>
        <v>0</v>
      </c>
      <c r="V1014" s="330"/>
      <c r="W1014" s="355">
        <f t="shared" si="353"/>
        <v>0</v>
      </c>
      <c r="X1014" s="356">
        <f t="shared" si="354"/>
        <v>0</v>
      </c>
      <c r="Y1014" s="356">
        <f t="shared" si="355"/>
        <v>0</v>
      </c>
      <c r="Z1014" s="356">
        <f t="shared" si="356"/>
        <v>0</v>
      </c>
      <c r="AA1014" s="356">
        <f t="shared" si="357"/>
        <v>0</v>
      </c>
      <c r="AB1014" s="356">
        <f t="shared" si="358"/>
        <v>0</v>
      </c>
      <c r="AC1014" s="356">
        <f t="shared" si="359"/>
        <v>0</v>
      </c>
      <c r="AD1014" s="357">
        <f t="shared" si="360"/>
        <v>0</v>
      </c>
      <c r="AE1014" s="342"/>
      <c r="AF1014" s="362">
        <f t="shared" si="361"/>
        <v>0</v>
      </c>
      <c r="AG1014" s="330"/>
      <c r="AH1014" s="597"/>
      <c r="AI1014" s="582"/>
      <c r="AJ1014" s="582"/>
      <c r="AK1014" s="582"/>
      <c r="AL1014" s="582"/>
      <c r="AM1014" s="582"/>
      <c r="AN1014" s="582"/>
      <c r="AO1014" s="582"/>
      <c r="AP1014" s="582"/>
      <c r="AQ1014" s="582"/>
      <c r="AR1014" s="582"/>
      <c r="AS1014" s="582"/>
      <c r="AT1014" s="582"/>
      <c r="AU1014" s="582"/>
      <c r="AV1014" s="582"/>
      <c r="AW1014" s="582"/>
      <c r="AX1014" s="582"/>
      <c r="AY1014" s="582"/>
      <c r="AZ1014" s="582"/>
      <c r="BA1014" s="582"/>
      <c r="BB1014" s="582"/>
    </row>
    <row r="1015" spans="1:54" s="302" customFormat="1" hidden="1" x14ac:dyDescent="0.2">
      <c r="A1015" s="340">
        <f t="shared" si="351"/>
        <v>0</v>
      </c>
      <c r="B1015" s="341"/>
      <c r="C1015" s="330"/>
      <c r="D1015" s="395"/>
      <c r="E1015" s="308"/>
      <c r="F1015" s="309"/>
      <c r="G1015" s="309"/>
      <c r="H1015" s="309"/>
      <c r="I1015" s="309"/>
      <c r="J1015" s="350">
        <f t="shared" si="350"/>
        <v>0</v>
      </c>
      <c r="K1015" s="330"/>
      <c r="L1015" s="330"/>
      <c r="M1015" s="310"/>
      <c r="N1015" s="311"/>
      <c r="O1015" s="311"/>
      <c r="P1015" s="311"/>
      <c r="Q1015" s="311"/>
      <c r="R1015" s="311"/>
      <c r="S1015" s="312"/>
      <c r="T1015" s="313"/>
      <c r="U1015" s="294">
        <f t="shared" si="352"/>
        <v>0</v>
      </c>
      <c r="V1015" s="330"/>
      <c r="W1015" s="355">
        <f t="shared" si="353"/>
        <v>0</v>
      </c>
      <c r="X1015" s="356">
        <f t="shared" si="354"/>
        <v>0</v>
      </c>
      <c r="Y1015" s="356">
        <f t="shared" si="355"/>
        <v>0</v>
      </c>
      <c r="Z1015" s="356">
        <f t="shared" si="356"/>
        <v>0</v>
      </c>
      <c r="AA1015" s="356">
        <f t="shared" si="357"/>
        <v>0</v>
      </c>
      <c r="AB1015" s="356">
        <f t="shared" si="358"/>
        <v>0</v>
      </c>
      <c r="AC1015" s="356">
        <f t="shared" si="359"/>
        <v>0</v>
      </c>
      <c r="AD1015" s="357">
        <f t="shared" si="360"/>
        <v>0</v>
      </c>
      <c r="AE1015" s="342"/>
      <c r="AF1015" s="362">
        <f t="shared" si="361"/>
        <v>0</v>
      </c>
      <c r="AG1015" s="330"/>
      <c r="AH1015" s="597"/>
      <c r="AI1015" s="582"/>
      <c r="AJ1015" s="582"/>
      <c r="AK1015" s="582"/>
      <c r="AL1015" s="582"/>
      <c r="AM1015" s="582"/>
      <c r="AN1015" s="582"/>
      <c r="AO1015" s="582"/>
      <c r="AP1015" s="582"/>
      <c r="AQ1015" s="582"/>
      <c r="AR1015" s="582"/>
      <c r="AS1015" s="582"/>
      <c r="AT1015" s="582"/>
      <c r="AU1015" s="582"/>
      <c r="AV1015" s="582"/>
      <c r="AW1015" s="582"/>
      <c r="AX1015" s="582"/>
      <c r="AY1015" s="582"/>
      <c r="AZ1015" s="582"/>
      <c r="BA1015" s="582"/>
      <c r="BB1015" s="582"/>
    </row>
    <row r="1016" spans="1:54" s="302" customFormat="1" hidden="1" x14ac:dyDescent="0.2">
      <c r="A1016" s="340">
        <f t="shared" si="351"/>
        <v>0</v>
      </c>
      <c r="B1016" s="341"/>
      <c r="C1016" s="330"/>
      <c r="D1016" s="395"/>
      <c r="E1016" s="308"/>
      <c r="F1016" s="309"/>
      <c r="G1016" s="309"/>
      <c r="H1016" s="309"/>
      <c r="I1016" s="309"/>
      <c r="J1016" s="350">
        <f t="shared" si="350"/>
        <v>0</v>
      </c>
      <c r="K1016" s="330"/>
      <c r="L1016" s="330"/>
      <c r="M1016" s="310"/>
      <c r="N1016" s="311"/>
      <c r="O1016" s="311"/>
      <c r="P1016" s="311"/>
      <c r="Q1016" s="311"/>
      <c r="R1016" s="311"/>
      <c r="S1016" s="312"/>
      <c r="T1016" s="313"/>
      <c r="U1016" s="294">
        <f t="shared" si="352"/>
        <v>0</v>
      </c>
      <c r="V1016" s="330"/>
      <c r="W1016" s="355">
        <f t="shared" si="353"/>
        <v>0</v>
      </c>
      <c r="X1016" s="356">
        <f t="shared" si="354"/>
        <v>0</v>
      </c>
      <c r="Y1016" s="356">
        <f t="shared" si="355"/>
        <v>0</v>
      </c>
      <c r="Z1016" s="356">
        <f t="shared" si="356"/>
        <v>0</v>
      </c>
      <c r="AA1016" s="356">
        <f t="shared" si="357"/>
        <v>0</v>
      </c>
      <c r="AB1016" s="356">
        <f t="shared" si="358"/>
        <v>0</v>
      </c>
      <c r="AC1016" s="356">
        <f t="shared" si="359"/>
        <v>0</v>
      </c>
      <c r="AD1016" s="357">
        <f t="shared" si="360"/>
        <v>0</v>
      </c>
      <c r="AE1016" s="342"/>
      <c r="AF1016" s="362">
        <f t="shared" si="361"/>
        <v>0</v>
      </c>
      <c r="AG1016" s="330"/>
      <c r="AH1016" s="597"/>
      <c r="AI1016" s="582"/>
      <c r="AJ1016" s="582"/>
      <c r="AK1016" s="582"/>
      <c r="AL1016" s="582"/>
      <c r="AM1016" s="582"/>
      <c r="AN1016" s="582"/>
      <c r="AO1016" s="582"/>
      <c r="AP1016" s="582"/>
      <c r="AQ1016" s="582"/>
      <c r="AR1016" s="582"/>
      <c r="AS1016" s="582"/>
      <c r="AT1016" s="582"/>
      <c r="AU1016" s="582"/>
      <c r="AV1016" s="582"/>
      <c r="AW1016" s="582"/>
      <c r="AX1016" s="582"/>
      <c r="AY1016" s="582"/>
      <c r="AZ1016" s="582"/>
      <c r="BA1016" s="582"/>
      <c r="BB1016" s="582"/>
    </row>
    <row r="1017" spans="1:54" s="302" customFormat="1" hidden="1" x14ac:dyDescent="0.2">
      <c r="A1017" s="340">
        <f t="shared" si="351"/>
        <v>0</v>
      </c>
      <c r="B1017" s="341"/>
      <c r="C1017" s="330"/>
      <c r="D1017" s="395"/>
      <c r="E1017" s="308"/>
      <c r="F1017" s="309"/>
      <c r="G1017" s="309"/>
      <c r="H1017" s="309"/>
      <c r="I1017" s="309"/>
      <c r="J1017" s="350">
        <f t="shared" si="350"/>
        <v>0</v>
      </c>
      <c r="K1017" s="330"/>
      <c r="L1017" s="330"/>
      <c r="M1017" s="310"/>
      <c r="N1017" s="311"/>
      <c r="O1017" s="311"/>
      <c r="P1017" s="311"/>
      <c r="Q1017" s="311"/>
      <c r="R1017" s="311"/>
      <c r="S1017" s="312"/>
      <c r="T1017" s="313"/>
      <c r="U1017" s="294">
        <f t="shared" si="352"/>
        <v>0</v>
      </c>
      <c r="V1017" s="330"/>
      <c r="W1017" s="355">
        <f t="shared" si="353"/>
        <v>0</v>
      </c>
      <c r="X1017" s="356">
        <f t="shared" si="354"/>
        <v>0</v>
      </c>
      <c r="Y1017" s="356">
        <f t="shared" si="355"/>
        <v>0</v>
      </c>
      <c r="Z1017" s="356">
        <f t="shared" si="356"/>
        <v>0</v>
      </c>
      <c r="AA1017" s="356">
        <f t="shared" si="357"/>
        <v>0</v>
      </c>
      <c r="AB1017" s="356">
        <f t="shared" si="358"/>
        <v>0</v>
      </c>
      <c r="AC1017" s="356">
        <f t="shared" si="359"/>
        <v>0</v>
      </c>
      <c r="AD1017" s="357">
        <f t="shared" si="360"/>
        <v>0</v>
      </c>
      <c r="AE1017" s="342"/>
      <c r="AF1017" s="362">
        <f t="shared" si="361"/>
        <v>0</v>
      </c>
      <c r="AG1017" s="330"/>
      <c r="AH1017" s="597"/>
      <c r="AI1017" s="582"/>
      <c r="AJ1017" s="582"/>
      <c r="AK1017" s="582"/>
      <c r="AL1017" s="582"/>
      <c r="AM1017" s="582"/>
      <c r="AN1017" s="582"/>
      <c r="AO1017" s="582"/>
      <c r="AP1017" s="582"/>
      <c r="AQ1017" s="582"/>
      <c r="AR1017" s="582"/>
      <c r="AS1017" s="582"/>
      <c r="AT1017" s="582"/>
      <c r="AU1017" s="582"/>
      <c r="AV1017" s="582"/>
      <c r="AW1017" s="582"/>
      <c r="AX1017" s="582"/>
      <c r="AY1017" s="582"/>
      <c r="AZ1017" s="582"/>
      <c r="BA1017" s="582"/>
      <c r="BB1017" s="582"/>
    </row>
    <row r="1018" spans="1:54" s="302" customFormat="1" hidden="1" x14ac:dyDescent="0.2">
      <c r="A1018" s="340">
        <f t="shared" si="351"/>
        <v>0</v>
      </c>
      <c r="B1018" s="341"/>
      <c r="C1018" s="330"/>
      <c r="D1018" s="395"/>
      <c r="E1018" s="308"/>
      <c r="F1018" s="309"/>
      <c r="G1018" s="309"/>
      <c r="H1018" s="309"/>
      <c r="I1018" s="309"/>
      <c r="J1018" s="350">
        <f t="shared" si="350"/>
        <v>0</v>
      </c>
      <c r="K1018" s="330"/>
      <c r="L1018" s="330"/>
      <c r="M1018" s="310"/>
      <c r="N1018" s="311"/>
      <c r="O1018" s="311"/>
      <c r="P1018" s="311"/>
      <c r="Q1018" s="311"/>
      <c r="R1018" s="311"/>
      <c r="S1018" s="312"/>
      <c r="T1018" s="313"/>
      <c r="U1018" s="294">
        <f t="shared" si="352"/>
        <v>0</v>
      </c>
      <c r="V1018" s="330"/>
      <c r="W1018" s="355">
        <f t="shared" si="353"/>
        <v>0</v>
      </c>
      <c r="X1018" s="356">
        <f t="shared" si="354"/>
        <v>0</v>
      </c>
      <c r="Y1018" s="356">
        <f t="shared" si="355"/>
        <v>0</v>
      </c>
      <c r="Z1018" s="356">
        <f t="shared" si="356"/>
        <v>0</v>
      </c>
      <c r="AA1018" s="356">
        <f t="shared" si="357"/>
        <v>0</v>
      </c>
      <c r="AB1018" s="356">
        <f t="shared" si="358"/>
        <v>0</v>
      </c>
      <c r="AC1018" s="356">
        <f t="shared" si="359"/>
        <v>0</v>
      </c>
      <c r="AD1018" s="357">
        <f t="shared" si="360"/>
        <v>0</v>
      </c>
      <c r="AE1018" s="342"/>
      <c r="AF1018" s="362">
        <f t="shared" si="361"/>
        <v>0</v>
      </c>
      <c r="AG1018" s="330"/>
      <c r="AH1018" s="597"/>
      <c r="AI1018" s="582"/>
      <c r="AJ1018" s="582"/>
      <c r="AK1018" s="582"/>
      <c r="AL1018" s="582"/>
      <c r="AM1018" s="582"/>
      <c r="AN1018" s="582"/>
      <c r="AO1018" s="582"/>
      <c r="AP1018" s="582"/>
      <c r="AQ1018" s="582"/>
      <c r="AR1018" s="582"/>
      <c r="AS1018" s="582"/>
      <c r="AT1018" s="582"/>
      <c r="AU1018" s="582"/>
      <c r="AV1018" s="582"/>
      <c r="AW1018" s="582"/>
      <c r="AX1018" s="582"/>
      <c r="AY1018" s="582"/>
      <c r="AZ1018" s="582"/>
      <c r="BA1018" s="582"/>
      <c r="BB1018" s="582"/>
    </row>
    <row r="1019" spans="1:54" s="302" customFormat="1" hidden="1" x14ac:dyDescent="0.2">
      <c r="A1019" s="340">
        <f t="shared" si="351"/>
        <v>0</v>
      </c>
      <c r="B1019" s="341"/>
      <c r="C1019" s="330"/>
      <c r="D1019" s="395"/>
      <c r="E1019" s="308"/>
      <c r="F1019" s="309"/>
      <c r="G1019" s="309"/>
      <c r="H1019" s="309"/>
      <c r="I1019" s="309"/>
      <c r="J1019" s="350">
        <f t="shared" si="350"/>
        <v>0</v>
      </c>
      <c r="K1019" s="330"/>
      <c r="L1019" s="330"/>
      <c r="M1019" s="310"/>
      <c r="N1019" s="311"/>
      <c r="O1019" s="311"/>
      <c r="P1019" s="311"/>
      <c r="Q1019" s="311"/>
      <c r="R1019" s="311"/>
      <c r="S1019" s="312"/>
      <c r="T1019" s="313"/>
      <c r="U1019" s="294">
        <f t="shared" si="352"/>
        <v>0</v>
      </c>
      <c r="V1019" s="330"/>
      <c r="W1019" s="355">
        <f t="shared" si="353"/>
        <v>0</v>
      </c>
      <c r="X1019" s="356">
        <f t="shared" si="354"/>
        <v>0</v>
      </c>
      <c r="Y1019" s="356">
        <f t="shared" si="355"/>
        <v>0</v>
      </c>
      <c r="Z1019" s="356">
        <f t="shared" si="356"/>
        <v>0</v>
      </c>
      <c r="AA1019" s="356">
        <f t="shared" si="357"/>
        <v>0</v>
      </c>
      <c r="AB1019" s="356">
        <f t="shared" si="358"/>
        <v>0</v>
      </c>
      <c r="AC1019" s="356">
        <f t="shared" si="359"/>
        <v>0</v>
      </c>
      <c r="AD1019" s="357">
        <f t="shared" si="360"/>
        <v>0</v>
      </c>
      <c r="AE1019" s="342"/>
      <c r="AF1019" s="362">
        <f t="shared" si="361"/>
        <v>0</v>
      </c>
      <c r="AG1019" s="330"/>
      <c r="AH1019" s="597"/>
      <c r="AI1019" s="582"/>
      <c r="AJ1019" s="582"/>
      <c r="AK1019" s="582"/>
      <c r="AL1019" s="582"/>
      <c r="AM1019" s="582"/>
      <c r="AN1019" s="582"/>
      <c r="AO1019" s="582"/>
      <c r="AP1019" s="582"/>
      <c r="AQ1019" s="582"/>
      <c r="AR1019" s="582"/>
      <c r="AS1019" s="582"/>
      <c r="AT1019" s="582"/>
      <c r="AU1019" s="582"/>
      <c r="AV1019" s="582"/>
      <c r="AW1019" s="582"/>
      <c r="AX1019" s="582"/>
      <c r="AY1019" s="582"/>
      <c r="AZ1019" s="582"/>
      <c r="BA1019" s="582"/>
      <c r="BB1019" s="582"/>
    </row>
    <row r="1020" spans="1:54" s="302" customFormat="1" hidden="1" x14ac:dyDescent="0.2">
      <c r="A1020" s="340">
        <f t="shared" si="351"/>
        <v>0</v>
      </c>
      <c r="B1020" s="341"/>
      <c r="C1020" s="330"/>
      <c r="D1020" s="395"/>
      <c r="E1020" s="308"/>
      <c r="F1020" s="309"/>
      <c r="G1020" s="309"/>
      <c r="H1020" s="309"/>
      <c r="I1020" s="309"/>
      <c r="J1020" s="350">
        <f t="shared" si="350"/>
        <v>0</v>
      </c>
      <c r="K1020" s="330"/>
      <c r="L1020" s="330"/>
      <c r="M1020" s="310"/>
      <c r="N1020" s="311"/>
      <c r="O1020" s="311"/>
      <c r="P1020" s="311"/>
      <c r="Q1020" s="311"/>
      <c r="R1020" s="311"/>
      <c r="S1020" s="312"/>
      <c r="T1020" s="313"/>
      <c r="U1020" s="294">
        <f t="shared" si="352"/>
        <v>0</v>
      </c>
      <c r="V1020" s="330"/>
      <c r="W1020" s="355">
        <f t="shared" si="353"/>
        <v>0</v>
      </c>
      <c r="X1020" s="356">
        <f t="shared" si="354"/>
        <v>0</v>
      </c>
      <c r="Y1020" s="356">
        <f t="shared" si="355"/>
        <v>0</v>
      </c>
      <c r="Z1020" s="356">
        <f t="shared" si="356"/>
        <v>0</v>
      </c>
      <c r="AA1020" s="356">
        <f t="shared" si="357"/>
        <v>0</v>
      </c>
      <c r="AB1020" s="356">
        <f t="shared" si="358"/>
        <v>0</v>
      </c>
      <c r="AC1020" s="356">
        <f t="shared" si="359"/>
        <v>0</v>
      </c>
      <c r="AD1020" s="357">
        <f t="shared" si="360"/>
        <v>0</v>
      </c>
      <c r="AE1020" s="342"/>
      <c r="AF1020" s="362">
        <f t="shared" si="361"/>
        <v>0</v>
      </c>
      <c r="AG1020" s="330"/>
      <c r="AH1020" s="597"/>
      <c r="AI1020" s="582"/>
      <c r="AJ1020" s="582"/>
      <c r="AK1020" s="582"/>
      <c r="AL1020" s="582"/>
      <c r="AM1020" s="582"/>
      <c r="AN1020" s="582"/>
      <c r="AO1020" s="582"/>
      <c r="AP1020" s="582"/>
      <c r="AQ1020" s="582"/>
      <c r="AR1020" s="582"/>
      <c r="AS1020" s="582"/>
      <c r="AT1020" s="582"/>
      <c r="AU1020" s="582"/>
      <c r="AV1020" s="582"/>
      <c r="AW1020" s="582"/>
      <c r="AX1020" s="582"/>
      <c r="AY1020" s="582"/>
      <c r="AZ1020" s="582"/>
      <c r="BA1020" s="582"/>
      <c r="BB1020" s="582"/>
    </row>
    <row r="1021" spans="1:54" s="302" customFormat="1" hidden="1" x14ac:dyDescent="0.2">
      <c r="A1021" s="340">
        <f t="shared" si="351"/>
        <v>0</v>
      </c>
      <c r="B1021" s="341"/>
      <c r="C1021" s="330"/>
      <c r="D1021" s="395"/>
      <c r="E1021" s="308"/>
      <c r="F1021" s="309"/>
      <c r="G1021" s="309"/>
      <c r="H1021" s="309"/>
      <c r="I1021" s="309"/>
      <c r="J1021" s="350">
        <f t="shared" si="350"/>
        <v>0</v>
      </c>
      <c r="K1021" s="330"/>
      <c r="L1021" s="330"/>
      <c r="M1021" s="310"/>
      <c r="N1021" s="311"/>
      <c r="O1021" s="311"/>
      <c r="P1021" s="311"/>
      <c r="Q1021" s="311"/>
      <c r="R1021" s="311"/>
      <c r="S1021" s="312"/>
      <c r="T1021" s="313"/>
      <c r="U1021" s="294">
        <f t="shared" si="352"/>
        <v>0</v>
      </c>
      <c r="V1021" s="330"/>
      <c r="W1021" s="355">
        <f t="shared" si="353"/>
        <v>0</v>
      </c>
      <c r="X1021" s="356">
        <f t="shared" si="354"/>
        <v>0</v>
      </c>
      <c r="Y1021" s="356">
        <f t="shared" si="355"/>
        <v>0</v>
      </c>
      <c r="Z1021" s="356">
        <f t="shared" si="356"/>
        <v>0</v>
      </c>
      <c r="AA1021" s="356">
        <f t="shared" si="357"/>
        <v>0</v>
      </c>
      <c r="AB1021" s="356">
        <f t="shared" si="358"/>
        <v>0</v>
      </c>
      <c r="AC1021" s="356">
        <f t="shared" si="359"/>
        <v>0</v>
      </c>
      <c r="AD1021" s="357">
        <f t="shared" si="360"/>
        <v>0</v>
      </c>
      <c r="AE1021" s="342"/>
      <c r="AF1021" s="362">
        <f t="shared" si="361"/>
        <v>0</v>
      </c>
      <c r="AG1021" s="330"/>
      <c r="AH1021" s="597"/>
      <c r="AI1021" s="582"/>
      <c r="AJ1021" s="582"/>
      <c r="AK1021" s="582"/>
      <c r="AL1021" s="582"/>
      <c r="AM1021" s="582"/>
      <c r="AN1021" s="582"/>
      <c r="AO1021" s="582"/>
      <c r="AP1021" s="582"/>
      <c r="AQ1021" s="582"/>
      <c r="AR1021" s="582"/>
      <c r="AS1021" s="582"/>
      <c r="AT1021" s="582"/>
      <c r="AU1021" s="582"/>
      <c r="AV1021" s="582"/>
      <c r="AW1021" s="582"/>
      <c r="AX1021" s="582"/>
      <c r="AY1021" s="582"/>
      <c r="AZ1021" s="582"/>
      <c r="BA1021" s="582"/>
      <c r="BB1021" s="582"/>
    </row>
    <row r="1022" spans="1:54" s="302" customFormat="1" hidden="1" x14ac:dyDescent="0.2">
      <c r="A1022" s="340">
        <f t="shared" si="351"/>
        <v>0</v>
      </c>
      <c r="B1022" s="341"/>
      <c r="C1022" s="330"/>
      <c r="D1022" s="395"/>
      <c r="E1022" s="308"/>
      <c r="F1022" s="309"/>
      <c r="G1022" s="309"/>
      <c r="H1022" s="309"/>
      <c r="I1022" s="309"/>
      <c r="J1022" s="350">
        <f t="shared" si="350"/>
        <v>0</v>
      </c>
      <c r="K1022" s="330"/>
      <c r="L1022" s="330"/>
      <c r="M1022" s="310"/>
      <c r="N1022" s="311"/>
      <c r="O1022" s="311"/>
      <c r="P1022" s="311"/>
      <c r="Q1022" s="311"/>
      <c r="R1022" s="311"/>
      <c r="S1022" s="312"/>
      <c r="T1022" s="313"/>
      <c r="U1022" s="294">
        <f t="shared" si="352"/>
        <v>0</v>
      </c>
      <c r="V1022" s="330"/>
      <c r="W1022" s="355">
        <f t="shared" si="353"/>
        <v>0</v>
      </c>
      <c r="X1022" s="356">
        <f t="shared" si="354"/>
        <v>0</v>
      </c>
      <c r="Y1022" s="356">
        <f t="shared" si="355"/>
        <v>0</v>
      </c>
      <c r="Z1022" s="356">
        <f t="shared" si="356"/>
        <v>0</v>
      </c>
      <c r="AA1022" s="356">
        <f t="shared" si="357"/>
        <v>0</v>
      </c>
      <c r="AB1022" s="356">
        <f t="shared" si="358"/>
        <v>0</v>
      </c>
      <c r="AC1022" s="356">
        <f t="shared" si="359"/>
        <v>0</v>
      </c>
      <c r="AD1022" s="357">
        <f t="shared" si="360"/>
        <v>0</v>
      </c>
      <c r="AE1022" s="342"/>
      <c r="AF1022" s="362">
        <f t="shared" si="361"/>
        <v>0</v>
      </c>
      <c r="AG1022" s="330"/>
      <c r="AH1022" s="597"/>
      <c r="AI1022" s="582"/>
      <c r="AJ1022" s="582"/>
      <c r="AK1022" s="582"/>
      <c r="AL1022" s="582"/>
      <c r="AM1022" s="582"/>
      <c r="AN1022" s="582"/>
      <c r="AO1022" s="582"/>
      <c r="AP1022" s="582"/>
      <c r="AQ1022" s="582"/>
      <c r="AR1022" s="582"/>
      <c r="AS1022" s="582"/>
      <c r="AT1022" s="582"/>
      <c r="AU1022" s="582"/>
      <c r="AV1022" s="582"/>
      <c r="AW1022" s="582"/>
      <c r="AX1022" s="582"/>
      <c r="AY1022" s="582"/>
      <c r="AZ1022" s="582"/>
      <c r="BA1022" s="582"/>
      <c r="BB1022" s="582"/>
    </row>
    <row r="1023" spans="1:54" s="302" customFormat="1" hidden="1" x14ac:dyDescent="0.2">
      <c r="A1023" s="340">
        <f t="shared" si="351"/>
        <v>0</v>
      </c>
      <c r="B1023" s="341"/>
      <c r="C1023" s="330"/>
      <c r="D1023" s="395"/>
      <c r="E1023" s="308"/>
      <c r="F1023" s="309"/>
      <c r="G1023" s="309"/>
      <c r="H1023" s="309"/>
      <c r="I1023" s="309"/>
      <c r="J1023" s="350">
        <f t="shared" si="350"/>
        <v>0</v>
      </c>
      <c r="K1023" s="330"/>
      <c r="L1023" s="330"/>
      <c r="M1023" s="310"/>
      <c r="N1023" s="311"/>
      <c r="O1023" s="311"/>
      <c r="P1023" s="311"/>
      <c r="Q1023" s="311"/>
      <c r="R1023" s="311"/>
      <c r="S1023" s="312"/>
      <c r="T1023" s="313"/>
      <c r="U1023" s="294">
        <f t="shared" si="352"/>
        <v>0</v>
      </c>
      <c r="V1023" s="330"/>
      <c r="W1023" s="355">
        <f t="shared" si="353"/>
        <v>0</v>
      </c>
      <c r="X1023" s="356">
        <f t="shared" si="354"/>
        <v>0</v>
      </c>
      <c r="Y1023" s="356">
        <f t="shared" si="355"/>
        <v>0</v>
      </c>
      <c r="Z1023" s="356">
        <f t="shared" si="356"/>
        <v>0</v>
      </c>
      <c r="AA1023" s="356">
        <f t="shared" si="357"/>
        <v>0</v>
      </c>
      <c r="AB1023" s="356">
        <f t="shared" si="358"/>
        <v>0</v>
      </c>
      <c r="AC1023" s="356">
        <f t="shared" si="359"/>
        <v>0</v>
      </c>
      <c r="AD1023" s="357">
        <f t="shared" si="360"/>
        <v>0</v>
      </c>
      <c r="AE1023" s="342"/>
      <c r="AF1023" s="362">
        <f t="shared" si="361"/>
        <v>0</v>
      </c>
      <c r="AG1023" s="330"/>
      <c r="AH1023" s="597"/>
      <c r="AI1023" s="582"/>
      <c r="AJ1023" s="582"/>
      <c r="AK1023" s="582"/>
      <c r="AL1023" s="582"/>
      <c r="AM1023" s="582"/>
      <c r="AN1023" s="582"/>
      <c r="AO1023" s="582"/>
      <c r="AP1023" s="582"/>
      <c r="AQ1023" s="582"/>
      <c r="AR1023" s="582"/>
      <c r="AS1023" s="582"/>
      <c r="AT1023" s="582"/>
      <c r="AU1023" s="582"/>
      <c r="AV1023" s="582"/>
      <c r="AW1023" s="582"/>
      <c r="AX1023" s="582"/>
      <c r="AY1023" s="582"/>
      <c r="AZ1023" s="582"/>
      <c r="BA1023" s="582"/>
      <c r="BB1023" s="582"/>
    </row>
    <row r="1024" spans="1:54" s="302" customFormat="1" hidden="1" x14ac:dyDescent="0.2">
      <c r="A1024" s="340">
        <f t="shared" si="351"/>
        <v>0</v>
      </c>
      <c r="B1024" s="341"/>
      <c r="C1024" s="330"/>
      <c r="D1024" s="395"/>
      <c r="E1024" s="308"/>
      <c r="F1024" s="309"/>
      <c r="G1024" s="309"/>
      <c r="H1024" s="309"/>
      <c r="I1024" s="309"/>
      <c r="J1024" s="350">
        <f t="shared" si="350"/>
        <v>0</v>
      </c>
      <c r="K1024" s="330"/>
      <c r="L1024" s="330"/>
      <c r="M1024" s="310"/>
      <c r="N1024" s="311"/>
      <c r="O1024" s="311"/>
      <c r="P1024" s="311"/>
      <c r="Q1024" s="311"/>
      <c r="R1024" s="311"/>
      <c r="S1024" s="312"/>
      <c r="T1024" s="313"/>
      <c r="U1024" s="294">
        <f t="shared" si="352"/>
        <v>0</v>
      </c>
      <c r="V1024" s="330"/>
      <c r="W1024" s="355">
        <f t="shared" si="353"/>
        <v>0</v>
      </c>
      <c r="X1024" s="356">
        <f t="shared" si="354"/>
        <v>0</v>
      </c>
      <c r="Y1024" s="356">
        <f t="shared" si="355"/>
        <v>0</v>
      </c>
      <c r="Z1024" s="356">
        <f t="shared" si="356"/>
        <v>0</v>
      </c>
      <c r="AA1024" s="356">
        <f t="shared" si="357"/>
        <v>0</v>
      </c>
      <c r="AB1024" s="356">
        <f t="shared" si="358"/>
        <v>0</v>
      </c>
      <c r="AC1024" s="356">
        <f t="shared" si="359"/>
        <v>0</v>
      </c>
      <c r="AD1024" s="357">
        <f t="shared" si="360"/>
        <v>0</v>
      </c>
      <c r="AE1024" s="342"/>
      <c r="AF1024" s="362">
        <f t="shared" si="361"/>
        <v>0</v>
      </c>
      <c r="AG1024" s="330"/>
      <c r="AH1024" s="597"/>
      <c r="AI1024" s="582"/>
      <c r="AJ1024" s="582"/>
      <c r="AK1024" s="582"/>
      <c r="AL1024" s="582"/>
      <c r="AM1024" s="582"/>
      <c r="AN1024" s="582"/>
      <c r="AO1024" s="582"/>
      <c r="AP1024" s="582"/>
      <c r="AQ1024" s="582"/>
      <c r="AR1024" s="582"/>
      <c r="AS1024" s="582"/>
      <c r="AT1024" s="582"/>
      <c r="AU1024" s="582"/>
      <c r="AV1024" s="582"/>
      <c r="AW1024" s="582"/>
      <c r="AX1024" s="582"/>
      <c r="AY1024" s="582"/>
      <c r="AZ1024" s="582"/>
      <c r="BA1024" s="582"/>
      <c r="BB1024" s="582"/>
    </row>
    <row r="1025" spans="1:54" s="302" customFormat="1" hidden="1" x14ac:dyDescent="0.2">
      <c r="A1025" s="340">
        <f t="shared" si="351"/>
        <v>0</v>
      </c>
      <c r="B1025" s="341"/>
      <c r="C1025" s="330"/>
      <c r="D1025" s="395"/>
      <c r="E1025" s="308"/>
      <c r="F1025" s="309"/>
      <c r="G1025" s="309"/>
      <c r="H1025" s="309"/>
      <c r="I1025" s="309"/>
      <c r="J1025" s="350">
        <f t="shared" si="350"/>
        <v>0</v>
      </c>
      <c r="K1025" s="330"/>
      <c r="L1025" s="330"/>
      <c r="M1025" s="310"/>
      <c r="N1025" s="311"/>
      <c r="O1025" s="311"/>
      <c r="P1025" s="311"/>
      <c r="Q1025" s="311"/>
      <c r="R1025" s="311"/>
      <c r="S1025" s="312"/>
      <c r="T1025" s="313"/>
      <c r="U1025" s="294">
        <f t="shared" si="352"/>
        <v>0</v>
      </c>
      <c r="V1025" s="330"/>
      <c r="W1025" s="355">
        <f t="shared" si="353"/>
        <v>0</v>
      </c>
      <c r="X1025" s="356">
        <f t="shared" si="354"/>
        <v>0</v>
      </c>
      <c r="Y1025" s="356">
        <f t="shared" si="355"/>
        <v>0</v>
      </c>
      <c r="Z1025" s="356">
        <f t="shared" si="356"/>
        <v>0</v>
      </c>
      <c r="AA1025" s="356">
        <f t="shared" si="357"/>
        <v>0</v>
      </c>
      <c r="AB1025" s="356">
        <f t="shared" si="358"/>
        <v>0</v>
      </c>
      <c r="AC1025" s="356">
        <f t="shared" si="359"/>
        <v>0</v>
      </c>
      <c r="AD1025" s="357">
        <f t="shared" si="360"/>
        <v>0</v>
      </c>
      <c r="AE1025" s="342"/>
      <c r="AF1025" s="362">
        <f t="shared" si="361"/>
        <v>0</v>
      </c>
      <c r="AG1025" s="330"/>
      <c r="AH1025" s="597"/>
      <c r="AI1025" s="582"/>
      <c r="AJ1025" s="582"/>
      <c r="AK1025" s="582"/>
      <c r="AL1025" s="582"/>
      <c r="AM1025" s="582"/>
      <c r="AN1025" s="582"/>
      <c r="AO1025" s="582"/>
      <c r="AP1025" s="582"/>
      <c r="AQ1025" s="582"/>
      <c r="AR1025" s="582"/>
      <c r="AS1025" s="582"/>
      <c r="AT1025" s="582"/>
      <c r="AU1025" s="582"/>
      <c r="AV1025" s="582"/>
      <c r="AW1025" s="582"/>
      <c r="AX1025" s="582"/>
      <c r="AY1025" s="582"/>
      <c r="AZ1025" s="582"/>
      <c r="BA1025" s="582"/>
      <c r="BB1025" s="582"/>
    </row>
    <row r="1026" spans="1:54" s="302" customFormat="1" hidden="1" x14ac:dyDescent="0.2">
      <c r="A1026" s="340">
        <f t="shared" si="351"/>
        <v>0</v>
      </c>
      <c r="B1026" s="341"/>
      <c r="C1026" s="330"/>
      <c r="D1026" s="395"/>
      <c r="E1026" s="308"/>
      <c r="F1026" s="309"/>
      <c r="G1026" s="309"/>
      <c r="H1026" s="309"/>
      <c r="I1026" s="309"/>
      <c r="J1026" s="350">
        <f t="shared" si="350"/>
        <v>0</v>
      </c>
      <c r="K1026" s="330"/>
      <c r="L1026" s="330"/>
      <c r="M1026" s="310"/>
      <c r="N1026" s="311"/>
      <c r="O1026" s="311"/>
      <c r="P1026" s="311"/>
      <c r="Q1026" s="311"/>
      <c r="R1026" s="311"/>
      <c r="S1026" s="312"/>
      <c r="T1026" s="313"/>
      <c r="U1026" s="294">
        <f t="shared" si="352"/>
        <v>0</v>
      </c>
      <c r="V1026" s="330"/>
      <c r="W1026" s="355">
        <f t="shared" si="353"/>
        <v>0</v>
      </c>
      <c r="X1026" s="356">
        <f t="shared" si="354"/>
        <v>0</v>
      </c>
      <c r="Y1026" s="356">
        <f t="shared" si="355"/>
        <v>0</v>
      </c>
      <c r="Z1026" s="356">
        <f t="shared" si="356"/>
        <v>0</v>
      </c>
      <c r="AA1026" s="356">
        <f t="shared" si="357"/>
        <v>0</v>
      </c>
      <c r="AB1026" s="356">
        <f t="shared" si="358"/>
        <v>0</v>
      </c>
      <c r="AC1026" s="356">
        <f t="shared" si="359"/>
        <v>0</v>
      </c>
      <c r="AD1026" s="357">
        <f t="shared" si="360"/>
        <v>0</v>
      </c>
      <c r="AE1026" s="342"/>
      <c r="AF1026" s="362">
        <f t="shared" si="361"/>
        <v>0</v>
      </c>
      <c r="AG1026" s="330"/>
      <c r="AH1026" s="597"/>
      <c r="AI1026" s="582"/>
      <c r="AJ1026" s="582"/>
      <c r="AK1026" s="582"/>
      <c r="AL1026" s="582"/>
      <c r="AM1026" s="582"/>
      <c r="AN1026" s="582"/>
      <c r="AO1026" s="582"/>
      <c r="AP1026" s="582"/>
      <c r="AQ1026" s="582"/>
      <c r="AR1026" s="582"/>
      <c r="AS1026" s="582"/>
      <c r="AT1026" s="582"/>
      <c r="AU1026" s="582"/>
      <c r="AV1026" s="582"/>
      <c r="AW1026" s="582"/>
      <c r="AX1026" s="582"/>
      <c r="AY1026" s="582"/>
      <c r="AZ1026" s="582"/>
      <c r="BA1026" s="582"/>
      <c r="BB1026" s="582"/>
    </row>
    <row r="1027" spans="1:54" s="302" customFormat="1" hidden="1" x14ac:dyDescent="0.2">
      <c r="A1027" s="340">
        <f t="shared" si="351"/>
        <v>0</v>
      </c>
      <c r="B1027" s="341"/>
      <c r="C1027" s="330"/>
      <c r="D1027" s="395"/>
      <c r="E1027" s="308"/>
      <c r="F1027" s="309"/>
      <c r="G1027" s="309"/>
      <c r="H1027" s="309"/>
      <c r="I1027" s="309"/>
      <c r="J1027" s="350">
        <f t="shared" si="350"/>
        <v>0</v>
      </c>
      <c r="K1027" s="330"/>
      <c r="L1027" s="330"/>
      <c r="M1027" s="310"/>
      <c r="N1027" s="311"/>
      <c r="O1027" s="311"/>
      <c r="P1027" s="311"/>
      <c r="Q1027" s="311"/>
      <c r="R1027" s="311"/>
      <c r="S1027" s="312"/>
      <c r="T1027" s="313"/>
      <c r="U1027" s="294">
        <f t="shared" si="352"/>
        <v>0</v>
      </c>
      <c r="V1027" s="330"/>
      <c r="W1027" s="355">
        <f t="shared" si="353"/>
        <v>0</v>
      </c>
      <c r="X1027" s="356">
        <f t="shared" si="354"/>
        <v>0</v>
      </c>
      <c r="Y1027" s="356">
        <f t="shared" si="355"/>
        <v>0</v>
      </c>
      <c r="Z1027" s="356">
        <f t="shared" si="356"/>
        <v>0</v>
      </c>
      <c r="AA1027" s="356">
        <f t="shared" si="357"/>
        <v>0</v>
      </c>
      <c r="AB1027" s="356">
        <f t="shared" si="358"/>
        <v>0</v>
      </c>
      <c r="AC1027" s="356">
        <f t="shared" si="359"/>
        <v>0</v>
      </c>
      <c r="AD1027" s="357">
        <f t="shared" si="360"/>
        <v>0</v>
      </c>
      <c r="AE1027" s="342"/>
      <c r="AF1027" s="362">
        <f t="shared" si="361"/>
        <v>0</v>
      </c>
      <c r="AG1027" s="330"/>
      <c r="AH1027" s="597"/>
      <c r="AI1027" s="582"/>
      <c r="AJ1027" s="582"/>
      <c r="AK1027" s="582"/>
      <c r="AL1027" s="582"/>
      <c r="AM1027" s="582"/>
      <c r="AN1027" s="582"/>
      <c r="AO1027" s="582"/>
      <c r="AP1027" s="582"/>
      <c r="AQ1027" s="582"/>
      <c r="AR1027" s="582"/>
      <c r="AS1027" s="582"/>
      <c r="AT1027" s="582"/>
      <c r="AU1027" s="582"/>
      <c r="AV1027" s="582"/>
      <c r="AW1027" s="582"/>
      <c r="AX1027" s="582"/>
      <c r="AY1027" s="582"/>
      <c r="AZ1027" s="582"/>
      <c r="BA1027" s="582"/>
      <c r="BB1027" s="582"/>
    </row>
    <row r="1028" spans="1:54" s="302" customFormat="1" hidden="1" x14ac:dyDescent="0.2">
      <c r="A1028" s="340">
        <f t="shared" si="351"/>
        <v>0</v>
      </c>
      <c r="B1028" s="341"/>
      <c r="C1028" s="330"/>
      <c r="D1028" s="395"/>
      <c r="E1028" s="308"/>
      <c r="F1028" s="309"/>
      <c r="G1028" s="309"/>
      <c r="H1028" s="309"/>
      <c r="I1028" s="309"/>
      <c r="J1028" s="350">
        <f t="shared" si="350"/>
        <v>0</v>
      </c>
      <c r="K1028" s="330"/>
      <c r="L1028" s="330"/>
      <c r="M1028" s="310"/>
      <c r="N1028" s="311"/>
      <c r="O1028" s="311"/>
      <c r="P1028" s="311"/>
      <c r="Q1028" s="311"/>
      <c r="R1028" s="311"/>
      <c r="S1028" s="312"/>
      <c r="T1028" s="313"/>
      <c r="U1028" s="294">
        <f t="shared" si="352"/>
        <v>0</v>
      </c>
      <c r="V1028" s="330"/>
      <c r="W1028" s="355">
        <f t="shared" si="353"/>
        <v>0</v>
      </c>
      <c r="X1028" s="356">
        <f t="shared" si="354"/>
        <v>0</v>
      </c>
      <c r="Y1028" s="356">
        <f t="shared" si="355"/>
        <v>0</v>
      </c>
      <c r="Z1028" s="356">
        <f t="shared" si="356"/>
        <v>0</v>
      </c>
      <c r="AA1028" s="356">
        <f t="shared" si="357"/>
        <v>0</v>
      </c>
      <c r="AB1028" s="356">
        <f t="shared" si="358"/>
        <v>0</v>
      </c>
      <c r="AC1028" s="356">
        <f t="shared" si="359"/>
        <v>0</v>
      </c>
      <c r="AD1028" s="357">
        <f t="shared" si="360"/>
        <v>0</v>
      </c>
      <c r="AE1028" s="342"/>
      <c r="AF1028" s="362">
        <f t="shared" si="361"/>
        <v>0</v>
      </c>
      <c r="AG1028" s="330"/>
      <c r="AH1028" s="597"/>
      <c r="AI1028" s="582"/>
      <c r="AJ1028" s="582"/>
      <c r="AK1028" s="582"/>
      <c r="AL1028" s="582"/>
      <c r="AM1028" s="582"/>
      <c r="AN1028" s="582"/>
      <c r="AO1028" s="582"/>
      <c r="AP1028" s="582"/>
      <c r="AQ1028" s="582"/>
      <c r="AR1028" s="582"/>
      <c r="AS1028" s="582"/>
      <c r="AT1028" s="582"/>
      <c r="AU1028" s="582"/>
      <c r="AV1028" s="582"/>
      <c r="AW1028" s="582"/>
      <c r="AX1028" s="582"/>
      <c r="AY1028" s="582"/>
      <c r="AZ1028" s="582"/>
      <c r="BA1028" s="582"/>
      <c r="BB1028" s="582"/>
    </row>
    <row r="1029" spans="1:54" s="302" customFormat="1" hidden="1" x14ac:dyDescent="0.2">
      <c r="A1029" s="340">
        <f t="shared" si="351"/>
        <v>0</v>
      </c>
      <c r="B1029" s="341"/>
      <c r="C1029" s="330"/>
      <c r="D1029" s="395"/>
      <c r="E1029" s="308"/>
      <c r="F1029" s="309"/>
      <c r="G1029" s="309"/>
      <c r="H1029" s="309"/>
      <c r="I1029" s="309"/>
      <c r="J1029" s="350">
        <f t="shared" si="350"/>
        <v>0</v>
      </c>
      <c r="K1029" s="330"/>
      <c r="L1029" s="330"/>
      <c r="M1029" s="310"/>
      <c r="N1029" s="311"/>
      <c r="O1029" s="311"/>
      <c r="P1029" s="311"/>
      <c r="Q1029" s="311"/>
      <c r="R1029" s="311"/>
      <c r="S1029" s="312"/>
      <c r="T1029" s="313"/>
      <c r="U1029" s="294">
        <f t="shared" si="352"/>
        <v>0</v>
      </c>
      <c r="V1029" s="330"/>
      <c r="W1029" s="355">
        <f t="shared" si="353"/>
        <v>0</v>
      </c>
      <c r="X1029" s="356">
        <f t="shared" si="354"/>
        <v>0</v>
      </c>
      <c r="Y1029" s="356">
        <f t="shared" si="355"/>
        <v>0</v>
      </c>
      <c r="Z1029" s="356">
        <f t="shared" si="356"/>
        <v>0</v>
      </c>
      <c r="AA1029" s="356">
        <f t="shared" si="357"/>
        <v>0</v>
      </c>
      <c r="AB1029" s="356">
        <f t="shared" si="358"/>
        <v>0</v>
      </c>
      <c r="AC1029" s="356">
        <f t="shared" si="359"/>
        <v>0</v>
      </c>
      <c r="AD1029" s="357">
        <f t="shared" si="360"/>
        <v>0</v>
      </c>
      <c r="AE1029" s="342"/>
      <c r="AF1029" s="362">
        <f t="shared" si="361"/>
        <v>0</v>
      </c>
      <c r="AG1029" s="330"/>
      <c r="AH1029" s="597"/>
      <c r="AI1029" s="582"/>
      <c r="AJ1029" s="582"/>
      <c r="AK1029" s="582"/>
      <c r="AL1029" s="582"/>
      <c r="AM1029" s="582"/>
      <c r="AN1029" s="582"/>
      <c r="AO1029" s="582"/>
      <c r="AP1029" s="582"/>
      <c r="AQ1029" s="582"/>
      <c r="AR1029" s="582"/>
      <c r="AS1029" s="582"/>
      <c r="AT1029" s="582"/>
      <c r="AU1029" s="582"/>
      <c r="AV1029" s="582"/>
      <c r="AW1029" s="582"/>
      <c r="AX1029" s="582"/>
      <c r="AY1029" s="582"/>
      <c r="AZ1029" s="582"/>
      <c r="BA1029" s="582"/>
      <c r="BB1029" s="582"/>
    </row>
    <row r="1030" spans="1:54" s="302" customFormat="1" hidden="1" x14ac:dyDescent="0.2">
      <c r="A1030" s="340">
        <f t="shared" si="351"/>
        <v>0</v>
      </c>
      <c r="B1030" s="341"/>
      <c r="C1030" s="330"/>
      <c r="D1030" s="395"/>
      <c r="E1030" s="308"/>
      <c r="F1030" s="309"/>
      <c r="G1030" s="309"/>
      <c r="H1030" s="309"/>
      <c r="I1030" s="309"/>
      <c r="J1030" s="350">
        <f t="shared" si="350"/>
        <v>0</v>
      </c>
      <c r="K1030" s="330"/>
      <c r="L1030" s="330"/>
      <c r="M1030" s="310"/>
      <c r="N1030" s="311"/>
      <c r="O1030" s="311"/>
      <c r="P1030" s="311"/>
      <c r="Q1030" s="311"/>
      <c r="R1030" s="311"/>
      <c r="S1030" s="312"/>
      <c r="T1030" s="313"/>
      <c r="U1030" s="294">
        <f t="shared" si="352"/>
        <v>0</v>
      </c>
      <c r="V1030" s="330"/>
      <c r="W1030" s="355">
        <f t="shared" si="353"/>
        <v>0</v>
      </c>
      <c r="X1030" s="356">
        <f t="shared" si="354"/>
        <v>0</v>
      </c>
      <c r="Y1030" s="356">
        <f t="shared" si="355"/>
        <v>0</v>
      </c>
      <c r="Z1030" s="356">
        <f t="shared" si="356"/>
        <v>0</v>
      </c>
      <c r="AA1030" s="356">
        <f t="shared" si="357"/>
        <v>0</v>
      </c>
      <c r="AB1030" s="356">
        <f t="shared" si="358"/>
        <v>0</v>
      </c>
      <c r="AC1030" s="356">
        <f t="shared" si="359"/>
        <v>0</v>
      </c>
      <c r="AD1030" s="357">
        <f t="shared" si="360"/>
        <v>0</v>
      </c>
      <c r="AE1030" s="342"/>
      <c r="AF1030" s="362">
        <f t="shared" si="361"/>
        <v>0</v>
      </c>
      <c r="AG1030" s="330"/>
      <c r="AH1030" s="597"/>
      <c r="AI1030" s="582"/>
      <c r="AJ1030" s="582"/>
      <c r="AK1030" s="582"/>
      <c r="AL1030" s="582"/>
      <c r="AM1030" s="582"/>
      <c r="AN1030" s="582"/>
      <c r="AO1030" s="582"/>
      <c r="AP1030" s="582"/>
      <c r="AQ1030" s="582"/>
      <c r="AR1030" s="582"/>
      <c r="AS1030" s="582"/>
      <c r="AT1030" s="582"/>
      <c r="AU1030" s="582"/>
      <c r="AV1030" s="582"/>
      <c r="AW1030" s="582"/>
      <c r="AX1030" s="582"/>
      <c r="AY1030" s="582"/>
      <c r="AZ1030" s="582"/>
      <c r="BA1030" s="582"/>
      <c r="BB1030" s="582"/>
    </row>
    <row r="1031" spans="1:54" s="302" customFormat="1" hidden="1" x14ac:dyDescent="0.2">
      <c r="A1031" s="340">
        <f t="shared" si="351"/>
        <v>0</v>
      </c>
      <c r="B1031" s="341"/>
      <c r="C1031" s="330"/>
      <c r="D1031" s="395"/>
      <c r="E1031" s="308"/>
      <c r="F1031" s="309"/>
      <c r="G1031" s="309"/>
      <c r="H1031" s="309"/>
      <c r="I1031" s="309"/>
      <c r="J1031" s="350">
        <f t="shared" si="350"/>
        <v>0</v>
      </c>
      <c r="K1031" s="330"/>
      <c r="L1031" s="330"/>
      <c r="M1031" s="310"/>
      <c r="N1031" s="311"/>
      <c r="O1031" s="311"/>
      <c r="P1031" s="311"/>
      <c r="Q1031" s="311"/>
      <c r="R1031" s="311"/>
      <c r="S1031" s="312"/>
      <c r="T1031" s="313"/>
      <c r="U1031" s="294">
        <f t="shared" si="352"/>
        <v>0</v>
      </c>
      <c r="V1031" s="330"/>
      <c r="W1031" s="355">
        <f t="shared" si="353"/>
        <v>0</v>
      </c>
      <c r="X1031" s="356">
        <f t="shared" si="354"/>
        <v>0</v>
      </c>
      <c r="Y1031" s="356">
        <f t="shared" si="355"/>
        <v>0</v>
      </c>
      <c r="Z1031" s="356">
        <f t="shared" si="356"/>
        <v>0</v>
      </c>
      <c r="AA1031" s="356">
        <f t="shared" si="357"/>
        <v>0</v>
      </c>
      <c r="AB1031" s="356">
        <f t="shared" si="358"/>
        <v>0</v>
      </c>
      <c r="AC1031" s="356">
        <f t="shared" si="359"/>
        <v>0</v>
      </c>
      <c r="AD1031" s="357">
        <f t="shared" si="360"/>
        <v>0</v>
      </c>
      <c r="AE1031" s="342"/>
      <c r="AF1031" s="362">
        <f t="shared" si="361"/>
        <v>0</v>
      </c>
      <c r="AG1031" s="330"/>
      <c r="AH1031" s="597"/>
      <c r="AI1031" s="582"/>
      <c r="AJ1031" s="582"/>
      <c r="AK1031" s="582"/>
      <c r="AL1031" s="582"/>
      <c r="AM1031" s="582"/>
      <c r="AN1031" s="582"/>
      <c r="AO1031" s="582"/>
      <c r="AP1031" s="582"/>
      <c r="AQ1031" s="582"/>
      <c r="AR1031" s="582"/>
      <c r="AS1031" s="582"/>
      <c r="AT1031" s="582"/>
      <c r="AU1031" s="582"/>
      <c r="AV1031" s="582"/>
      <c r="AW1031" s="582"/>
      <c r="AX1031" s="582"/>
      <c r="AY1031" s="582"/>
      <c r="AZ1031" s="582"/>
      <c r="BA1031" s="582"/>
      <c r="BB1031" s="582"/>
    </row>
    <row r="1032" spans="1:54" s="302" customFormat="1" hidden="1" x14ac:dyDescent="0.2">
      <c r="A1032" s="340">
        <f t="shared" si="351"/>
        <v>0</v>
      </c>
      <c r="B1032" s="341"/>
      <c r="C1032" s="330"/>
      <c r="D1032" s="395"/>
      <c r="E1032" s="308"/>
      <c r="F1032" s="309"/>
      <c r="G1032" s="309"/>
      <c r="H1032" s="309"/>
      <c r="I1032" s="309"/>
      <c r="J1032" s="350">
        <f t="shared" si="350"/>
        <v>0</v>
      </c>
      <c r="K1032" s="330"/>
      <c r="L1032" s="330"/>
      <c r="M1032" s="310"/>
      <c r="N1032" s="311"/>
      <c r="O1032" s="311"/>
      <c r="P1032" s="311"/>
      <c r="Q1032" s="311"/>
      <c r="R1032" s="311"/>
      <c r="S1032" s="312"/>
      <c r="T1032" s="313"/>
      <c r="U1032" s="294">
        <f t="shared" si="352"/>
        <v>0</v>
      </c>
      <c r="V1032" s="330"/>
      <c r="W1032" s="355">
        <f t="shared" si="353"/>
        <v>0</v>
      </c>
      <c r="X1032" s="356">
        <f t="shared" si="354"/>
        <v>0</v>
      </c>
      <c r="Y1032" s="356">
        <f t="shared" si="355"/>
        <v>0</v>
      </c>
      <c r="Z1032" s="356">
        <f t="shared" si="356"/>
        <v>0</v>
      </c>
      <c r="AA1032" s="356">
        <f t="shared" si="357"/>
        <v>0</v>
      </c>
      <c r="AB1032" s="356">
        <f t="shared" si="358"/>
        <v>0</v>
      </c>
      <c r="AC1032" s="356">
        <f t="shared" si="359"/>
        <v>0</v>
      </c>
      <c r="AD1032" s="357">
        <f t="shared" si="360"/>
        <v>0</v>
      </c>
      <c r="AE1032" s="342"/>
      <c r="AF1032" s="362">
        <f t="shared" si="361"/>
        <v>0</v>
      </c>
      <c r="AG1032" s="330"/>
      <c r="AH1032" s="597"/>
      <c r="AI1032" s="582"/>
      <c r="AJ1032" s="582"/>
      <c r="AK1032" s="582"/>
      <c r="AL1032" s="582"/>
      <c r="AM1032" s="582"/>
      <c r="AN1032" s="582"/>
      <c r="AO1032" s="582"/>
      <c r="AP1032" s="582"/>
      <c r="AQ1032" s="582"/>
      <c r="AR1032" s="582"/>
      <c r="AS1032" s="582"/>
      <c r="AT1032" s="582"/>
      <c r="AU1032" s="582"/>
      <c r="AV1032" s="582"/>
      <c r="AW1032" s="582"/>
      <c r="AX1032" s="582"/>
      <c r="AY1032" s="582"/>
      <c r="AZ1032" s="582"/>
      <c r="BA1032" s="582"/>
      <c r="BB1032" s="582"/>
    </row>
    <row r="1033" spans="1:54" s="302" customFormat="1" hidden="1" x14ac:dyDescent="0.2">
      <c r="A1033" s="340">
        <f t="shared" si="351"/>
        <v>0</v>
      </c>
      <c r="B1033" s="341"/>
      <c r="C1033" s="330"/>
      <c r="D1033" s="395"/>
      <c r="E1033" s="308"/>
      <c r="F1033" s="309"/>
      <c r="G1033" s="309"/>
      <c r="H1033" s="309"/>
      <c r="I1033" s="309"/>
      <c r="J1033" s="350">
        <f t="shared" si="350"/>
        <v>0</v>
      </c>
      <c r="K1033" s="330"/>
      <c r="L1033" s="330"/>
      <c r="M1033" s="310"/>
      <c r="N1033" s="311"/>
      <c r="O1033" s="311"/>
      <c r="P1033" s="311"/>
      <c r="Q1033" s="311"/>
      <c r="R1033" s="311"/>
      <c r="S1033" s="312"/>
      <c r="T1033" s="313"/>
      <c r="U1033" s="294">
        <f t="shared" si="352"/>
        <v>0</v>
      </c>
      <c r="V1033" s="330"/>
      <c r="W1033" s="355">
        <f t="shared" si="353"/>
        <v>0</v>
      </c>
      <c r="X1033" s="356">
        <f t="shared" si="354"/>
        <v>0</v>
      </c>
      <c r="Y1033" s="356">
        <f t="shared" si="355"/>
        <v>0</v>
      </c>
      <c r="Z1033" s="356">
        <f t="shared" si="356"/>
        <v>0</v>
      </c>
      <c r="AA1033" s="356">
        <f t="shared" si="357"/>
        <v>0</v>
      </c>
      <c r="AB1033" s="356">
        <f t="shared" si="358"/>
        <v>0</v>
      </c>
      <c r="AC1033" s="356">
        <f t="shared" si="359"/>
        <v>0</v>
      </c>
      <c r="AD1033" s="357">
        <f t="shared" si="360"/>
        <v>0</v>
      </c>
      <c r="AE1033" s="342"/>
      <c r="AF1033" s="362">
        <f t="shared" si="361"/>
        <v>0</v>
      </c>
      <c r="AG1033" s="330"/>
      <c r="AH1033" s="597"/>
      <c r="AI1033" s="582"/>
      <c r="AJ1033" s="582"/>
      <c r="AK1033" s="582"/>
      <c r="AL1033" s="582"/>
      <c r="AM1033" s="582"/>
      <c r="AN1033" s="582"/>
      <c r="AO1033" s="582"/>
      <c r="AP1033" s="582"/>
      <c r="AQ1033" s="582"/>
      <c r="AR1033" s="582"/>
      <c r="AS1033" s="582"/>
      <c r="AT1033" s="582"/>
      <c r="AU1033" s="582"/>
      <c r="AV1033" s="582"/>
      <c r="AW1033" s="582"/>
      <c r="AX1033" s="582"/>
      <c r="AY1033" s="582"/>
      <c r="AZ1033" s="582"/>
      <c r="BA1033" s="582"/>
      <c r="BB1033" s="582"/>
    </row>
    <row r="1034" spans="1:54" s="302" customFormat="1" hidden="1" x14ac:dyDescent="0.2">
      <c r="A1034" s="340">
        <f t="shared" si="351"/>
        <v>0</v>
      </c>
      <c r="B1034" s="341"/>
      <c r="C1034" s="330"/>
      <c r="D1034" s="395"/>
      <c r="E1034" s="308"/>
      <c r="F1034" s="309"/>
      <c r="G1034" s="309"/>
      <c r="H1034" s="309"/>
      <c r="I1034" s="309"/>
      <c r="J1034" s="350">
        <f t="shared" si="350"/>
        <v>0</v>
      </c>
      <c r="K1034" s="330"/>
      <c r="L1034" s="330"/>
      <c r="M1034" s="310"/>
      <c r="N1034" s="311"/>
      <c r="O1034" s="311"/>
      <c r="P1034" s="311"/>
      <c r="Q1034" s="311"/>
      <c r="R1034" s="311"/>
      <c r="S1034" s="312"/>
      <c r="T1034" s="313"/>
      <c r="U1034" s="294">
        <f t="shared" si="352"/>
        <v>0</v>
      </c>
      <c r="V1034" s="330"/>
      <c r="W1034" s="355">
        <f t="shared" si="353"/>
        <v>0</v>
      </c>
      <c r="X1034" s="356">
        <f t="shared" si="354"/>
        <v>0</v>
      </c>
      <c r="Y1034" s="356">
        <f t="shared" si="355"/>
        <v>0</v>
      </c>
      <c r="Z1034" s="356">
        <f t="shared" si="356"/>
        <v>0</v>
      </c>
      <c r="AA1034" s="356">
        <f t="shared" si="357"/>
        <v>0</v>
      </c>
      <c r="AB1034" s="356">
        <f t="shared" si="358"/>
        <v>0</v>
      </c>
      <c r="AC1034" s="356">
        <f t="shared" si="359"/>
        <v>0</v>
      </c>
      <c r="AD1034" s="357">
        <f t="shared" si="360"/>
        <v>0</v>
      </c>
      <c r="AE1034" s="342"/>
      <c r="AF1034" s="362">
        <f t="shared" si="361"/>
        <v>0</v>
      </c>
      <c r="AG1034" s="330"/>
      <c r="AH1034" s="597"/>
      <c r="AI1034" s="582"/>
      <c r="AJ1034" s="582"/>
      <c r="AK1034" s="582"/>
      <c r="AL1034" s="582"/>
      <c r="AM1034" s="582"/>
      <c r="AN1034" s="582"/>
      <c r="AO1034" s="582"/>
      <c r="AP1034" s="582"/>
      <c r="AQ1034" s="582"/>
      <c r="AR1034" s="582"/>
      <c r="AS1034" s="582"/>
      <c r="AT1034" s="582"/>
      <c r="AU1034" s="582"/>
      <c r="AV1034" s="582"/>
      <c r="AW1034" s="582"/>
      <c r="AX1034" s="582"/>
      <c r="AY1034" s="582"/>
      <c r="AZ1034" s="582"/>
      <c r="BA1034" s="582"/>
      <c r="BB1034" s="582"/>
    </row>
    <row r="1035" spans="1:54" s="302" customFormat="1" hidden="1" x14ac:dyDescent="0.2">
      <c r="A1035" s="340">
        <f t="shared" si="351"/>
        <v>0</v>
      </c>
      <c r="B1035" s="341"/>
      <c r="C1035" s="330"/>
      <c r="D1035" s="395"/>
      <c r="E1035" s="308"/>
      <c r="F1035" s="309"/>
      <c r="G1035" s="309"/>
      <c r="H1035" s="309"/>
      <c r="I1035" s="309"/>
      <c r="J1035" s="350">
        <f t="shared" si="350"/>
        <v>0</v>
      </c>
      <c r="K1035" s="330"/>
      <c r="L1035" s="330"/>
      <c r="M1035" s="310"/>
      <c r="N1035" s="311"/>
      <c r="O1035" s="311"/>
      <c r="P1035" s="311"/>
      <c r="Q1035" s="311"/>
      <c r="R1035" s="311"/>
      <c r="S1035" s="312"/>
      <c r="T1035" s="313"/>
      <c r="U1035" s="294">
        <f t="shared" si="352"/>
        <v>0</v>
      </c>
      <c r="V1035" s="330"/>
      <c r="W1035" s="355">
        <f t="shared" si="353"/>
        <v>0</v>
      </c>
      <c r="X1035" s="356">
        <f t="shared" si="354"/>
        <v>0</v>
      </c>
      <c r="Y1035" s="356">
        <f t="shared" si="355"/>
        <v>0</v>
      </c>
      <c r="Z1035" s="356">
        <f t="shared" si="356"/>
        <v>0</v>
      </c>
      <c r="AA1035" s="356">
        <f t="shared" si="357"/>
        <v>0</v>
      </c>
      <c r="AB1035" s="356">
        <f t="shared" si="358"/>
        <v>0</v>
      </c>
      <c r="AC1035" s="356">
        <f t="shared" si="359"/>
        <v>0</v>
      </c>
      <c r="AD1035" s="357">
        <f t="shared" si="360"/>
        <v>0</v>
      </c>
      <c r="AE1035" s="342"/>
      <c r="AF1035" s="362">
        <f t="shared" si="361"/>
        <v>0</v>
      </c>
      <c r="AG1035" s="330"/>
      <c r="AH1035" s="597"/>
      <c r="AI1035" s="582"/>
      <c r="AJ1035" s="582"/>
      <c r="AK1035" s="582"/>
      <c r="AL1035" s="582"/>
      <c r="AM1035" s="582"/>
      <c r="AN1035" s="582"/>
      <c r="AO1035" s="582"/>
      <c r="AP1035" s="582"/>
      <c r="AQ1035" s="582"/>
      <c r="AR1035" s="582"/>
      <c r="AS1035" s="582"/>
      <c r="AT1035" s="582"/>
      <c r="AU1035" s="582"/>
      <c r="AV1035" s="582"/>
      <c r="AW1035" s="582"/>
      <c r="AX1035" s="582"/>
      <c r="AY1035" s="582"/>
      <c r="AZ1035" s="582"/>
      <c r="BA1035" s="582"/>
      <c r="BB1035" s="582"/>
    </row>
    <row r="1036" spans="1:54" s="302" customFormat="1" hidden="1" x14ac:dyDescent="0.2">
      <c r="A1036" s="340">
        <f t="shared" si="351"/>
        <v>0</v>
      </c>
      <c r="B1036" s="341"/>
      <c r="C1036" s="330"/>
      <c r="D1036" s="395"/>
      <c r="E1036" s="308"/>
      <c r="F1036" s="309"/>
      <c r="G1036" s="309"/>
      <c r="H1036" s="309"/>
      <c r="I1036" s="309"/>
      <c r="J1036" s="350">
        <f t="shared" si="350"/>
        <v>0</v>
      </c>
      <c r="K1036" s="330"/>
      <c r="L1036" s="330"/>
      <c r="M1036" s="310"/>
      <c r="N1036" s="311"/>
      <c r="O1036" s="311"/>
      <c r="P1036" s="311"/>
      <c r="Q1036" s="311"/>
      <c r="R1036" s="311"/>
      <c r="S1036" s="312"/>
      <c r="T1036" s="313"/>
      <c r="U1036" s="294">
        <f t="shared" si="352"/>
        <v>0</v>
      </c>
      <c r="V1036" s="330"/>
      <c r="W1036" s="355">
        <f t="shared" si="353"/>
        <v>0</v>
      </c>
      <c r="X1036" s="356">
        <f t="shared" si="354"/>
        <v>0</v>
      </c>
      <c r="Y1036" s="356">
        <f t="shared" si="355"/>
        <v>0</v>
      </c>
      <c r="Z1036" s="356">
        <f t="shared" si="356"/>
        <v>0</v>
      </c>
      <c r="AA1036" s="356">
        <f t="shared" si="357"/>
        <v>0</v>
      </c>
      <c r="AB1036" s="356">
        <f t="shared" si="358"/>
        <v>0</v>
      </c>
      <c r="AC1036" s="356">
        <f t="shared" si="359"/>
        <v>0</v>
      </c>
      <c r="AD1036" s="357">
        <f t="shared" si="360"/>
        <v>0</v>
      </c>
      <c r="AE1036" s="342"/>
      <c r="AF1036" s="362">
        <f t="shared" si="361"/>
        <v>0</v>
      </c>
      <c r="AG1036" s="330"/>
      <c r="AH1036" s="597"/>
      <c r="AI1036" s="582"/>
      <c r="AJ1036" s="582"/>
      <c r="AK1036" s="582"/>
      <c r="AL1036" s="582"/>
      <c r="AM1036" s="582"/>
      <c r="AN1036" s="582"/>
      <c r="AO1036" s="582"/>
      <c r="AP1036" s="582"/>
      <c r="AQ1036" s="582"/>
      <c r="AR1036" s="582"/>
      <c r="AS1036" s="582"/>
      <c r="AT1036" s="582"/>
      <c r="AU1036" s="582"/>
      <c r="AV1036" s="582"/>
      <c r="AW1036" s="582"/>
      <c r="AX1036" s="582"/>
      <c r="AY1036" s="582"/>
      <c r="AZ1036" s="582"/>
      <c r="BA1036" s="582"/>
      <c r="BB1036" s="582"/>
    </row>
    <row r="1037" spans="1:54" s="302" customFormat="1" hidden="1" x14ac:dyDescent="0.2">
      <c r="A1037" s="340">
        <f t="shared" si="351"/>
        <v>0</v>
      </c>
      <c r="B1037" s="341"/>
      <c r="C1037" s="330"/>
      <c r="D1037" s="395"/>
      <c r="E1037" s="308"/>
      <c r="F1037" s="309"/>
      <c r="G1037" s="309"/>
      <c r="H1037" s="309"/>
      <c r="I1037" s="309"/>
      <c r="J1037" s="350">
        <f t="shared" si="350"/>
        <v>0</v>
      </c>
      <c r="K1037" s="330"/>
      <c r="L1037" s="330"/>
      <c r="M1037" s="310"/>
      <c r="N1037" s="311"/>
      <c r="O1037" s="311"/>
      <c r="P1037" s="311"/>
      <c r="Q1037" s="311"/>
      <c r="R1037" s="311"/>
      <c r="S1037" s="312"/>
      <c r="T1037" s="313"/>
      <c r="U1037" s="294">
        <f t="shared" si="352"/>
        <v>0</v>
      </c>
      <c r="V1037" s="330"/>
      <c r="W1037" s="355">
        <f t="shared" si="353"/>
        <v>0</v>
      </c>
      <c r="X1037" s="356">
        <f t="shared" si="354"/>
        <v>0</v>
      </c>
      <c r="Y1037" s="356">
        <f t="shared" si="355"/>
        <v>0</v>
      </c>
      <c r="Z1037" s="356">
        <f t="shared" si="356"/>
        <v>0</v>
      </c>
      <c r="AA1037" s="356">
        <f t="shared" si="357"/>
        <v>0</v>
      </c>
      <c r="AB1037" s="356">
        <f t="shared" si="358"/>
        <v>0</v>
      </c>
      <c r="AC1037" s="356">
        <f t="shared" si="359"/>
        <v>0</v>
      </c>
      <c r="AD1037" s="357">
        <f t="shared" si="360"/>
        <v>0</v>
      </c>
      <c r="AE1037" s="342"/>
      <c r="AF1037" s="362">
        <f t="shared" si="361"/>
        <v>0</v>
      </c>
      <c r="AG1037" s="330"/>
      <c r="AH1037" s="597"/>
      <c r="AI1037" s="582"/>
      <c r="AJ1037" s="582"/>
      <c r="AK1037" s="582"/>
      <c r="AL1037" s="582"/>
      <c r="AM1037" s="582"/>
      <c r="AN1037" s="582"/>
      <c r="AO1037" s="582"/>
      <c r="AP1037" s="582"/>
      <c r="AQ1037" s="582"/>
      <c r="AR1037" s="582"/>
      <c r="AS1037" s="582"/>
      <c r="AT1037" s="582"/>
      <c r="AU1037" s="582"/>
      <c r="AV1037" s="582"/>
      <c r="AW1037" s="582"/>
      <c r="AX1037" s="582"/>
      <c r="AY1037" s="582"/>
      <c r="AZ1037" s="582"/>
      <c r="BA1037" s="582"/>
      <c r="BB1037" s="582"/>
    </row>
    <row r="1038" spans="1:54" s="302" customFormat="1" hidden="1" x14ac:dyDescent="0.2">
      <c r="A1038" s="340">
        <f t="shared" si="351"/>
        <v>0</v>
      </c>
      <c r="B1038" s="341"/>
      <c r="C1038" s="330"/>
      <c r="D1038" s="395"/>
      <c r="E1038" s="308"/>
      <c r="F1038" s="309"/>
      <c r="G1038" s="309"/>
      <c r="H1038" s="309"/>
      <c r="I1038" s="309"/>
      <c r="J1038" s="350">
        <f t="shared" si="350"/>
        <v>0</v>
      </c>
      <c r="K1038" s="330"/>
      <c r="L1038" s="330"/>
      <c r="M1038" s="310"/>
      <c r="N1038" s="311"/>
      <c r="O1038" s="311"/>
      <c r="P1038" s="311"/>
      <c r="Q1038" s="311"/>
      <c r="R1038" s="311"/>
      <c r="S1038" s="312"/>
      <c r="T1038" s="313"/>
      <c r="U1038" s="294">
        <f t="shared" si="352"/>
        <v>0</v>
      </c>
      <c r="V1038" s="330"/>
      <c r="W1038" s="355">
        <f t="shared" si="353"/>
        <v>0</v>
      </c>
      <c r="X1038" s="356">
        <f t="shared" si="354"/>
        <v>0</v>
      </c>
      <c r="Y1038" s="356">
        <f t="shared" si="355"/>
        <v>0</v>
      </c>
      <c r="Z1038" s="356">
        <f t="shared" si="356"/>
        <v>0</v>
      </c>
      <c r="AA1038" s="356">
        <f t="shared" si="357"/>
        <v>0</v>
      </c>
      <c r="AB1038" s="356">
        <f t="shared" si="358"/>
        <v>0</v>
      </c>
      <c r="AC1038" s="356">
        <f t="shared" si="359"/>
        <v>0</v>
      </c>
      <c r="AD1038" s="357">
        <f t="shared" si="360"/>
        <v>0</v>
      </c>
      <c r="AE1038" s="342"/>
      <c r="AF1038" s="362">
        <f t="shared" si="361"/>
        <v>0</v>
      </c>
      <c r="AG1038" s="330"/>
      <c r="AH1038" s="597"/>
      <c r="AI1038" s="582"/>
      <c r="AJ1038" s="582"/>
      <c r="AK1038" s="582"/>
      <c r="AL1038" s="582"/>
      <c r="AM1038" s="582"/>
      <c r="AN1038" s="582"/>
      <c r="AO1038" s="582"/>
      <c r="AP1038" s="582"/>
      <c r="AQ1038" s="582"/>
      <c r="AR1038" s="582"/>
      <c r="AS1038" s="582"/>
      <c r="AT1038" s="582"/>
      <c r="AU1038" s="582"/>
      <c r="AV1038" s="582"/>
      <c r="AW1038" s="582"/>
      <c r="AX1038" s="582"/>
      <c r="AY1038" s="582"/>
      <c r="AZ1038" s="582"/>
      <c r="BA1038" s="582"/>
      <c r="BB1038" s="582"/>
    </row>
    <row r="1039" spans="1:54" s="302" customFormat="1" hidden="1" x14ac:dyDescent="0.2">
      <c r="A1039" s="340">
        <f t="shared" si="351"/>
        <v>0</v>
      </c>
      <c r="B1039" s="341"/>
      <c r="C1039" s="330"/>
      <c r="D1039" s="395"/>
      <c r="E1039" s="308"/>
      <c r="F1039" s="309"/>
      <c r="G1039" s="309"/>
      <c r="H1039" s="309"/>
      <c r="I1039" s="309"/>
      <c r="J1039" s="350">
        <f t="shared" si="350"/>
        <v>0</v>
      </c>
      <c r="K1039" s="330"/>
      <c r="L1039" s="330"/>
      <c r="M1039" s="310"/>
      <c r="N1039" s="311"/>
      <c r="O1039" s="311"/>
      <c r="P1039" s="311"/>
      <c r="Q1039" s="311"/>
      <c r="R1039" s="311"/>
      <c r="S1039" s="312"/>
      <c r="T1039" s="313"/>
      <c r="U1039" s="294">
        <f t="shared" si="352"/>
        <v>0</v>
      </c>
      <c r="V1039" s="330"/>
      <c r="W1039" s="355">
        <f t="shared" si="353"/>
        <v>0</v>
      </c>
      <c r="X1039" s="356">
        <f t="shared" si="354"/>
        <v>0</v>
      </c>
      <c r="Y1039" s="356">
        <f t="shared" si="355"/>
        <v>0</v>
      </c>
      <c r="Z1039" s="356">
        <f t="shared" si="356"/>
        <v>0</v>
      </c>
      <c r="AA1039" s="356">
        <f t="shared" si="357"/>
        <v>0</v>
      </c>
      <c r="AB1039" s="356">
        <f t="shared" si="358"/>
        <v>0</v>
      </c>
      <c r="AC1039" s="356">
        <f t="shared" si="359"/>
        <v>0</v>
      </c>
      <c r="AD1039" s="357">
        <f t="shared" si="360"/>
        <v>0</v>
      </c>
      <c r="AE1039" s="342"/>
      <c r="AF1039" s="362">
        <f t="shared" si="361"/>
        <v>0</v>
      </c>
      <c r="AG1039" s="330"/>
      <c r="AH1039" s="597"/>
      <c r="AI1039" s="582"/>
      <c r="AJ1039" s="582"/>
      <c r="AK1039" s="582"/>
      <c r="AL1039" s="582"/>
      <c r="AM1039" s="582"/>
      <c r="AN1039" s="582"/>
      <c r="AO1039" s="582"/>
      <c r="AP1039" s="582"/>
      <c r="AQ1039" s="582"/>
      <c r="AR1039" s="582"/>
      <c r="AS1039" s="582"/>
      <c r="AT1039" s="582"/>
      <c r="AU1039" s="582"/>
      <c r="AV1039" s="582"/>
      <c r="AW1039" s="582"/>
      <c r="AX1039" s="582"/>
      <c r="AY1039" s="582"/>
      <c r="AZ1039" s="582"/>
      <c r="BA1039" s="582"/>
      <c r="BB1039" s="582"/>
    </row>
    <row r="1040" spans="1:54" s="302" customFormat="1" hidden="1" x14ac:dyDescent="0.2">
      <c r="A1040" s="340">
        <f t="shared" si="351"/>
        <v>0</v>
      </c>
      <c r="B1040" s="341"/>
      <c r="C1040" s="330"/>
      <c r="D1040" s="395"/>
      <c r="E1040" s="308"/>
      <c r="F1040" s="309"/>
      <c r="G1040" s="309"/>
      <c r="H1040" s="309"/>
      <c r="I1040" s="309"/>
      <c r="J1040" s="350">
        <f t="shared" si="350"/>
        <v>0</v>
      </c>
      <c r="K1040" s="330"/>
      <c r="L1040" s="330"/>
      <c r="M1040" s="310"/>
      <c r="N1040" s="311"/>
      <c r="O1040" s="311"/>
      <c r="P1040" s="311"/>
      <c r="Q1040" s="311"/>
      <c r="R1040" s="311"/>
      <c r="S1040" s="312"/>
      <c r="T1040" s="313"/>
      <c r="U1040" s="294">
        <f t="shared" si="352"/>
        <v>0</v>
      </c>
      <c r="V1040" s="330"/>
      <c r="W1040" s="355">
        <f t="shared" si="353"/>
        <v>0</v>
      </c>
      <c r="X1040" s="356">
        <f t="shared" si="354"/>
        <v>0</v>
      </c>
      <c r="Y1040" s="356">
        <f t="shared" si="355"/>
        <v>0</v>
      </c>
      <c r="Z1040" s="356">
        <f t="shared" si="356"/>
        <v>0</v>
      </c>
      <c r="AA1040" s="356">
        <f t="shared" si="357"/>
        <v>0</v>
      </c>
      <c r="AB1040" s="356">
        <f t="shared" si="358"/>
        <v>0</v>
      </c>
      <c r="AC1040" s="356">
        <f t="shared" si="359"/>
        <v>0</v>
      </c>
      <c r="AD1040" s="357">
        <f t="shared" si="360"/>
        <v>0</v>
      </c>
      <c r="AE1040" s="342"/>
      <c r="AF1040" s="362">
        <f t="shared" si="361"/>
        <v>0</v>
      </c>
      <c r="AG1040" s="330"/>
      <c r="AH1040" s="597"/>
      <c r="AI1040" s="582"/>
      <c r="AJ1040" s="582"/>
      <c r="AK1040" s="582"/>
      <c r="AL1040" s="582"/>
      <c r="AM1040" s="582"/>
      <c r="AN1040" s="582"/>
      <c r="AO1040" s="582"/>
      <c r="AP1040" s="582"/>
      <c r="AQ1040" s="582"/>
      <c r="AR1040" s="582"/>
      <c r="AS1040" s="582"/>
      <c r="AT1040" s="582"/>
      <c r="AU1040" s="582"/>
      <c r="AV1040" s="582"/>
      <c r="AW1040" s="582"/>
      <c r="AX1040" s="582"/>
      <c r="AY1040" s="582"/>
      <c r="AZ1040" s="582"/>
      <c r="BA1040" s="582"/>
      <c r="BB1040" s="582"/>
    </row>
    <row r="1041" spans="1:54" s="302" customFormat="1" hidden="1" x14ac:dyDescent="0.2">
      <c r="A1041" s="340">
        <f t="shared" si="351"/>
        <v>0</v>
      </c>
      <c r="B1041" s="341"/>
      <c r="C1041" s="330"/>
      <c r="D1041" s="395"/>
      <c r="E1041" s="308"/>
      <c r="F1041" s="309"/>
      <c r="G1041" s="309"/>
      <c r="H1041" s="309"/>
      <c r="I1041" s="309"/>
      <c r="J1041" s="350">
        <f t="shared" si="350"/>
        <v>0</v>
      </c>
      <c r="K1041" s="330"/>
      <c r="L1041" s="330"/>
      <c r="M1041" s="310"/>
      <c r="N1041" s="311"/>
      <c r="O1041" s="311"/>
      <c r="P1041" s="311"/>
      <c r="Q1041" s="311"/>
      <c r="R1041" s="311"/>
      <c r="S1041" s="312"/>
      <c r="T1041" s="313"/>
      <c r="U1041" s="294">
        <f t="shared" si="352"/>
        <v>0</v>
      </c>
      <c r="V1041" s="330"/>
      <c r="W1041" s="355">
        <f t="shared" si="353"/>
        <v>0</v>
      </c>
      <c r="X1041" s="356">
        <f t="shared" si="354"/>
        <v>0</v>
      </c>
      <c r="Y1041" s="356">
        <f t="shared" si="355"/>
        <v>0</v>
      </c>
      <c r="Z1041" s="356">
        <f t="shared" si="356"/>
        <v>0</v>
      </c>
      <c r="AA1041" s="356">
        <f t="shared" si="357"/>
        <v>0</v>
      </c>
      <c r="AB1041" s="356">
        <f t="shared" si="358"/>
        <v>0</v>
      </c>
      <c r="AC1041" s="356">
        <f t="shared" si="359"/>
        <v>0</v>
      </c>
      <c r="AD1041" s="357">
        <f t="shared" si="360"/>
        <v>0</v>
      </c>
      <c r="AE1041" s="342"/>
      <c r="AF1041" s="362">
        <f t="shared" si="361"/>
        <v>0</v>
      </c>
      <c r="AG1041" s="330"/>
      <c r="AH1041" s="597"/>
      <c r="AI1041" s="582"/>
      <c r="AJ1041" s="582"/>
      <c r="AK1041" s="582"/>
      <c r="AL1041" s="582"/>
      <c r="AM1041" s="582"/>
      <c r="AN1041" s="582"/>
      <c r="AO1041" s="582"/>
      <c r="AP1041" s="582"/>
      <c r="AQ1041" s="582"/>
      <c r="AR1041" s="582"/>
      <c r="AS1041" s="582"/>
      <c r="AT1041" s="582"/>
      <c r="AU1041" s="582"/>
      <c r="AV1041" s="582"/>
      <c r="AW1041" s="582"/>
      <c r="AX1041" s="582"/>
      <c r="AY1041" s="582"/>
      <c r="AZ1041" s="582"/>
      <c r="BA1041" s="582"/>
      <c r="BB1041" s="582"/>
    </row>
    <row r="1042" spans="1:54" s="302" customFormat="1" hidden="1" x14ac:dyDescent="0.2">
      <c r="A1042" s="340">
        <f t="shared" si="351"/>
        <v>0</v>
      </c>
      <c r="B1042" s="341"/>
      <c r="C1042" s="330"/>
      <c r="D1042" s="395"/>
      <c r="E1042" s="308"/>
      <c r="F1042" s="309"/>
      <c r="G1042" s="309"/>
      <c r="H1042" s="309"/>
      <c r="I1042" s="309"/>
      <c r="J1042" s="350">
        <f t="shared" si="350"/>
        <v>0</v>
      </c>
      <c r="K1042" s="330"/>
      <c r="L1042" s="330"/>
      <c r="M1042" s="310"/>
      <c r="N1042" s="311"/>
      <c r="O1042" s="311"/>
      <c r="P1042" s="311"/>
      <c r="Q1042" s="311"/>
      <c r="R1042" s="311"/>
      <c r="S1042" s="312"/>
      <c r="T1042" s="313"/>
      <c r="U1042" s="294">
        <f t="shared" si="352"/>
        <v>0</v>
      </c>
      <c r="V1042" s="330"/>
      <c r="W1042" s="355">
        <f t="shared" si="353"/>
        <v>0</v>
      </c>
      <c r="X1042" s="356">
        <f t="shared" si="354"/>
        <v>0</v>
      </c>
      <c r="Y1042" s="356">
        <f t="shared" si="355"/>
        <v>0</v>
      </c>
      <c r="Z1042" s="356">
        <f t="shared" si="356"/>
        <v>0</v>
      </c>
      <c r="AA1042" s="356">
        <f t="shared" si="357"/>
        <v>0</v>
      </c>
      <c r="AB1042" s="356">
        <f t="shared" si="358"/>
        <v>0</v>
      </c>
      <c r="AC1042" s="356">
        <f t="shared" si="359"/>
        <v>0</v>
      </c>
      <c r="AD1042" s="357">
        <f t="shared" si="360"/>
        <v>0</v>
      </c>
      <c r="AE1042" s="342"/>
      <c r="AF1042" s="362">
        <f t="shared" si="361"/>
        <v>0</v>
      </c>
      <c r="AG1042" s="330"/>
      <c r="AH1042" s="597"/>
      <c r="AI1042" s="582"/>
      <c r="AJ1042" s="582"/>
      <c r="AK1042" s="582"/>
      <c r="AL1042" s="582"/>
      <c r="AM1042" s="582"/>
      <c r="AN1042" s="582"/>
      <c r="AO1042" s="582"/>
      <c r="AP1042" s="582"/>
      <c r="AQ1042" s="582"/>
      <c r="AR1042" s="582"/>
      <c r="AS1042" s="582"/>
      <c r="AT1042" s="582"/>
      <c r="AU1042" s="582"/>
      <c r="AV1042" s="582"/>
      <c r="AW1042" s="582"/>
      <c r="AX1042" s="582"/>
      <c r="AY1042" s="582"/>
      <c r="AZ1042" s="582"/>
      <c r="BA1042" s="582"/>
      <c r="BB1042" s="582"/>
    </row>
    <row r="1043" spans="1:54" s="302" customFormat="1" hidden="1" x14ac:dyDescent="0.2">
      <c r="A1043" s="340">
        <f t="shared" si="351"/>
        <v>0</v>
      </c>
      <c r="B1043" s="341"/>
      <c r="C1043" s="330"/>
      <c r="D1043" s="395"/>
      <c r="E1043" s="308"/>
      <c r="F1043" s="309"/>
      <c r="G1043" s="309"/>
      <c r="H1043" s="309"/>
      <c r="I1043" s="309"/>
      <c r="J1043" s="350">
        <f t="shared" si="350"/>
        <v>0</v>
      </c>
      <c r="K1043" s="330"/>
      <c r="L1043" s="330"/>
      <c r="M1043" s="310"/>
      <c r="N1043" s="311"/>
      <c r="O1043" s="311"/>
      <c r="P1043" s="311"/>
      <c r="Q1043" s="311"/>
      <c r="R1043" s="311"/>
      <c r="S1043" s="312"/>
      <c r="T1043" s="313"/>
      <c r="U1043" s="294">
        <f t="shared" si="352"/>
        <v>0</v>
      </c>
      <c r="V1043" s="330"/>
      <c r="W1043" s="355">
        <f t="shared" si="353"/>
        <v>0</v>
      </c>
      <c r="X1043" s="356">
        <f t="shared" si="354"/>
        <v>0</v>
      </c>
      <c r="Y1043" s="356">
        <f t="shared" si="355"/>
        <v>0</v>
      </c>
      <c r="Z1043" s="356">
        <f t="shared" si="356"/>
        <v>0</v>
      </c>
      <c r="AA1043" s="356">
        <f t="shared" si="357"/>
        <v>0</v>
      </c>
      <c r="AB1043" s="356">
        <f t="shared" si="358"/>
        <v>0</v>
      </c>
      <c r="AC1043" s="356">
        <f t="shared" si="359"/>
        <v>0</v>
      </c>
      <c r="AD1043" s="357">
        <f t="shared" si="360"/>
        <v>0</v>
      </c>
      <c r="AE1043" s="342"/>
      <c r="AF1043" s="362">
        <f t="shared" si="361"/>
        <v>0</v>
      </c>
      <c r="AG1043" s="330"/>
      <c r="AH1043" s="597"/>
      <c r="AI1043" s="582"/>
      <c r="AJ1043" s="582"/>
      <c r="AK1043" s="582"/>
      <c r="AL1043" s="582"/>
      <c r="AM1043" s="582"/>
      <c r="AN1043" s="582"/>
      <c r="AO1043" s="582"/>
      <c r="AP1043" s="582"/>
      <c r="AQ1043" s="582"/>
      <c r="AR1043" s="582"/>
      <c r="AS1043" s="582"/>
      <c r="AT1043" s="582"/>
      <c r="AU1043" s="582"/>
      <c r="AV1043" s="582"/>
      <c r="AW1043" s="582"/>
      <c r="AX1043" s="582"/>
      <c r="AY1043" s="582"/>
      <c r="AZ1043" s="582"/>
      <c r="BA1043" s="582"/>
      <c r="BB1043" s="582"/>
    </row>
    <row r="1044" spans="1:54" s="302" customFormat="1" hidden="1" x14ac:dyDescent="0.2">
      <c r="A1044" s="340">
        <f t="shared" si="351"/>
        <v>0</v>
      </c>
      <c r="B1044" s="341"/>
      <c r="C1044" s="330"/>
      <c r="D1044" s="395"/>
      <c r="E1044" s="308"/>
      <c r="F1044" s="309"/>
      <c r="G1044" s="309"/>
      <c r="H1044" s="309"/>
      <c r="I1044" s="309"/>
      <c r="J1044" s="350">
        <f t="shared" si="350"/>
        <v>0</v>
      </c>
      <c r="K1044" s="330"/>
      <c r="L1044" s="330"/>
      <c r="M1044" s="310"/>
      <c r="N1044" s="311"/>
      <c r="O1044" s="311"/>
      <c r="P1044" s="311"/>
      <c r="Q1044" s="311"/>
      <c r="R1044" s="311"/>
      <c r="S1044" s="312"/>
      <c r="T1044" s="313"/>
      <c r="U1044" s="294">
        <f t="shared" si="352"/>
        <v>0</v>
      </c>
      <c r="V1044" s="330"/>
      <c r="W1044" s="355">
        <f t="shared" si="353"/>
        <v>0</v>
      </c>
      <c r="X1044" s="356">
        <f t="shared" si="354"/>
        <v>0</v>
      </c>
      <c r="Y1044" s="356">
        <f t="shared" si="355"/>
        <v>0</v>
      </c>
      <c r="Z1044" s="356">
        <f t="shared" si="356"/>
        <v>0</v>
      </c>
      <c r="AA1044" s="356">
        <f t="shared" si="357"/>
        <v>0</v>
      </c>
      <c r="AB1044" s="356">
        <f t="shared" si="358"/>
        <v>0</v>
      </c>
      <c r="AC1044" s="356">
        <f t="shared" si="359"/>
        <v>0</v>
      </c>
      <c r="AD1044" s="357">
        <f t="shared" si="360"/>
        <v>0</v>
      </c>
      <c r="AE1044" s="342"/>
      <c r="AF1044" s="362">
        <f t="shared" si="361"/>
        <v>0</v>
      </c>
      <c r="AG1044" s="330"/>
      <c r="AH1044" s="597"/>
      <c r="AI1044" s="582"/>
      <c r="AJ1044" s="582"/>
      <c r="AK1044" s="582"/>
      <c r="AL1044" s="582"/>
      <c r="AM1044" s="582"/>
      <c r="AN1044" s="582"/>
      <c r="AO1044" s="582"/>
      <c r="AP1044" s="582"/>
      <c r="AQ1044" s="582"/>
      <c r="AR1044" s="582"/>
      <c r="AS1044" s="582"/>
      <c r="AT1044" s="582"/>
      <c r="AU1044" s="582"/>
      <c r="AV1044" s="582"/>
      <c r="AW1044" s="582"/>
      <c r="AX1044" s="582"/>
      <c r="AY1044" s="582"/>
      <c r="AZ1044" s="582"/>
      <c r="BA1044" s="582"/>
      <c r="BB1044" s="582"/>
    </row>
    <row r="1045" spans="1:54" s="302" customFormat="1" hidden="1" x14ac:dyDescent="0.2">
      <c r="A1045" s="340">
        <f t="shared" si="351"/>
        <v>0</v>
      </c>
      <c r="B1045" s="341"/>
      <c r="C1045" s="330"/>
      <c r="D1045" s="395"/>
      <c r="E1045" s="308"/>
      <c r="F1045" s="309"/>
      <c r="G1045" s="309"/>
      <c r="H1045" s="309"/>
      <c r="I1045" s="309"/>
      <c r="J1045" s="350">
        <f t="shared" si="350"/>
        <v>0</v>
      </c>
      <c r="K1045" s="330"/>
      <c r="L1045" s="330"/>
      <c r="M1045" s="310"/>
      <c r="N1045" s="311"/>
      <c r="O1045" s="311"/>
      <c r="P1045" s="311"/>
      <c r="Q1045" s="311"/>
      <c r="R1045" s="311"/>
      <c r="S1045" s="312"/>
      <c r="T1045" s="313"/>
      <c r="U1045" s="294">
        <f t="shared" si="352"/>
        <v>0</v>
      </c>
      <c r="V1045" s="330"/>
      <c r="W1045" s="355">
        <f t="shared" si="353"/>
        <v>0</v>
      </c>
      <c r="X1045" s="356">
        <f t="shared" si="354"/>
        <v>0</v>
      </c>
      <c r="Y1045" s="356">
        <f t="shared" si="355"/>
        <v>0</v>
      </c>
      <c r="Z1045" s="356">
        <f t="shared" si="356"/>
        <v>0</v>
      </c>
      <c r="AA1045" s="356">
        <f t="shared" si="357"/>
        <v>0</v>
      </c>
      <c r="AB1045" s="356">
        <f t="shared" si="358"/>
        <v>0</v>
      </c>
      <c r="AC1045" s="356">
        <f t="shared" si="359"/>
        <v>0</v>
      </c>
      <c r="AD1045" s="357">
        <f t="shared" si="360"/>
        <v>0</v>
      </c>
      <c r="AE1045" s="342"/>
      <c r="AF1045" s="362">
        <f t="shared" si="361"/>
        <v>0</v>
      </c>
      <c r="AG1045" s="330"/>
      <c r="AH1045" s="597"/>
      <c r="AI1045" s="582"/>
      <c r="AJ1045" s="582"/>
      <c r="AK1045" s="582"/>
      <c r="AL1045" s="582"/>
      <c r="AM1045" s="582"/>
      <c r="AN1045" s="582"/>
      <c r="AO1045" s="582"/>
      <c r="AP1045" s="582"/>
      <c r="AQ1045" s="582"/>
      <c r="AR1045" s="582"/>
      <c r="AS1045" s="582"/>
      <c r="AT1045" s="582"/>
      <c r="AU1045" s="582"/>
      <c r="AV1045" s="582"/>
      <c r="AW1045" s="582"/>
      <c r="AX1045" s="582"/>
      <c r="AY1045" s="582"/>
      <c r="AZ1045" s="582"/>
      <c r="BA1045" s="582"/>
      <c r="BB1045" s="582"/>
    </row>
    <row r="1046" spans="1:54" s="302" customFormat="1" hidden="1" x14ac:dyDescent="0.2">
      <c r="A1046" s="340">
        <f t="shared" si="351"/>
        <v>0</v>
      </c>
      <c r="B1046" s="341"/>
      <c r="C1046" s="330"/>
      <c r="D1046" s="395"/>
      <c r="E1046" s="308"/>
      <c r="F1046" s="309"/>
      <c r="G1046" s="309"/>
      <c r="H1046" s="309"/>
      <c r="I1046" s="309"/>
      <c r="J1046" s="350">
        <f t="shared" si="350"/>
        <v>0</v>
      </c>
      <c r="K1046" s="330"/>
      <c r="L1046" s="330"/>
      <c r="M1046" s="310"/>
      <c r="N1046" s="311"/>
      <c r="O1046" s="311"/>
      <c r="P1046" s="311"/>
      <c r="Q1046" s="311"/>
      <c r="R1046" s="311"/>
      <c r="S1046" s="312"/>
      <c r="T1046" s="313"/>
      <c r="U1046" s="294">
        <f t="shared" si="352"/>
        <v>0</v>
      </c>
      <c r="V1046" s="330"/>
      <c r="W1046" s="355">
        <f t="shared" si="353"/>
        <v>0</v>
      </c>
      <c r="X1046" s="356">
        <f t="shared" si="354"/>
        <v>0</v>
      </c>
      <c r="Y1046" s="356">
        <f t="shared" si="355"/>
        <v>0</v>
      </c>
      <c r="Z1046" s="356">
        <f t="shared" si="356"/>
        <v>0</v>
      </c>
      <c r="AA1046" s="356">
        <f t="shared" si="357"/>
        <v>0</v>
      </c>
      <c r="AB1046" s="356">
        <f t="shared" si="358"/>
        <v>0</v>
      </c>
      <c r="AC1046" s="356">
        <f t="shared" si="359"/>
        <v>0</v>
      </c>
      <c r="AD1046" s="357">
        <f t="shared" si="360"/>
        <v>0</v>
      </c>
      <c r="AE1046" s="342"/>
      <c r="AF1046" s="362">
        <f t="shared" si="361"/>
        <v>0</v>
      </c>
      <c r="AG1046" s="330"/>
      <c r="AH1046" s="597"/>
      <c r="AI1046" s="582"/>
      <c r="AJ1046" s="582"/>
      <c r="AK1046" s="582"/>
      <c r="AL1046" s="582"/>
      <c r="AM1046" s="582"/>
      <c r="AN1046" s="582"/>
      <c r="AO1046" s="582"/>
      <c r="AP1046" s="582"/>
      <c r="AQ1046" s="582"/>
      <c r="AR1046" s="582"/>
      <c r="AS1046" s="582"/>
      <c r="AT1046" s="582"/>
      <c r="AU1046" s="582"/>
      <c r="AV1046" s="582"/>
      <c r="AW1046" s="582"/>
      <c r="AX1046" s="582"/>
      <c r="AY1046" s="582"/>
      <c r="AZ1046" s="582"/>
      <c r="BA1046" s="582"/>
      <c r="BB1046" s="582"/>
    </row>
    <row r="1047" spans="1:54" s="302" customFormat="1" hidden="1" x14ac:dyDescent="0.2">
      <c r="A1047" s="340">
        <f t="shared" si="351"/>
        <v>0</v>
      </c>
      <c r="B1047" s="341"/>
      <c r="C1047" s="330"/>
      <c r="D1047" s="395"/>
      <c r="E1047" s="308"/>
      <c r="F1047" s="309"/>
      <c r="G1047" s="309"/>
      <c r="H1047" s="309"/>
      <c r="I1047" s="309"/>
      <c r="J1047" s="350">
        <f t="shared" si="350"/>
        <v>0</v>
      </c>
      <c r="K1047" s="330"/>
      <c r="L1047" s="330"/>
      <c r="M1047" s="310"/>
      <c r="N1047" s="311"/>
      <c r="O1047" s="311"/>
      <c r="P1047" s="311"/>
      <c r="Q1047" s="311"/>
      <c r="R1047" s="311"/>
      <c r="S1047" s="312"/>
      <c r="T1047" s="313"/>
      <c r="U1047" s="294">
        <f t="shared" si="352"/>
        <v>0</v>
      </c>
      <c r="V1047" s="330"/>
      <c r="W1047" s="355">
        <f t="shared" si="353"/>
        <v>0</v>
      </c>
      <c r="X1047" s="356">
        <f t="shared" si="354"/>
        <v>0</v>
      </c>
      <c r="Y1047" s="356">
        <f t="shared" si="355"/>
        <v>0</v>
      </c>
      <c r="Z1047" s="356">
        <f t="shared" si="356"/>
        <v>0</v>
      </c>
      <c r="AA1047" s="356">
        <f t="shared" si="357"/>
        <v>0</v>
      </c>
      <c r="AB1047" s="356">
        <f t="shared" si="358"/>
        <v>0</v>
      </c>
      <c r="AC1047" s="356">
        <f t="shared" si="359"/>
        <v>0</v>
      </c>
      <c r="AD1047" s="357">
        <f t="shared" si="360"/>
        <v>0</v>
      </c>
      <c r="AE1047" s="342"/>
      <c r="AF1047" s="362">
        <f t="shared" si="361"/>
        <v>0</v>
      </c>
      <c r="AG1047" s="330"/>
      <c r="AH1047" s="597"/>
      <c r="AI1047" s="582"/>
      <c r="AJ1047" s="582"/>
      <c r="AK1047" s="582"/>
      <c r="AL1047" s="582"/>
      <c r="AM1047" s="582"/>
      <c r="AN1047" s="582"/>
      <c r="AO1047" s="582"/>
      <c r="AP1047" s="582"/>
      <c r="AQ1047" s="582"/>
      <c r="AR1047" s="582"/>
      <c r="AS1047" s="582"/>
      <c r="AT1047" s="582"/>
      <c r="AU1047" s="582"/>
      <c r="AV1047" s="582"/>
      <c r="AW1047" s="582"/>
      <c r="AX1047" s="582"/>
      <c r="AY1047" s="582"/>
      <c r="AZ1047" s="582"/>
      <c r="BA1047" s="582"/>
      <c r="BB1047" s="582"/>
    </row>
    <row r="1048" spans="1:54" s="302" customFormat="1" hidden="1" x14ac:dyDescent="0.2">
      <c r="A1048" s="340">
        <f t="shared" si="351"/>
        <v>0</v>
      </c>
      <c r="B1048" s="341"/>
      <c r="C1048" s="330"/>
      <c r="D1048" s="395"/>
      <c r="E1048" s="308"/>
      <c r="F1048" s="309"/>
      <c r="G1048" s="309"/>
      <c r="H1048" s="309"/>
      <c r="I1048" s="309"/>
      <c r="J1048" s="350">
        <f t="shared" si="350"/>
        <v>0</v>
      </c>
      <c r="K1048" s="330"/>
      <c r="L1048" s="330"/>
      <c r="M1048" s="310"/>
      <c r="N1048" s="311"/>
      <c r="O1048" s="311"/>
      <c r="P1048" s="311"/>
      <c r="Q1048" s="311"/>
      <c r="R1048" s="311"/>
      <c r="S1048" s="312"/>
      <c r="T1048" s="313"/>
      <c r="U1048" s="294">
        <f t="shared" si="352"/>
        <v>0</v>
      </c>
      <c r="V1048" s="330"/>
      <c r="W1048" s="355">
        <f t="shared" si="353"/>
        <v>0</v>
      </c>
      <c r="X1048" s="356">
        <f t="shared" si="354"/>
        <v>0</v>
      </c>
      <c r="Y1048" s="356">
        <f t="shared" si="355"/>
        <v>0</v>
      </c>
      <c r="Z1048" s="356">
        <f t="shared" si="356"/>
        <v>0</v>
      </c>
      <c r="AA1048" s="356">
        <f t="shared" si="357"/>
        <v>0</v>
      </c>
      <c r="AB1048" s="356">
        <f t="shared" si="358"/>
        <v>0</v>
      </c>
      <c r="AC1048" s="356">
        <f t="shared" si="359"/>
        <v>0</v>
      </c>
      <c r="AD1048" s="357">
        <f t="shared" si="360"/>
        <v>0</v>
      </c>
      <c r="AE1048" s="342"/>
      <c r="AF1048" s="362">
        <f t="shared" si="361"/>
        <v>0</v>
      </c>
      <c r="AG1048" s="330"/>
      <c r="AH1048" s="597"/>
      <c r="AI1048" s="582"/>
      <c r="AJ1048" s="582"/>
      <c r="AK1048" s="582"/>
      <c r="AL1048" s="582"/>
      <c r="AM1048" s="582"/>
      <c r="AN1048" s="582"/>
      <c r="AO1048" s="582"/>
      <c r="AP1048" s="582"/>
      <c r="AQ1048" s="582"/>
      <c r="AR1048" s="582"/>
      <c r="AS1048" s="582"/>
      <c r="AT1048" s="582"/>
      <c r="AU1048" s="582"/>
      <c r="AV1048" s="582"/>
      <c r="AW1048" s="582"/>
      <c r="AX1048" s="582"/>
      <c r="AY1048" s="582"/>
      <c r="AZ1048" s="582"/>
      <c r="BA1048" s="582"/>
      <c r="BB1048" s="582"/>
    </row>
    <row r="1049" spans="1:54" s="302" customFormat="1" hidden="1" x14ac:dyDescent="0.2">
      <c r="A1049" s="340">
        <f t="shared" si="351"/>
        <v>0</v>
      </c>
      <c r="B1049" s="341"/>
      <c r="C1049" s="330"/>
      <c r="D1049" s="395"/>
      <c r="E1049" s="308"/>
      <c r="F1049" s="309"/>
      <c r="G1049" s="309"/>
      <c r="H1049" s="309"/>
      <c r="I1049" s="309"/>
      <c r="J1049" s="350">
        <f t="shared" si="350"/>
        <v>0</v>
      </c>
      <c r="K1049" s="330"/>
      <c r="L1049" s="330"/>
      <c r="M1049" s="310"/>
      <c r="N1049" s="311"/>
      <c r="O1049" s="311"/>
      <c r="P1049" s="311"/>
      <c r="Q1049" s="311"/>
      <c r="R1049" s="311"/>
      <c r="S1049" s="312"/>
      <c r="T1049" s="313"/>
      <c r="U1049" s="294">
        <f t="shared" si="352"/>
        <v>0</v>
      </c>
      <c r="V1049" s="330"/>
      <c r="W1049" s="355">
        <f t="shared" si="353"/>
        <v>0</v>
      </c>
      <c r="X1049" s="356">
        <f t="shared" si="354"/>
        <v>0</v>
      </c>
      <c r="Y1049" s="356">
        <f t="shared" si="355"/>
        <v>0</v>
      </c>
      <c r="Z1049" s="356">
        <f t="shared" si="356"/>
        <v>0</v>
      </c>
      <c r="AA1049" s="356">
        <f t="shared" si="357"/>
        <v>0</v>
      </c>
      <c r="AB1049" s="356">
        <f t="shared" si="358"/>
        <v>0</v>
      </c>
      <c r="AC1049" s="356">
        <f t="shared" si="359"/>
        <v>0</v>
      </c>
      <c r="AD1049" s="357">
        <f t="shared" si="360"/>
        <v>0</v>
      </c>
      <c r="AE1049" s="342"/>
      <c r="AF1049" s="362">
        <f t="shared" si="361"/>
        <v>0</v>
      </c>
      <c r="AG1049" s="330"/>
      <c r="AH1049" s="597"/>
      <c r="AI1049" s="582"/>
      <c r="AJ1049" s="582"/>
      <c r="AK1049" s="582"/>
      <c r="AL1049" s="582"/>
      <c r="AM1049" s="582"/>
      <c r="AN1049" s="582"/>
      <c r="AO1049" s="582"/>
      <c r="AP1049" s="582"/>
      <c r="AQ1049" s="582"/>
      <c r="AR1049" s="582"/>
      <c r="AS1049" s="582"/>
      <c r="AT1049" s="582"/>
      <c r="AU1049" s="582"/>
      <c r="AV1049" s="582"/>
      <c r="AW1049" s="582"/>
      <c r="AX1049" s="582"/>
      <c r="AY1049" s="582"/>
      <c r="AZ1049" s="582"/>
      <c r="BA1049" s="582"/>
      <c r="BB1049" s="582"/>
    </row>
    <row r="1050" spans="1:54" s="302" customFormat="1" hidden="1" x14ac:dyDescent="0.2">
      <c r="A1050" s="340">
        <f t="shared" si="351"/>
        <v>0</v>
      </c>
      <c r="B1050" s="341"/>
      <c r="C1050" s="330"/>
      <c r="D1050" s="395"/>
      <c r="E1050" s="308"/>
      <c r="F1050" s="309"/>
      <c r="G1050" s="309"/>
      <c r="H1050" s="309"/>
      <c r="I1050" s="309"/>
      <c r="J1050" s="350">
        <f t="shared" si="350"/>
        <v>0</v>
      </c>
      <c r="K1050" s="330"/>
      <c r="L1050" s="330"/>
      <c r="M1050" s="310"/>
      <c r="N1050" s="311"/>
      <c r="O1050" s="311"/>
      <c r="P1050" s="311"/>
      <c r="Q1050" s="311"/>
      <c r="R1050" s="311"/>
      <c r="S1050" s="312"/>
      <c r="T1050" s="313"/>
      <c r="U1050" s="294">
        <f t="shared" si="352"/>
        <v>0</v>
      </c>
      <c r="V1050" s="330"/>
      <c r="W1050" s="355">
        <f t="shared" si="353"/>
        <v>0</v>
      </c>
      <c r="X1050" s="356">
        <f t="shared" si="354"/>
        <v>0</v>
      </c>
      <c r="Y1050" s="356">
        <f t="shared" si="355"/>
        <v>0</v>
      </c>
      <c r="Z1050" s="356">
        <f t="shared" si="356"/>
        <v>0</v>
      </c>
      <c r="AA1050" s="356">
        <f t="shared" si="357"/>
        <v>0</v>
      </c>
      <c r="AB1050" s="356">
        <f t="shared" si="358"/>
        <v>0</v>
      </c>
      <c r="AC1050" s="356">
        <f t="shared" si="359"/>
        <v>0</v>
      </c>
      <c r="AD1050" s="357">
        <f t="shared" si="360"/>
        <v>0</v>
      </c>
      <c r="AE1050" s="342"/>
      <c r="AF1050" s="362">
        <f t="shared" si="361"/>
        <v>0</v>
      </c>
      <c r="AG1050" s="330"/>
      <c r="AH1050" s="597"/>
      <c r="AI1050" s="582"/>
      <c r="AJ1050" s="582"/>
      <c r="AK1050" s="582"/>
      <c r="AL1050" s="582"/>
      <c r="AM1050" s="582"/>
      <c r="AN1050" s="582"/>
      <c r="AO1050" s="582"/>
      <c r="AP1050" s="582"/>
      <c r="AQ1050" s="582"/>
      <c r="AR1050" s="582"/>
      <c r="AS1050" s="582"/>
      <c r="AT1050" s="582"/>
      <c r="AU1050" s="582"/>
      <c r="AV1050" s="582"/>
      <c r="AW1050" s="582"/>
      <c r="AX1050" s="582"/>
      <c r="AY1050" s="582"/>
      <c r="AZ1050" s="582"/>
      <c r="BA1050" s="582"/>
      <c r="BB1050" s="582"/>
    </row>
    <row r="1051" spans="1:54" s="302" customFormat="1" hidden="1" x14ac:dyDescent="0.2">
      <c r="A1051" s="340">
        <f t="shared" si="351"/>
        <v>0</v>
      </c>
      <c r="B1051" s="341"/>
      <c r="C1051" s="330"/>
      <c r="D1051" s="395"/>
      <c r="E1051" s="308"/>
      <c r="F1051" s="309"/>
      <c r="G1051" s="309"/>
      <c r="H1051" s="309"/>
      <c r="I1051" s="309"/>
      <c r="J1051" s="350">
        <f t="shared" si="350"/>
        <v>0</v>
      </c>
      <c r="K1051" s="330"/>
      <c r="L1051" s="330"/>
      <c r="M1051" s="310"/>
      <c r="N1051" s="311"/>
      <c r="O1051" s="311"/>
      <c r="P1051" s="311"/>
      <c r="Q1051" s="311"/>
      <c r="R1051" s="311"/>
      <c r="S1051" s="312"/>
      <c r="T1051" s="313"/>
      <c r="U1051" s="294">
        <f t="shared" si="352"/>
        <v>0</v>
      </c>
      <c r="V1051" s="330"/>
      <c r="W1051" s="355">
        <f t="shared" si="353"/>
        <v>0</v>
      </c>
      <c r="X1051" s="356">
        <f t="shared" si="354"/>
        <v>0</v>
      </c>
      <c r="Y1051" s="356">
        <f t="shared" si="355"/>
        <v>0</v>
      </c>
      <c r="Z1051" s="356">
        <f t="shared" si="356"/>
        <v>0</v>
      </c>
      <c r="AA1051" s="356">
        <f t="shared" si="357"/>
        <v>0</v>
      </c>
      <c r="AB1051" s="356">
        <f t="shared" si="358"/>
        <v>0</v>
      </c>
      <c r="AC1051" s="356">
        <f t="shared" si="359"/>
        <v>0</v>
      </c>
      <c r="AD1051" s="357">
        <f t="shared" si="360"/>
        <v>0</v>
      </c>
      <c r="AE1051" s="342"/>
      <c r="AF1051" s="362">
        <f t="shared" si="361"/>
        <v>0</v>
      </c>
      <c r="AG1051" s="330"/>
      <c r="AH1051" s="597"/>
      <c r="AI1051" s="582"/>
      <c r="AJ1051" s="582"/>
      <c r="AK1051" s="582"/>
      <c r="AL1051" s="582"/>
      <c r="AM1051" s="582"/>
      <c r="AN1051" s="582"/>
      <c r="AO1051" s="582"/>
      <c r="AP1051" s="582"/>
      <c r="AQ1051" s="582"/>
      <c r="AR1051" s="582"/>
      <c r="AS1051" s="582"/>
      <c r="AT1051" s="582"/>
      <c r="AU1051" s="582"/>
      <c r="AV1051" s="582"/>
      <c r="AW1051" s="582"/>
      <c r="AX1051" s="582"/>
      <c r="AY1051" s="582"/>
      <c r="AZ1051" s="582"/>
      <c r="BA1051" s="582"/>
      <c r="BB1051" s="582"/>
    </row>
    <row r="1052" spans="1:54" s="302" customFormat="1" hidden="1" x14ac:dyDescent="0.2">
      <c r="A1052" s="340">
        <f t="shared" si="351"/>
        <v>0</v>
      </c>
      <c r="B1052" s="341"/>
      <c r="C1052" s="330"/>
      <c r="D1052" s="395"/>
      <c r="E1052" s="308"/>
      <c r="F1052" s="309"/>
      <c r="G1052" s="309"/>
      <c r="H1052" s="309"/>
      <c r="I1052" s="309"/>
      <c r="J1052" s="350">
        <f t="shared" si="350"/>
        <v>0</v>
      </c>
      <c r="K1052" s="330"/>
      <c r="L1052" s="330"/>
      <c r="M1052" s="310"/>
      <c r="N1052" s="311"/>
      <c r="O1052" s="311"/>
      <c r="P1052" s="311"/>
      <c r="Q1052" s="311"/>
      <c r="R1052" s="311"/>
      <c r="S1052" s="312"/>
      <c r="T1052" s="313"/>
      <c r="U1052" s="294">
        <f t="shared" si="352"/>
        <v>0</v>
      </c>
      <c r="V1052" s="330"/>
      <c r="W1052" s="355">
        <f t="shared" si="353"/>
        <v>0</v>
      </c>
      <c r="X1052" s="356">
        <f t="shared" si="354"/>
        <v>0</v>
      </c>
      <c r="Y1052" s="356">
        <f t="shared" si="355"/>
        <v>0</v>
      </c>
      <c r="Z1052" s="356">
        <f t="shared" si="356"/>
        <v>0</v>
      </c>
      <c r="AA1052" s="356">
        <f t="shared" si="357"/>
        <v>0</v>
      </c>
      <c r="AB1052" s="356">
        <f t="shared" si="358"/>
        <v>0</v>
      </c>
      <c r="AC1052" s="356">
        <f t="shared" si="359"/>
        <v>0</v>
      </c>
      <c r="AD1052" s="357">
        <f t="shared" si="360"/>
        <v>0</v>
      </c>
      <c r="AE1052" s="342"/>
      <c r="AF1052" s="362">
        <f t="shared" si="361"/>
        <v>0</v>
      </c>
      <c r="AG1052" s="330"/>
      <c r="AH1052" s="597"/>
      <c r="AI1052" s="582"/>
      <c r="AJ1052" s="582"/>
      <c r="AK1052" s="582"/>
      <c r="AL1052" s="582"/>
      <c r="AM1052" s="582"/>
      <c r="AN1052" s="582"/>
      <c r="AO1052" s="582"/>
      <c r="AP1052" s="582"/>
      <c r="AQ1052" s="582"/>
      <c r="AR1052" s="582"/>
      <c r="AS1052" s="582"/>
      <c r="AT1052" s="582"/>
      <c r="AU1052" s="582"/>
      <c r="AV1052" s="582"/>
      <c r="AW1052" s="582"/>
      <c r="AX1052" s="582"/>
      <c r="AY1052" s="582"/>
      <c r="AZ1052" s="582"/>
      <c r="BA1052" s="582"/>
      <c r="BB1052" s="582"/>
    </row>
    <row r="1053" spans="1:54" s="302" customFormat="1" hidden="1" x14ac:dyDescent="0.2">
      <c r="A1053" s="340">
        <f t="shared" si="351"/>
        <v>0</v>
      </c>
      <c r="B1053" s="341"/>
      <c r="C1053" s="330"/>
      <c r="D1053" s="395"/>
      <c r="E1053" s="308"/>
      <c r="F1053" s="309"/>
      <c r="G1053" s="309"/>
      <c r="H1053" s="309"/>
      <c r="I1053" s="309"/>
      <c r="J1053" s="350">
        <f t="shared" si="350"/>
        <v>0</v>
      </c>
      <c r="K1053" s="330"/>
      <c r="L1053" s="330"/>
      <c r="M1053" s="310"/>
      <c r="N1053" s="311"/>
      <c r="O1053" s="311"/>
      <c r="P1053" s="311"/>
      <c r="Q1053" s="311"/>
      <c r="R1053" s="311"/>
      <c r="S1053" s="312"/>
      <c r="T1053" s="313"/>
      <c r="U1053" s="294">
        <f t="shared" si="352"/>
        <v>0</v>
      </c>
      <c r="V1053" s="330"/>
      <c r="W1053" s="355">
        <f t="shared" si="353"/>
        <v>0</v>
      </c>
      <c r="X1053" s="356">
        <f t="shared" si="354"/>
        <v>0</v>
      </c>
      <c r="Y1053" s="356">
        <f t="shared" si="355"/>
        <v>0</v>
      </c>
      <c r="Z1053" s="356">
        <f t="shared" si="356"/>
        <v>0</v>
      </c>
      <c r="AA1053" s="356">
        <f t="shared" si="357"/>
        <v>0</v>
      </c>
      <c r="AB1053" s="356">
        <f t="shared" si="358"/>
        <v>0</v>
      </c>
      <c r="AC1053" s="356">
        <f t="shared" si="359"/>
        <v>0</v>
      </c>
      <c r="AD1053" s="357">
        <f t="shared" si="360"/>
        <v>0</v>
      </c>
      <c r="AE1053" s="342"/>
      <c r="AF1053" s="362">
        <f t="shared" si="361"/>
        <v>0</v>
      </c>
      <c r="AG1053" s="330"/>
      <c r="AH1053" s="597"/>
      <c r="AI1053" s="582"/>
      <c r="AJ1053" s="582"/>
      <c r="AK1053" s="582"/>
      <c r="AL1053" s="582"/>
      <c r="AM1053" s="582"/>
      <c r="AN1053" s="582"/>
      <c r="AO1053" s="582"/>
      <c r="AP1053" s="582"/>
      <c r="AQ1053" s="582"/>
      <c r="AR1053" s="582"/>
      <c r="AS1053" s="582"/>
      <c r="AT1053" s="582"/>
      <c r="AU1053" s="582"/>
      <c r="AV1053" s="582"/>
      <c r="AW1053" s="582"/>
      <c r="AX1053" s="582"/>
      <c r="AY1053" s="582"/>
      <c r="AZ1053" s="582"/>
      <c r="BA1053" s="582"/>
      <c r="BB1053" s="582"/>
    </row>
    <row r="1054" spans="1:54" s="302" customFormat="1" hidden="1" x14ac:dyDescent="0.2">
      <c r="A1054" s="340">
        <f t="shared" si="351"/>
        <v>0</v>
      </c>
      <c r="B1054" s="341"/>
      <c r="C1054" s="330"/>
      <c r="D1054" s="395"/>
      <c r="E1054" s="308"/>
      <c r="F1054" s="309"/>
      <c r="G1054" s="309"/>
      <c r="H1054" s="309"/>
      <c r="I1054" s="309"/>
      <c r="J1054" s="350">
        <f t="shared" si="350"/>
        <v>0</v>
      </c>
      <c r="K1054" s="330"/>
      <c r="L1054" s="330"/>
      <c r="M1054" s="310"/>
      <c r="N1054" s="311"/>
      <c r="O1054" s="311"/>
      <c r="P1054" s="311"/>
      <c r="Q1054" s="311"/>
      <c r="R1054" s="311"/>
      <c r="S1054" s="312"/>
      <c r="T1054" s="313"/>
      <c r="U1054" s="294">
        <f t="shared" si="352"/>
        <v>0</v>
      </c>
      <c r="V1054" s="330"/>
      <c r="W1054" s="355">
        <f t="shared" si="353"/>
        <v>0</v>
      </c>
      <c r="X1054" s="356">
        <f t="shared" si="354"/>
        <v>0</v>
      </c>
      <c r="Y1054" s="356">
        <f t="shared" si="355"/>
        <v>0</v>
      </c>
      <c r="Z1054" s="356">
        <f t="shared" si="356"/>
        <v>0</v>
      </c>
      <c r="AA1054" s="356">
        <f t="shared" si="357"/>
        <v>0</v>
      </c>
      <c r="AB1054" s="356">
        <f t="shared" si="358"/>
        <v>0</v>
      </c>
      <c r="AC1054" s="356">
        <f t="shared" si="359"/>
        <v>0</v>
      </c>
      <c r="AD1054" s="357">
        <f t="shared" si="360"/>
        <v>0</v>
      </c>
      <c r="AE1054" s="342"/>
      <c r="AF1054" s="362">
        <f t="shared" si="361"/>
        <v>0</v>
      </c>
      <c r="AG1054" s="330"/>
      <c r="AH1054" s="597"/>
      <c r="AI1054" s="582"/>
      <c r="AJ1054" s="582"/>
      <c r="AK1054" s="582"/>
      <c r="AL1054" s="582"/>
      <c r="AM1054" s="582"/>
      <c r="AN1054" s="582"/>
      <c r="AO1054" s="582"/>
      <c r="AP1054" s="582"/>
      <c r="AQ1054" s="582"/>
      <c r="AR1054" s="582"/>
      <c r="AS1054" s="582"/>
      <c r="AT1054" s="582"/>
      <c r="AU1054" s="582"/>
      <c r="AV1054" s="582"/>
      <c r="AW1054" s="582"/>
      <c r="AX1054" s="582"/>
      <c r="AY1054" s="582"/>
      <c r="AZ1054" s="582"/>
      <c r="BA1054" s="582"/>
      <c r="BB1054" s="582"/>
    </row>
    <row r="1055" spans="1:54" s="302" customFormat="1" hidden="1" x14ac:dyDescent="0.2">
      <c r="A1055" s="340">
        <f t="shared" si="351"/>
        <v>0</v>
      </c>
      <c r="B1055" s="341"/>
      <c r="C1055" s="330"/>
      <c r="D1055" s="395"/>
      <c r="E1055" s="308"/>
      <c r="F1055" s="309"/>
      <c r="G1055" s="309"/>
      <c r="H1055" s="309"/>
      <c r="I1055" s="309"/>
      <c r="J1055" s="350">
        <f t="shared" si="350"/>
        <v>0</v>
      </c>
      <c r="K1055" s="330"/>
      <c r="L1055" s="330"/>
      <c r="M1055" s="310"/>
      <c r="N1055" s="311"/>
      <c r="O1055" s="311"/>
      <c r="P1055" s="311"/>
      <c r="Q1055" s="311"/>
      <c r="R1055" s="311"/>
      <c r="S1055" s="312"/>
      <c r="T1055" s="313"/>
      <c r="U1055" s="294">
        <f t="shared" si="352"/>
        <v>0</v>
      </c>
      <c r="V1055" s="330"/>
      <c r="W1055" s="355">
        <f t="shared" si="353"/>
        <v>0</v>
      </c>
      <c r="X1055" s="356">
        <f t="shared" si="354"/>
        <v>0</v>
      </c>
      <c r="Y1055" s="356">
        <f t="shared" si="355"/>
        <v>0</v>
      </c>
      <c r="Z1055" s="356">
        <f t="shared" si="356"/>
        <v>0</v>
      </c>
      <c r="AA1055" s="356">
        <f t="shared" si="357"/>
        <v>0</v>
      </c>
      <c r="AB1055" s="356">
        <f t="shared" si="358"/>
        <v>0</v>
      </c>
      <c r="AC1055" s="356">
        <f t="shared" si="359"/>
        <v>0</v>
      </c>
      <c r="AD1055" s="357">
        <f t="shared" si="360"/>
        <v>0</v>
      </c>
      <c r="AE1055" s="342"/>
      <c r="AF1055" s="362">
        <f t="shared" si="361"/>
        <v>0</v>
      </c>
      <c r="AG1055" s="330"/>
      <c r="AH1055" s="597"/>
      <c r="AI1055" s="582"/>
      <c r="AJ1055" s="582"/>
      <c r="AK1055" s="582"/>
      <c r="AL1055" s="582"/>
      <c r="AM1055" s="582"/>
      <c r="AN1055" s="582"/>
      <c r="AO1055" s="582"/>
      <c r="AP1055" s="582"/>
      <c r="AQ1055" s="582"/>
      <c r="AR1055" s="582"/>
      <c r="AS1055" s="582"/>
      <c r="AT1055" s="582"/>
      <c r="AU1055" s="582"/>
      <c r="AV1055" s="582"/>
      <c r="AW1055" s="582"/>
      <c r="AX1055" s="582"/>
      <c r="AY1055" s="582"/>
      <c r="AZ1055" s="582"/>
      <c r="BA1055" s="582"/>
      <c r="BB1055" s="582"/>
    </row>
    <row r="1056" spans="1:54" s="302" customFormat="1" hidden="1" x14ac:dyDescent="0.2">
      <c r="A1056" s="340">
        <f t="shared" si="351"/>
        <v>0</v>
      </c>
      <c r="B1056" s="341"/>
      <c r="C1056" s="330"/>
      <c r="D1056" s="395"/>
      <c r="E1056" s="308"/>
      <c r="F1056" s="309"/>
      <c r="G1056" s="309"/>
      <c r="H1056" s="309"/>
      <c r="I1056" s="309"/>
      <c r="J1056" s="350">
        <f t="shared" si="350"/>
        <v>0</v>
      </c>
      <c r="K1056" s="330"/>
      <c r="L1056" s="330"/>
      <c r="M1056" s="310"/>
      <c r="N1056" s="311"/>
      <c r="O1056" s="311"/>
      <c r="P1056" s="311"/>
      <c r="Q1056" s="311"/>
      <c r="R1056" s="311"/>
      <c r="S1056" s="312"/>
      <c r="T1056" s="313"/>
      <c r="U1056" s="294">
        <f t="shared" si="352"/>
        <v>0</v>
      </c>
      <c r="V1056" s="330"/>
      <c r="W1056" s="355">
        <f t="shared" si="353"/>
        <v>0</v>
      </c>
      <c r="X1056" s="356">
        <f t="shared" si="354"/>
        <v>0</v>
      </c>
      <c r="Y1056" s="356">
        <f t="shared" si="355"/>
        <v>0</v>
      </c>
      <c r="Z1056" s="356">
        <f t="shared" si="356"/>
        <v>0</v>
      </c>
      <c r="AA1056" s="356">
        <f t="shared" si="357"/>
        <v>0</v>
      </c>
      <c r="AB1056" s="356">
        <f t="shared" si="358"/>
        <v>0</v>
      </c>
      <c r="AC1056" s="356">
        <f t="shared" si="359"/>
        <v>0</v>
      </c>
      <c r="AD1056" s="357">
        <f t="shared" si="360"/>
        <v>0</v>
      </c>
      <c r="AE1056" s="342"/>
      <c r="AF1056" s="362">
        <f t="shared" si="361"/>
        <v>0</v>
      </c>
      <c r="AG1056" s="330"/>
      <c r="AH1056" s="597"/>
      <c r="AI1056" s="582"/>
      <c r="AJ1056" s="582"/>
      <c r="AK1056" s="582"/>
      <c r="AL1056" s="582"/>
      <c r="AM1056" s="582"/>
      <c r="AN1056" s="582"/>
      <c r="AO1056" s="582"/>
      <c r="AP1056" s="582"/>
      <c r="AQ1056" s="582"/>
      <c r="AR1056" s="582"/>
      <c r="AS1056" s="582"/>
      <c r="AT1056" s="582"/>
      <c r="AU1056" s="582"/>
      <c r="AV1056" s="582"/>
      <c r="AW1056" s="582"/>
      <c r="AX1056" s="582"/>
      <c r="AY1056" s="582"/>
      <c r="AZ1056" s="582"/>
      <c r="BA1056" s="582"/>
      <c r="BB1056" s="582"/>
    </row>
    <row r="1057" spans="1:54" s="302" customFormat="1" hidden="1" x14ac:dyDescent="0.2">
      <c r="A1057" s="340">
        <f t="shared" si="351"/>
        <v>0</v>
      </c>
      <c r="B1057" s="341"/>
      <c r="C1057" s="330"/>
      <c r="D1057" s="395"/>
      <c r="E1057" s="308"/>
      <c r="F1057" s="309"/>
      <c r="G1057" s="309"/>
      <c r="H1057" s="309"/>
      <c r="I1057" s="309"/>
      <c r="J1057" s="350">
        <f t="shared" si="350"/>
        <v>0</v>
      </c>
      <c r="K1057" s="330"/>
      <c r="L1057" s="330"/>
      <c r="M1057" s="310"/>
      <c r="N1057" s="311"/>
      <c r="O1057" s="311"/>
      <c r="P1057" s="311"/>
      <c r="Q1057" s="311"/>
      <c r="R1057" s="311"/>
      <c r="S1057" s="312"/>
      <c r="T1057" s="313"/>
      <c r="U1057" s="294">
        <f t="shared" si="352"/>
        <v>0</v>
      </c>
      <c r="V1057" s="330"/>
      <c r="W1057" s="355">
        <f t="shared" si="353"/>
        <v>0</v>
      </c>
      <c r="X1057" s="356">
        <f t="shared" si="354"/>
        <v>0</v>
      </c>
      <c r="Y1057" s="356">
        <f t="shared" si="355"/>
        <v>0</v>
      </c>
      <c r="Z1057" s="356">
        <f t="shared" si="356"/>
        <v>0</v>
      </c>
      <c r="AA1057" s="356">
        <f t="shared" si="357"/>
        <v>0</v>
      </c>
      <c r="AB1057" s="356">
        <f t="shared" si="358"/>
        <v>0</v>
      </c>
      <c r="AC1057" s="356">
        <f t="shared" si="359"/>
        <v>0</v>
      </c>
      <c r="AD1057" s="357">
        <f t="shared" si="360"/>
        <v>0</v>
      </c>
      <c r="AE1057" s="342"/>
      <c r="AF1057" s="362">
        <f t="shared" si="361"/>
        <v>0</v>
      </c>
      <c r="AG1057" s="330"/>
      <c r="AH1057" s="597"/>
      <c r="AI1057" s="582"/>
      <c r="AJ1057" s="582"/>
      <c r="AK1057" s="582"/>
      <c r="AL1057" s="582"/>
      <c r="AM1057" s="582"/>
      <c r="AN1057" s="582"/>
      <c r="AO1057" s="582"/>
      <c r="AP1057" s="582"/>
      <c r="AQ1057" s="582"/>
      <c r="AR1057" s="582"/>
      <c r="AS1057" s="582"/>
      <c r="AT1057" s="582"/>
      <c r="AU1057" s="582"/>
      <c r="AV1057" s="582"/>
      <c r="AW1057" s="582"/>
      <c r="AX1057" s="582"/>
      <c r="AY1057" s="582"/>
      <c r="AZ1057" s="582"/>
      <c r="BA1057" s="582"/>
      <c r="BB1057" s="582"/>
    </row>
    <row r="1058" spans="1:54" s="302" customFormat="1" hidden="1" x14ac:dyDescent="0.2">
      <c r="A1058" s="340">
        <f t="shared" si="351"/>
        <v>0</v>
      </c>
      <c r="B1058" s="341"/>
      <c r="C1058" s="330"/>
      <c r="D1058" s="395"/>
      <c r="E1058" s="308"/>
      <c r="F1058" s="309"/>
      <c r="G1058" s="309"/>
      <c r="H1058" s="309"/>
      <c r="I1058" s="309"/>
      <c r="J1058" s="350">
        <f t="shared" si="350"/>
        <v>0</v>
      </c>
      <c r="K1058" s="330"/>
      <c r="L1058" s="330"/>
      <c r="M1058" s="310"/>
      <c r="N1058" s="311"/>
      <c r="O1058" s="311"/>
      <c r="P1058" s="311"/>
      <c r="Q1058" s="311"/>
      <c r="R1058" s="311"/>
      <c r="S1058" s="312"/>
      <c r="T1058" s="313"/>
      <c r="U1058" s="294">
        <f t="shared" si="352"/>
        <v>0</v>
      </c>
      <c r="V1058" s="330"/>
      <c r="W1058" s="355">
        <f t="shared" si="353"/>
        <v>0</v>
      </c>
      <c r="X1058" s="356">
        <f t="shared" si="354"/>
        <v>0</v>
      </c>
      <c r="Y1058" s="356">
        <f t="shared" si="355"/>
        <v>0</v>
      </c>
      <c r="Z1058" s="356">
        <f t="shared" si="356"/>
        <v>0</v>
      </c>
      <c r="AA1058" s="356">
        <f t="shared" si="357"/>
        <v>0</v>
      </c>
      <c r="AB1058" s="356">
        <f t="shared" si="358"/>
        <v>0</v>
      </c>
      <c r="AC1058" s="356">
        <f t="shared" si="359"/>
        <v>0</v>
      </c>
      <c r="AD1058" s="357">
        <f t="shared" si="360"/>
        <v>0</v>
      </c>
      <c r="AE1058" s="342"/>
      <c r="AF1058" s="362">
        <f t="shared" si="361"/>
        <v>0</v>
      </c>
      <c r="AG1058" s="330"/>
      <c r="AH1058" s="597"/>
      <c r="AI1058" s="582"/>
      <c r="AJ1058" s="582"/>
      <c r="AK1058" s="582"/>
      <c r="AL1058" s="582"/>
      <c r="AM1058" s="582"/>
      <c r="AN1058" s="582"/>
      <c r="AO1058" s="582"/>
      <c r="AP1058" s="582"/>
      <c r="AQ1058" s="582"/>
      <c r="AR1058" s="582"/>
      <c r="AS1058" s="582"/>
      <c r="AT1058" s="582"/>
      <c r="AU1058" s="582"/>
      <c r="AV1058" s="582"/>
      <c r="AW1058" s="582"/>
      <c r="AX1058" s="582"/>
      <c r="AY1058" s="582"/>
      <c r="AZ1058" s="582"/>
      <c r="BA1058" s="582"/>
      <c r="BB1058" s="582"/>
    </row>
    <row r="1059" spans="1:54" s="302" customFormat="1" hidden="1" x14ac:dyDescent="0.2">
      <c r="A1059" s="340">
        <f t="shared" si="351"/>
        <v>0</v>
      </c>
      <c r="B1059" s="341"/>
      <c r="C1059" s="330"/>
      <c r="D1059" s="395"/>
      <c r="E1059" s="308"/>
      <c r="F1059" s="309"/>
      <c r="G1059" s="309"/>
      <c r="H1059" s="309"/>
      <c r="I1059" s="309"/>
      <c r="J1059" s="350">
        <f t="shared" si="350"/>
        <v>0</v>
      </c>
      <c r="K1059" s="330"/>
      <c r="L1059" s="330"/>
      <c r="M1059" s="310"/>
      <c r="N1059" s="311"/>
      <c r="O1059" s="311"/>
      <c r="P1059" s="311"/>
      <c r="Q1059" s="311"/>
      <c r="R1059" s="311"/>
      <c r="S1059" s="312"/>
      <c r="T1059" s="313"/>
      <c r="U1059" s="294">
        <f t="shared" si="352"/>
        <v>0</v>
      </c>
      <c r="V1059" s="330"/>
      <c r="W1059" s="355">
        <f t="shared" si="353"/>
        <v>0</v>
      </c>
      <c r="X1059" s="356">
        <f t="shared" si="354"/>
        <v>0</v>
      </c>
      <c r="Y1059" s="356">
        <f t="shared" si="355"/>
        <v>0</v>
      </c>
      <c r="Z1059" s="356">
        <f t="shared" si="356"/>
        <v>0</v>
      </c>
      <c r="AA1059" s="356">
        <f t="shared" si="357"/>
        <v>0</v>
      </c>
      <c r="AB1059" s="356">
        <f t="shared" si="358"/>
        <v>0</v>
      </c>
      <c r="AC1059" s="356">
        <f t="shared" si="359"/>
        <v>0</v>
      </c>
      <c r="AD1059" s="357">
        <f t="shared" si="360"/>
        <v>0</v>
      </c>
      <c r="AE1059" s="342"/>
      <c r="AF1059" s="362">
        <f t="shared" si="361"/>
        <v>0</v>
      </c>
      <c r="AG1059" s="330"/>
      <c r="AH1059" s="597"/>
      <c r="AI1059" s="582"/>
      <c r="AJ1059" s="582"/>
      <c r="AK1059" s="582"/>
      <c r="AL1059" s="582"/>
      <c r="AM1059" s="582"/>
      <c r="AN1059" s="582"/>
      <c r="AO1059" s="582"/>
      <c r="AP1059" s="582"/>
      <c r="AQ1059" s="582"/>
      <c r="AR1059" s="582"/>
      <c r="AS1059" s="582"/>
      <c r="AT1059" s="582"/>
      <c r="AU1059" s="582"/>
      <c r="AV1059" s="582"/>
      <c r="AW1059" s="582"/>
      <c r="AX1059" s="582"/>
      <c r="AY1059" s="582"/>
      <c r="AZ1059" s="582"/>
      <c r="BA1059" s="582"/>
      <c r="BB1059" s="582"/>
    </row>
    <row r="1060" spans="1:54" s="302" customFormat="1" hidden="1" x14ac:dyDescent="0.2">
      <c r="A1060" s="340">
        <f t="shared" si="351"/>
        <v>0</v>
      </c>
      <c r="B1060" s="341"/>
      <c r="C1060" s="330"/>
      <c r="D1060" s="395"/>
      <c r="E1060" s="308"/>
      <c r="F1060" s="309"/>
      <c r="G1060" s="309"/>
      <c r="H1060" s="309"/>
      <c r="I1060" s="309"/>
      <c r="J1060" s="350">
        <f t="shared" ref="J1060:J1080" si="362">IF(ISBLANK(H1060),G1060*I1060,G1060*I1060*H1060)</f>
        <v>0</v>
      </c>
      <c r="K1060" s="330"/>
      <c r="L1060" s="330"/>
      <c r="M1060" s="310"/>
      <c r="N1060" s="311"/>
      <c r="O1060" s="311"/>
      <c r="P1060" s="311"/>
      <c r="Q1060" s="311"/>
      <c r="R1060" s="311"/>
      <c r="S1060" s="312"/>
      <c r="T1060" s="313"/>
      <c r="U1060" s="294">
        <f t="shared" si="352"/>
        <v>0</v>
      </c>
      <c r="V1060" s="330"/>
      <c r="W1060" s="355">
        <f t="shared" si="353"/>
        <v>0</v>
      </c>
      <c r="X1060" s="356">
        <f t="shared" si="354"/>
        <v>0</v>
      </c>
      <c r="Y1060" s="356">
        <f t="shared" si="355"/>
        <v>0</v>
      </c>
      <c r="Z1060" s="356">
        <f t="shared" si="356"/>
        <v>0</v>
      </c>
      <c r="AA1060" s="356">
        <f t="shared" si="357"/>
        <v>0</v>
      </c>
      <c r="AB1060" s="356">
        <f t="shared" si="358"/>
        <v>0</v>
      </c>
      <c r="AC1060" s="356">
        <f t="shared" si="359"/>
        <v>0</v>
      </c>
      <c r="AD1060" s="357">
        <f t="shared" si="360"/>
        <v>0</v>
      </c>
      <c r="AE1060" s="342"/>
      <c r="AF1060" s="362">
        <f t="shared" si="361"/>
        <v>0</v>
      </c>
      <c r="AG1060" s="330"/>
      <c r="AH1060" s="597"/>
      <c r="AI1060" s="582"/>
      <c r="AJ1060" s="582"/>
      <c r="AK1060" s="582"/>
      <c r="AL1060" s="582"/>
      <c r="AM1060" s="582"/>
      <c r="AN1060" s="582"/>
      <c r="AO1060" s="582"/>
      <c r="AP1060" s="582"/>
      <c r="AQ1060" s="582"/>
      <c r="AR1060" s="582"/>
      <c r="AS1060" s="582"/>
      <c r="AT1060" s="582"/>
      <c r="AU1060" s="582"/>
      <c r="AV1060" s="582"/>
      <c r="AW1060" s="582"/>
      <c r="AX1060" s="582"/>
      <c r="AY1060" s="582"/>
      <c r="AZ1060" s="582"/>
      <c r="BA1060" s="582"/>
      <c r="BB1060" s="582"/>
    </row>
    <row r="1061" spans="1:54" s="302" customFormat="1" hidden="1" x14ac:dyDescent="0.2">
      <c r="A1061" s="340">
        <f t="shared" si="351"/>
        <v>0</v>
      </c>
      <c r="B1061" s="341"/>
      <c r="C1061" s="330"/>
      <c r="D1061" s="395"/>
      <c r="E1061" s="308"/>
      <c r="F1061" s="309"/>
      <c r="G1061" s="309"/>
      <c r="H1061" s="309"/>
      <c r="I1061" s="309"/>
      <c r="J1061" s="350">
        <f t="shared" si="362"/>
        <v>0</v>
      </c>
      <c r="K1061" s="330"/>
      <c r="L1061" s="330"/>
      <c r="M1061" s="310"/>
      <c r="N1061" s="311"/>
      <c r="O1061" s="311"/>
      <c r="P1061" s="311"/>
      <c r="Q1061" s="311"/>
      <c r="R1061" s="311"/>
      <c r="S1061" s="312"/>
      <c r="T1061" s="313"/>
      <c r="U1061" s="294">
        <f t="shared" si="352"/>
        <v>0</v>
      </c>
      <c r="V1061" s="330"/>
      <c r="W1061" s="355">
        <f t="shared" si="353"/>
        <v>0</v>
      </c>
      <c r="X1061" s="356">
        <f t="shared" si="354"/>
        <v>0</v>
      </c>
      <c r="Y1061" s="356">
        <f t="shared" si="355"/>
        <v>0</v>
      </c>
      <c r="Z1061" s="356">
        <f t="shared" si="356"/>
        <v>0</v>
      </c>
      <c r="AA1061" s="356">
        <f t="shared" si="357"/>
        <v>0</v>
      </c>
      <c r="AB1061" s="356">
        <f t="shared" si="358"/>
        <v>0</v>
      </c>
      <c r="AC1061" s="356">
        <f t="shared" si="359"/>
        <v>0</v>
      </c>
      <c r="AD1061" s="357">
        <f t="shared" si="360"/>
        <v>0</v>
      </c>
      <c r="AE1061" s="342"/>
      <c r="AF1061" s="362">
        <f t="shared" si="361"/>
        <v>0</v>
      </c>
      <c r="AG1061" s="330"/>
      <c r="AH1061" s="597"/>
      <c r="AI1061" s="582"/>
      <c r="AJ1061" s="582"/>
      <c r="AK1061" s="582"/>
      <c r="AL1061" s="582"/>
      <c r="AM1061" s="582"/>
      <c r="AN1061" s="582"/>
      <c r="AO1061" s="582"/>
      <c r="AP1061" s="582"/>
      <c r="AQ1061" s="582"/>
      <c r="AR1061" s="582"/>
      <c r="AS1061" s="582"/>
      <c r="AT1061" s="582"/>
      <c r="AU1061" s="582"/>
      <c r="AV1061" s="582"/>
      <c r="AW1061" s="582"/>
      <c r="AX1061" s="582"/>
      <c r="AY1061" s="582"/>
      <c r="AZ1061" s="582"/>
      <c r="BA1061" s="582"/>
      <c r="BB1061" s="582"/>
    </row>
    <row r="1062" spans="1:54" s="302" customFormat="1" hidden="1" x14ac:dyDescent="0.2">
      <c r="A1062" s="340">
        <f t="shared" si="351"/>
        <v>0</v>
      </c>
      <c r="B1062" s="341"/>
      <c r="C1062" s="330"/>
      <c r="D1062" s="395"/>
      <c r="E1062" s="308"/>
      <c r="F1062" s="309"/>
      <c r="G1062" s="309"/>
      <c r="H1062" s="309"/>
      <c r="I1062" s="309"/>
      <c r="J1062" s="350">
        <f t="shared" si="362"/>
        <v>0</v>
      </c>
      <c r="K1062" s="330"/>
      <c r="L1062" s="330"/>
      <c r="M1062" s="310"/>
      <c r="N1062" s="311"/>
      <c r="O1062" s="311"/>
      <c r="P1062" s="311"/>
      <c r="Q1062" s="311"/>
      <c r="R1062" s="311"/>
      <c r="S1062" s="312"/>
      <c r="T1062" s="313"/>
      <c r="U1062" s="294">
        <f t="shared" si="352"/>
        <v>0</v>
      </c>
      <c r="V1062" s="330"/>
      <c r="W1062" s="355">
        <f t="shared" si="353"/>
        <v>0</v>
      </c>
      <c r="X1062" s="356">
        <f t="shared" si="354"/>
        <v>0</v>
      </c>
      <c r="Y1062" s="356">
        <f t="shared" si="355"/>
        <v>0</v>
      </c>
      <c r="Z1062" s="356">
        <f t="shared" si="356"/>
        <v>0</v>
      </c>
      <c r="AA1062" s="356">
        <f t="shared" si="357"/>
        <v>0</v>
      </c>
      <c r="AB1062" s="356">
        <f t="shared" si="358"/>
        <v>0</v>
      </c>
      <c r="AC1062" s="356">
        <f t="shared" si="359"/>
        <v>0</v>
      </c>
      <c r="AD1062" s="357">
        <f t="shared" si="360"/>
        <v>0</v>
      </c>
      <c r="AE1062" s="342"/>
      <c r="AF1062" s="362">
        <f t="shared" si="361"/>
        <v>0</v>
      </c>
      <c r="AG1062" s="330"/>
      <c r="AH1062" s="597"/>
      <c r="AI1062" s="582"/>
      <c r="AJ1062" s="582"/>
      <c r="AK1062" s="582"/>
      <c r="AL1062" s="582"/>
      <c r="AM1062" s="582"/>
      <c r="AN1062" s="582"/>
      <c r="AO1062" s="582"/>
      <c r="AP1062" s="582"/>
      <c r="AQ1062" s="582"/>
      <c r="AR1062" s="582"/>
      <c r="AS1062" s="582"/>
      <c r="AT1062" s="582"/>
      <c r="AU1062" s="582"/>
      <c r="AV1062" s="582"/>
      <c r="AW1062" s="582"/>
      <c r="AX1062" s="582"/>
      <c r="AY1062" s="582"/>
      <c r="AZ1062" s="582"/>
      <c r="BA1062" s="582"/>
      <c r="BB1062" s="582"/>
    </row>
    <row r="1063" spans="1:54" s="302" customFormat="1" hidden="1" x14ac:dyDescent="0.2">
      <c r="A1063" s="340">
        <f t="shared" si="351"/>
        <v>0</v>
      </c>
      <c r="B1063" s="341"/>
      <c r="C1063" s="330"/>
      <c r="D1063" s="395"/>
      <c r="E1063" s="308"/>
      <c r="F1063" s="309"/>
      <c r="G1063" s="309"/>
      <c r="H1063" s="309"/>
      <c r="I1063" s="309"/>
      <c r="J1063" s="350">
        <f t="shared" si="362"/>
        <v>0</v>
      </c>
      <c r="K1063" s="330"/>
      <c r="L1063" s="330"/>
      <c r="M1063" s="310"/>
      <c r="N1063" s="311"/>
      <c r="O1063" s="311"/>
      <c r="P1063" s="311"/>
      <c r="Q1063" s="311"/>
      <c r="R1063" s="311"/>
      <c r="S1063" s="312"/>
      <c r="T1063" s="313"/>
      <c r="U1063" s="294">
        <f t="shared" si="352"/>
        <v>0</v>
      </c>
      <c r="V1063" s="330"/>
      <c r="W1063" s="355">
        <f t="shared" si="353"/>
        <v>0</v>
      </c>
      <c r="X1063" s="356">
        <f t="shared" si="354"/>
        <v>0</v>
      </c>
      <c r="Y1063" s="356">
        <f t="shared" si="355"/>
        <v>0</v>
      </c>
      <c r="Z1063" s="356">
        <f t="shared" si="356"/>
        <v>0</v>
      </c>
      <c r="AA1063" s="356">
        <f t="shared" si="357"/>
        <v>0</v>
      </c>
      <c r="AB1063" s="356">
        <f t="shared" si="358"/>
        <v>0</v>
      </c>
      <c r="AC1063" s="356">
        <f t="shared" si="359"/>
        <v>0</v>
      </c>
      <c r="AD1063" s="357">
        <f t="shared" si="360"/>
        <v>0</v>
      </c>
      <c r="AE1063" s="342"/>
      <c r="AF1063" s="362">
        <f t="shared" si="361"/>
        <v>0</v>
      </c>
      <c r="AG1063" s="330"/>
      <c r="AH1063" s="597"/>
      <c r="AI1063" s="582"/>
      <c r="AJ1063" s="582"/>
      <c r="AK1063" s="582"/>
      <c r="AL1063" s="582"/>
      <c r="AM1063" s="582"/>
      <c r="AN1063" s="582"/>
      <c r="AO1063" s="582"/>
      <c r="AP1063" s="582"/>
      <c r="AQ1063" s="582"/>
      <c r="AR1063" s="582"/>
      <c r="AS1063" s="582"/>
      <c r="AT1063" s="582"/>
      <c r="AU1063" s="582"/>
      <c r="AV1063" s="582"/>
      <c r="AW1063" s="582"/>
      <c r="AX1063" s="582"/>
      <c r="AY1063" s="582"/>
      <c r="AZ1063" s="582"/>
      <c r="BA1063" s="582"/>
      <c r="BB1063" s="582"/>
    </row>
    <row r="1064" spans="1:54" s="302" customFormat="1" hidden="1" x14ac:dyDescent="0.2">
      <c r="A1064" s="340">
        <f t="shared" si="351"/>
        <v>0</v>
      </c>
      <c r="B1064" s="341"/>
      <c r="C1064" s="330"/>
      <c r="D1064" s="395"/>
      <c r="E1064" s="308"/>
      <c r="F1064" s="309"/>
      <c r="G1064" s="309"/>
      <c r="H1064" s="309"/>
      <c r="I1064" s="309"/>
      <c r="J1064" s="350">
        <f t="shared" si="362"/>
        <v>0</v>
      </c>
      <c r="K1064" s="330"/>
      <c r="L1064" s="330"/>
      <c r="M1064" s="310"/>
      <c r="N1064" s="311"/>
      <c r="O1064" s="311"/>
      <c r="P1064" s="311"/>
      <c r="Q1064" s="311"/>
      <c r="R1064" s="311"/>
      <c r="S1064" s="312"/>
      <c r="T1064" s="313"/>
      <c r="U1064" s="294">
        <f t="shared" si="352"/>
        <v>0</v>
      </c>
      <c r="V1064" s="330"/>
      <c r="W1064" s="355">
        <f t="shared" si="353"/>
        <v>0</v>
      </c>
      <c r="X1064" s="356">
        <f t="shared" si="354"/>
        <v>0</v>
      </c>
      <c r="Y1064" s="356">
        <f t="shared" si="355"/>
        <v>0</v>
      </c>
      <c r="Z1064" s="356">
        <f t="shared" si="356"/>
        <v>0</v>
      </c>
      <c r="AA1064" s="356">
        <f t="shared" si="357"/>
        <v>0</v>
      </c>
      <c r="AB1064" s="356">
        <f t="shared" si="358"/>
        <v>0</v>
      </c>
      <c r="AC1064" s="356">
        <f t="shared" si="359"/>
        <v>0</v>
      </c>
      <c r="AD1064" s="357">
        <f t="shared" si="360"/>
        <v>0</v>
      </c>
      <c r="AE1064" s="342"/>
      <c r="AF1064" s="362">
        <f t="shared" si="361"/>
        <v>0</v>
      </c>
      <c r="AG1064" s="330"/>
      <c r="AH1064" s="597"/>
      <c r="AI1064" s="582"/>
      <c r="AJ1064" s="582"/>
      <c r="AK1064" s="582"/>
      <c r="AL1064" s="582"/>
      <c r="AM1064" s="582"/>
      <c r="AN1064" s="582"/>
      <c r="AO1064" s="582"/>
      <c r="AP1064" s="582"/>
      <c r="AQ1064" s="582"/>
      <c r="AR1064" s="582"/>
      <c r="AS1064" s="582"/>
      <c r="AT1064" s="582"/>
      <c r="AU1064" s="582"/>
      <c r="AV1064" s="582"/>
      <c r="AW1064" s="582"/>
      <c r="AX1064" s="582"/>
      <c r="AY1064" s="582"/>
      <c r="AZ1064" s="582"/>
      <c r="BA1064" s="582"/>
      <c r="BB1064" s="582"/>
    </row>
    <row r="1065" spans="1:54" s="302" customFormat="1" hidden="1" x14ac:dyDescent="0.2">
      <c r="A1065" s="340">
        <f t="shared" si="351"/>
        <v>0</v>
      </c>
      <c r="B1065" s="341"/>
      <c r="C1065" s="330"/>
      <c r="D1065" s="395"/>
      <c r="E1065" s="308"/>
      <c r="F1065" s="309"/>
      <c r="G1065" s="309"/>
      <c r="H1065" s="309"/>
      <c r="I1065" s="309"/>
      <c r="J1065" s="350">
        <f t="shared" si="362"/>
        <v>0</v>
      </c>
      <c r="K1065" s="330"/>
      <c r="L1065" s="330"/>
      <c r="M1065" s="310"/>
      <c r="N1065" s="311"/>
      <c r="O1065" s="311"/>
      <c r="P1065" s="311"/>
      <c r="Q1065" s="311"/>
      <c r="R1065" s="311"/>
      <c r="S1065" s="312"/>
      <c r="T1065" s="313"/>
      <c r="U1065" s="294">
        <f t="shared" si="352"/>
        <v>0</v>
      </c>
      <c r="V1065" s="330"/>
      <c r="W1065" s="355">
        <f t="shared" si="353"/>
        <v>0</v>
      </c>
      <c r="X1065" s="356">
        <f t="shared" si="354"/>
        <v>0</v>
      </c>
      <c r="Y1065" s="356">
        <f t="shared" si="355"/>
        <v>0</v>
      </c>
      <c r="Z1065" s="356">
        <f t="shared" si="356"/>
        <v>0</v>
      </c>
      <c r="AA1065" s="356">
        <f t="shared" si="357"/>
        <v>0</v>
      </c>
      <c r="AB1065" s="356">
        <f t="shared" si="358"/>
        <v>0</v>
      </c>
      <c r="AC1065" s="356">
        <f t="shared" si="359"/>
        <v>0</v>
      </c>
      <c r="AD1065" s="357">
        <f t="shared" si="360"/>
        <v>0</v>
      </c>
      <c r="AE1065" s="342"/>
      <c r="AF1065" s="362">
        <f t="shared" si="361"/>
        <v>0</v>
      </c>
      <c r="AG1065" s="330"/>
      <c r="AH1065" s="597"/>
      <c r="AI1065" s="582"/>
      <c r="AJ1065" s="582"/>
      <c r="AK1065" s="582"/>
      <c r="AL1065" s="582"/>
      <c r="AM1065" s="582"/>
      <c r="AN1065" s="582"/>
      <c r="AO1065" s="582"/>
      <c r="AP1065" s="582"/>
      <c r="AQ1065" s="582"/>
      <c r="AR1065" s="582"/>
      <c r="AS1065" s="582"/>
      <c r="AT1065" s="582"/>
      <c r="AU1065" s="582"/>
      <c r="AV1065" s="582"/>
      <c r="AW1065" s="582"/>
      <c r="AX1065" s="582"/>
      <c r="AY1065" s="582"/>
      <c r="AZ1065" s="582"/>
      <c r="BA1065" s="582"/>
      <c r="BB1065" s="582"/>
    </row>
    <row r="1066" spans="1:54" s="302" customFormat="1" hidden="1" x14ac:dyDescent="0.2">
      <c r="A1066" s="340">
        <f t="shared" si="351"/>
        <v>0</v>
      </c>
      <c r="B1066" s="341"/>
      <c r="C1066" s="330"/>
      <c r="D1066" s="395"/>
      <c r="E1066" s="308"/>
      <c r="F1066" s="309"/>
      <c r="G1066" s="309"/>
      <c r="H1066" s="309"/>
      <c r="I1066" s="309"/>
      <c r="J1066" s="350">
        <f t="shared" si="362"/>
        <v>0</v>
      </c>
      <c r="K1066" s="330"/>
      <c r="L1066" s="330"/>
      <c r="M1066" s="310"/>
      <c r="N1066" s="311"/>
      <c r="O1066" s="311"/>
      <c r="P1066" s="311"/>
      <c r="Q1066" s="311"/>
      <c r="R1066" s="311"/>
      <c r="S1066" s="312"/>
      <c r="T1066" s="313"/>
      <c r="U1066" s="294">
        <f t="shared" si="352"/>
        <v>0</v>
      </c>
      <c r="V1066" s="330"/>
      <c r="W1066" s="355">
        <f t="shared" si="353"/>
        <v>0</v>
      </c>
      <c r="X1066" s="356">
        <f t="shared" si="354"/>
        <v>0</v>
      </c>
      <c r="Y1066" s="356">
        <f t="shared" si="355"/>
        <v>0</v>
      </c>
      <c r="Z1066" s="356">
        <f t="shared" si="356"/>
        <v>0</v>
      </c>
      <c r="AA1066" s="356">
        <f t="shared" si="357"/>
        <v>0</v>
      </c>
      <c r="AB1066" s="356">
        <f t="shared" si="358"/>
        <v>0</v>
      </c>
      <c r="AC1066" s="356">
        <f t="shared" si="359"/>
        <v>0</v>
      </c>
      <c r="AD1066" s="357">
        <f t="shared" si="360"/>
        <v>0</v>
      </c>
      <c r="AE1066" s="342"/>
      <c r="AF1066" s="362">
        <f t="shared" si="361"/>
        <v>0</v>
      </c>
      <c r="AG1066" s="330"/>
      <c r="AH1066" s="597"/>
      <c r="AI1066" s="582"/>
      <c r="AJ1066" s="582"/>
      <c r="AK1066" s="582"/>
      <c r="AL1066" s="582"/>
      <c r="AM1066" s="582"/>
      <c r="AN1066" s="582"/>
      <c r="AO1066" s="582"/>
      <c r="AP1066" s="582"/>
      <c r="AQ1066" s="582"/>
      <c r="AR1066" s="582"/>
      <c r="AS1066" s="582"/>
      <c r="AT1066" s="582"/>
      <c r="AU1066" s="582"/>
      <c r="AV1066" s="582"/>
      <c r="AW1066" s="582"/>
      <c r="AX1066" s="582"/>
      <c r="AY1066" s="582"/>
      <c r="AZ1066" s="582"/>
      <c r="BA1066" s="582"/>
      <c r="BB1066" s="582"/>
    </row>
    <row r="1067" spans="1:54" s="302" customFormat="1" hidden="1" x14ac:dyDescent="0.2">
      <c r="A1067" s="340">
        <f t="shared" si="351"/>
        <v>0</v>
      </c>
      <c r="B1067" s="341"/>
      <c r="C1067" s="330"/>
      <c r="D1067" s="395"/>
      <c r="E1067" s="308"/>
      <c r="F1067" s="309"/>
      <c r="G1067" s="309"/>
      <c r="H1067" s="309"/>
      <c r="I1067" s="309"/>
      <c r="J1067" s="350">
        <f t="shared" si="362"/>
        <v>0</v>
      </c>
      <c r="K1067" s="330"/>
      <c r="L1067" s="330"/>
      <c r="M1067" s="310"/>
      <c r="N1067" s="311"/>
      <c r="O1067" s="311"/>
      <c r="P1067" s="311"/>
      <c r="Q1067" s="311"/>
      <c r="R1067" s="311"/>
      <c r="S1067" s="312"/>
      <c r="T1067" s="313"/>
      <c r="U1067" s="294">
        <f t="shared" si="352"/>
        <v>0</v>
      </c>
      <c r="V1067" s="330"/>
      <c r="W1067" s="355">
        <f t="shared" si="353"/>
        <v>0</v>
      </c>
      <c r="X1067" s="356">
        <f t="shared" si="354"/>
        <v>0</v>
      </c>
      <c r="Y1067" s="356">
        <f t="shared" si="355"/>
        <v>0</v>
      </c>
      <c r="Z1067" s="356">
        <f t="shared" si="356"/>
        <v>0</v>
      </c>
      <c r="AA1067" s="356">
        <f t="shared" si="357"/>
        <v>0</v>
      </c>
      <c r="AB1067" s="356">
        <f t="shared" si="358"/>
        <v>0</v>
      </c>
      <c r="AC1067" s="356">
        <f t="shared" si="359"/>
        <v>0</v>
      </c>
      <c r="AD1067" s="357">
        <f t="shared" si="360"/>
        <v>0</v>
      </c>
      <c r="AE1067" s="342"/>
      <c r="AF1067" s="362">
        <f t="shared" si="361"/>
        <v>0</v>
      </c>
      <c r="AG1067" s="330"/>
      <c r="AH1067" s="597"/>
      <c r="AI1067" s="582"/>
      <c r="AJ1067" s="582"/>
      <c r="AK1067" s="582"/>
      <c r="AL1067" s="582"/>
      <c r="AM1067" s="582"/>
      <c r="AN1067" s="582"/>
      <c r="AO1067" s="582"/>
      <c r="AP1067" s="582"/>
      <c r="AQ1067" s="582"/>
      <c r="AR1067" s="582"/>
      <c r="AS1067" s="582"/>
      <c r="AT1067" s="582"/>
      <c r="AU1067" s="582"/>
      <c r="AV1067" s="582"/>
      <c r="AW1067" s="582"/>
      <c r="AX1067" s="582"/>
      <c r="AY1067" s="582"/>
      <c r="AZ1067" s="582"/>
      <c r="BA1067" s="582"/>
      <c r="BB1067" s="582"/>
    </row>
    <row r="1068" spans="1:54" s="302" customFormat="1" hidden="1" x14ac:dyDescent="0.2">
      <c r="A1068" s="340">
        <f t="shared" si="351"/>
        <v>0</v>
      </c>
      <c r="B1068" s="341"/>
      <c r="C1068" s="330"/>
      <c r="D1068" s="395"/>
      <c r="E1068" s="308"/>
      <c r="F1068" s="309"/>
      <c r="G1068" s="309"/>
      <c r="H1068" s="309"/>
      <c r="I1068" s="309"/>
      <c r="J1068" s="350">
        <f t="shared" si="362"/>
        <v>0</v>
      </c>
      <c r="K1068" s="330"/>
      <c r="L1068" s="330"/>
      <c r="M1068" s="310"/>
      <c r="N1068" s="311"/>
      <c r="O1068" s="311"/>
      <c r="P1068" s="311"/>
      <c r="Q1068" s="311"/>
      <c r="R1068" s="311"/>
      <c r="S1068" s="312"/>
      <c r="T1068" s="313"/>
      <c r="U1068" s="294">
        <f t="shared" si="352"/>
        <v>0</v>
      </c>
      <c r="V1068" s="330"/>
      <c r="W1068" s="355">
        <f t="shared" si="353"/>
        <v>0</v>
      </c>
      <c r="X1068" s="356">
        <f t="shared" si="354"/>
        <v>0</v>
      </c>
      <c r="Y1068" s="356">
        <f t="shared" si="355"/>
        <v>0</v>
      </c>
      <c r="Z1068" s="356">
        <f t="shared" si="356"/>
        <v>0</v>
      </c>
      <c r="AA1068" s="356">
        <f t="shared" si="357"/>
        <v>0</v>
      </c>
      <c r="AB1068" s="356">
        <f t="shared" si="358"/>
        <v>0</v>
      </c>
      <c r="AC1068" s="356">
        <f t="shared" si="359"/>
        <v>0</v>
      </c>
      <c r="AD1068" s="357">
        <f t="shared" si="360"/>
        <v>0</v>
      </c>
      <c r="AE1068" s="342"/>
      <c r="AF1068" s="362">
        <f t="shared" si="361"/>
        <v>0</v>
      </c>
      <c r="AG1068" s="330"/>
      <c r="AH1068" s="597"/>
      <c r="AI1068" s="582"/>
      <c r="AJ1068" s="582"/>
      <c r="AK1068" s="582"/>
      <c r="AL1068" s="582"/>
      <c r="AM1068" s="582"/>
      <c r="AN1068" s="582"/>
      <c r="AO1068" s="582"/>
      <c r="AP1068" s="582"/>
      <c r="AQ1068" s="582"/>
      <c r="AR1068" s="582"/>
      <c r="AS1068" s="582"/>
      <c r="AT1068" s="582"/>
      <c r="AU1068" s="582"/>
      <c r="AV1068" s="582"/>
      <c r="AW1068" s="582"/>
      <c r="AX1068" s="582"/>
      <c r="AY1068" s="582"/>
      <c r="AZ1068" s="582"/>
      <c r="BA1068" s="582"/>
      <c r="BB1068" s="582"/>
    </row>
    <row r="1069" spans="1:54" s="302" customFormat="1" hidden="1" x14ac:dyDescent="0.2">
      <c r="A1069" s="340">
        <f t="shared" si="351"/>
        <v>0</v>
      </c>
      <c r="B1069" s="341"/>
      <c r="C1069" s="330"/>
      <c r="D1069" s="395"/>
      <c r="E1069" s="308"/>
      <c r="F1069" s="309"/>
      <c r="G1069" s="309"/>
      <c r="H1069" s="309"/>
      <c r="I1069" s="309"/>
      <c r="J1069" s="350">
        <f t="shared" si="362"/>
        <v>0</v>
      </c>
      <c r="K1069" s="330"/>
      <c r="L1069" s="330"/>
      <c r="M1069" s="310"/>
      <c r="N1069" s="311"/>
      <c r="O1069" s="311"/>
      <c r="P1069" s="311"/>
      <c r="Q1069" s="311"/>
      <c r="R1069" s="311"/>
      <c r="S1069" s="312"/>
      <c r="T1069" s="313"/>
      <c r="U1069" s="294">
        <f t="shared" si="352"/>
        <v>0</v>
      </c>
      <c r="V1069" s="330"/>
      <c r="W1069" s="355">
        <f t="shared" si="353"/>
        <v>0</v>
      </c>
      <c r="X1069" s="356">
        <f t="shared" si="354"/>
        <v>0</v>
      </c>
      <c r="Y1069" s="356">
        <f t="shared" si="355"/>
        <v>0</v>
      </c>
      <c r="Z1069" s="356">
        <f t="shared" si="356"/>
        <v>0</v>
      </c>
      <c r="AA1069" s="356">
        <f t="shared" si="357"/>
        <v>0</v>
      </c>
      <c r="AB1069" s="356">
        <f t="shared" si="358"/>
        <v>0</v>
      </c>
      <c r="AC1069" s="356">
        <f t="shared" si="359"/>
        <v>0</v>
      </c>
      <c r="AD1069" s="357">
        <f t="shared" si="360"/>
        <v>0</v>
      </c>
      <c r="AE1069" s="342"/>
      <c r="AF1069" s="362">
        <f t="shared" si="361"/>
        <v>0</v>
      </c>
      <c r="AG1069" s="330"/>
      <c r="AH1069" s="597"/>
      <c r="AI1069" s="582"/>
      <c r="AJ1069" s="582"/>
      <c r="AK1069" s="582"/>
      <c r="AL1069" s="582"/>
      <c r="AM1069" s="582"/>
      <c r="AN1069" s="582"/>
      <c r="AO1069" s="582"/>
      <c r="AP1069" s="582"/>
      <c r="AQ1069" s="582"/>
      <c r="AR1069" s="582"/>
      <c r="AS1069" s="582"/>
      <c r="AT1069" s="582"/>
      <c r="AU1069" s="582"/>
      <c r="AV1069" s="582"/>
      <c r="AW1069" s="582"/>
      <c r="AX1069" s="582"/>
      <c r="AY1069" s="582"/>
      <c r="AZ1069" s="582"/>
      <c r="BA1069" s="582"/>
      <c r="BB1069" s="582"/>
    </row>
    <row r="1070" spans="1:54" s="302" customFormat="1" hidden="1" x14ac:dyDescent="0.2">
      <c r="A1070" s="340">
        <f t="shared" ref="A1070:A1071" si="363">IF(AND(J1070&lt;&gt;0,U1070&lt;&gt;1),1,0)</f>
        <v>0</v>
      </c>
      <c r="B1070" s="341"/>
      <c r="C1070" s="330"/>
      <c r="D1070" s="395"/>
      <c r="E1070" s="308"/>
      <c r="F1070" s="309"/>
      <c r="G1070" s="309"/>
      <c r="H1070" s="309"/>
      <c r="I1070" s="309"/>
      <c r="J1070" s="350">
        <f t="shared" si="362"/>
        <v>0</v>
      </c>
      <c r="K1070" s="330"/>
      <c r="L1070" s="330"/>
      <c r="M1070" s="310"/>
      <c r="N1070" s="311"/>
      <c r="O1070" s="311"/>
      <c r="P1070" s="311"/>
      <c r="Q1070" s="311"/>
      <c r="R1070" s="311"/>
      <c r="S1070" s="312"/>
      <c r="T1070" s="313"/>
      <c r="U1070" s="294">
        <f t="shared" ref="U1070:U1071" si="364">SUM(M1070:T1070)</f>
        <v>0</v>
      </c>
      <c r="V1070" s="330"/>
      <c r="W1070" s="355">
        <f t="shared" ref="W1070:W1071" si="365">$J1070*M1070</f>
        <v>0</v>
      </c>
      <c r="X1070" s="356">
        <f t="shared" ref="X1070:X1071" si="366">$J1070*N1070</f>
        <v>0</v>
      </c>
      <c r="Y1070" s="356">
        <f t="shared" ref="Y1070:Y1071" si="367">$J1070*O1070</f>
        <v>0</v>
      </c>
      <c r="Z1070" s="356">
        <f t="shared" ref="Z1070:Z1071" si="368">$J1070*P1070</f>
        <v>0</v>
      </c>
      <c r="AA1070" s="356">
        <f t="shared" ref="AA1070:AA1071" si="369">$J1070*Q1070</f>
        <v>0</v>
      </c>
      <c r="AB1070" s="356">
        <f t="shared" ref="AB1070:AB1071" si="370">$J1070*R1070</f>
        <v>0</v>
      </c>
      <c r="AC1070" s="356">
        <f t="shared" ref="AC1070:AC1071" si="371">$J1070*S1070</f>
        <v>0</v>
      </c>
      <c r="AD1070" s="357">
        <f t="shared" ref="AD1070:AD1071" si="372">SUM(W1070:AC1070)</f>
        <v>0</v>
      </c>
      <c r="AE1070" s="342"/>
      <c r="AF1070" s="362">
        <f t="shared" ref="AF1070:AF1071" si="373">$J1070*T1070</f>
        <v>0</v>
      </c>
      <c r="AG1070" s="330"/>
      <c r="AH1070" s="597"/>
      <c r="AI1070" s="582"/>
      <c r="AJ1070" s="582"/>
      <c r="AK1070" s="582"/>
      <c r="AL1070" s="582"/>
      <c r="AM1070" s="582"/>
      <c r="AN1070" s="582"/>
      <c r="AO1070" s="582"/>
      <c r="AP1070" s="582"/>
      <c r="AQ1070" s="582"/>
      <c r="AR1070" s="582"/>
      <c r="AS1070" s="582"/>
      <c r="AT1070" s="582"/>
      <c r="AU1070" s="582"/>
      <c r="AV1070" s="582"/>
      <c r="AW1070" s="582"/>
      <c r="AX1070" s="582"/>
      <c r="AY1070" s="582"/>
      <c r="AZ1070" s="582"/>
      <c r="BA1070" s="582"/>
      <c r="BB1070" s="582"/>
    </row>
    <row r="1071" spans="1:54" s="302" customFormat="1" hidden="1" x14ac:dyDescent="0.2">
      <c r="A1071" s="340">
        <f t="shared" si="363"/>
        <v>0</v>
      </c>
      <c r="B1071" s="341"/>
      <c r="C1071" s="330"/>
      <c r="D1071" s="395"/>
      <c r="E1071" s="308"/>
      <c r="F1071" s="309"/>
      <c r="G1071" s="309"/>
      <c r="H1071" s="309"/>
      <c r="I1071" s="309"/>
      <c r="J1071" s="350">
        <f t="shared" si="362"/>
        <v>0</v>
      </c>
      <c r="K1071" s="330"/>
      <c r="L1071" s="330"/>
      <c r="M1071" s="310"/>
      <c r="N1071" s="311"/>
      <c r="O1071" s="311"/>
      <c r="P1071" s="311"/>
      <c r="Q1071" s="311"/>
      <c r="R1071" s="311"/>
      <c r="S1071" s="312"/>
      <c r="T1071" s="313"/>
      <c r="U1071" s="294">
        <f t="shared" si="364"/>
        <v>0</v>
      </c>
      <c r="V1071" s="330"/>
      <c r="W1071" s="355">
        <f t="shared" si="365"/>
        <v>0</v>
      </c>
      <c r="X1071" s="356">
        <f t="shared" si="366"/>
        <v>0</v>
      </c>
      <c r="Y1071" s="356">
        <f t="shared" si="367"/>
        <v>0</v>
      </c>
      <c r="Z1071" s="356">
        <f t="shared" si="368"/>
        <v>0</v>
      </c>
      <c r="AA1071" s="356">
        <f t="shared" si="369"/>
        <v>0</v>
      </c>
      <c r="AB1071" s="356">
        <f t="shared" si="370"/>
        <v>0</v>
      </c>
      <c r="AC1071" s="356">
        <f t="shared" si="371"/>
        <v>0</v>
      </c>
      <c r="AD1071" s="357">
        <f t="shared" si="372"/>
        <v>0</v>
      </c>
      <c r="AE1071" s="342"/>
      <c r="AF1071" s="362">
        <f t="shared" si="373"/>
        <v>0</v>
      </c>
      <c r="AG1071" s="330"/>
      <c r="AH1071" s="597"/>
      <c r="AI1071" s="582"/>
      <c r="AJ1071" s="582"/>
      <c r="AK1071" s="582"/>
      <c r="AL1071" s="582"/>
      <c r="AM1071" s="582"/>
      <c r="AN1071" s="582"/>
      <c r="AO1071" s="582"/>
      <c r="AP1071" s="582"/>
      <c r="AQ1071" s="582"/>
      <c r="AR1071" s="582"/>
      <c r="AS1071" s="582"/>
      <c r="AT1071" s="582"/>
      <c r="AU1071" s="582"/>
      <c r="AV1071" s="582"/>
      <c r="AW1071" s="582"/>
      <c r="AX1071" s="582"/>
      <c r="AY1071" s="582"/>
      <c r="AZ1071" s="582"/>
      <c r="BA1071" s="582"/>
      <c r="BB1071" s="582"/>
    </row>
    <row r="1072" spans="1:54" s="302" customFormat="1" hidden="1" x14ac:dyDescent="0.2">
      <c r="A1072" s="340">
        <f t="shared" si="334"/>
        <v>0</v>
      </c>
      <c r="B1072" s="341"/>
      <c r="C1072" s="330"/>
      <c r="D1072" s="395"/>
      <c r="E1072" s="308"/>
      <c r="F1072" s="309"/>
      <c r="G1072" s="309"/>
      <c r="H1072" s="309"/>
      <c r="I1072" s="309"/>
      <c r="J1072" s="350">
        <f t="shared" si="362"/>
        <v>0</v>
      </c>
      <c r="K1072" s="330"/>
      <c r="L1072" s="330"/>
      <c r="M1072" s="310"/>
      <c r="N1072" s="311"/>
      <c r="O1072" s="311"/>
      <c r="P1072" s="311"/>
      <c r="Q1072" s="311"/>
      <c r="R1072" s="311"/>
      <c r="S1072" s="312"/>
      <c r="T1072" s="313"/>
      <c r="U1072" s="294">
        <f t="shared" si="336"/>
        <v>0</v>
      </c>
      <c r="V1072" s="330"/>
      <c r="W1072" s="355">
        <f t="shared" si="337"/>
        <v>0</v>
      </c>
      <c r="X1072" s="356">
        <f t="shared" si="327"/>
        <v>0</v>
      </c>
      <c r="Y1072" s="356">
        <f t="shared" si="328"/>
        <v>0</v>
      </c>
      <c r="Z1072" s="356">
        <f t="shared" si="329"/>
        <v>0</v>
      </c>
      <c r="AA1072" s="356">
        <f t="shared" si="330"/>
        <v>0</v>
      </c>
      <c r="AB1072" s="356">
        <f t="shared" si="331"/>
        <v>0</v>
      </c>
      <c r="AC1072" s="356">
        <f t="shared" si="332"/>
        <v>0</v>
      </c>
      <c r="AD1072" s="357">
        <f t="shared" si="333"/>
        <v>0</v>
      </c>
      <c r="AE1072" s="342"/>
      <c r="AF1072" s="362">
        <f t="shared" si="338"/>
        <v>0</v>
      </c>
      <c r="AG1072" s="330"/>
      <c r="AH1072" s="597"/>
      <c r="AI1072" s="582"/>
      <c r="AJ1072" s="582"/>
      <c r="AK1072" s="582"/>
      <c r="AL1072" s="582"/>
      <c r="AM1072" s="582"/>
      <c r="AN1072" s="582"/>
      <c r="AO1072" s="582"/>
      <c r="AP1072" s="582"/>
      <c r="AQ1072" s="582"/>
      <c r="AR1072" s="582"/>
      <c r="AS1072" s="582"/>
      <c r="AT1072" s="582"/>
      <c r="AU1072" s="582"/>
      <c r="AV1072" s="582"/>
      <c r="AW1072" s="582"/>
      <c r="AX1072" s="582"/>
      <c r="AY1072" s="582"/>
      <c r="AZ1072" s="582"/>
      <c r="BA1072" s="582"/>
      <c r="BB1072" s="582"/>
    </row>
    <row r="1073" spans="1:54" s="302" customFormat="1" hidden="1" x14ac:dyDescent="0.2">
      <c r="A1073" s="340">
        <f t="shared" si="334"/>
        <v>0</v>
      </c>
      <c r="B1073" s="341"/>
      <c r="C1073" s="330"/>
      <c r="D1073" s="395"/>
      <c r="E1073" s="308"/>
      <c r="F1073" s="309"/>
      <c r="G1073" s="309"/>
      <c r="H1073" s="309"/>
      <c r="I1073" s="309"/>
      <c r="J1073" s="350">
        <f t="shared" si="362"/>
        <v>0</v>
      </c>
      <c r="K1073" s="330"/>
      <c r="L1073" s="330"/>
      <c r="M1073" s="310"/>
      <c r="N1073" s="311"/>
      <c r="O1073" s="311"/>
      <c r="P1073" s="311"/>
      <c r="Q1073" s="311"/>
      <c r="R1073" s="311"/>
      <c r="S1073" s="312"/>
      <c r="T1073" s="313"/>
      <c r="U1073" s="294">
        <f t="shared" si="336"/>
        <v>0</v>
      </c>
      <c r="V1073" s="330"/>
      <c r="W1073" s="355">
        <f t="shared" si="337"/>
        <v>0</v>
      </c>
      <c r="X1073" s="356">
        <f t="shared" si="327"/>
        <v>0</v>
      </c>
      <c r="Y1073" s="356">
        <f t="shared" si="328"/>
        <v>0</v>
      </c>
      <c r="Z1073" s="356">
        <f t="shared" si="329"/>
        <v>0</v>
      </c>
      <c r="AA1073" s="356">
        <f t="shared" si="330"/>
        <v>0</v>
      </c>
      <c r="AB1073" s="356">
        <f t="shared" si="331"/>
        <v>0</v>
      </c>
      <c r="AC1073" s="356">
        <f t="shared" si="332"/>
        <v>0</v>
      </c>
      <c r="AD1073" s="357">
        <f t="shared" si="333"/>
        <v>0</v>
      </c>
      <c r="AE1073" s="342"/>
      <c r="AF1073" s="362">
        <f t="shared" si="338"/>
        <v>0</v>
      </c>
      <c r="AG1073" s="330"/>
      <c r="AH1073" s="597"/>
      <c r="AI1073" s="582"/>
      <c r="AJ1073" s="582"/>
      <c r="AK1073" s="582"/>
      <c r="AL1073" s="582"/>
      <c r="AM1073" s="582"/>
      <c r="AN1073" s="582"/>
      <c r="AO1073" s="582"/>
      <c r="AP1073" s="582"/>
      <c r="AQ1073" s="582"/>
      <c r="AR1073" s="582"/>
      <c r="AS1073" s="582"/>
      <c r="AT1073" s="582"/>
      <c r="AU1073" s="582"/>
      <c r="AV1073" s="582"/>
      <c r="AW1073" s="582"/>
      <c r="AX1073" s="582"/>
      <c r="AY1073" s="582"/>
      <c r="AZ1073" s="582"/>
      <c r="BA1073" s="582"/>
      <c r="BB1073" s="582"/>
    </row>
    <row r="1074" spans="1:54" s="302" customFormat="1" hidden="1" x14ac:dyDescent="0.2">
      <c r="A1074" s="340">
        <f t="shared" si="334"/>
        <v>0</v>
      </c>
      <c r="B1074" s="341"/>
      <c r="C1074" s="330"/>
      <c r="D1074" s="395"/>
      <c r="E1074" s="308"/>
      <c r="F1074" s="309"/>
      <c r="G1074" s="309"/>
      <c r="H1074" s="309"/>
      <c r="I1074" s="309"/>
      <c r="J1074" s="350">
        <f t="shared" si="362"/>
        <v>0</v>
      </c>
      <c r="K1074" s="330"/>
      <c r="L1074" s="330"/>
      <c r="M1074" s="310"/>
      <c r="N1074" s="311"/>
      <c r="O1074" s="311"/>
      <c r="P1074" s="311"/>
      <c r="Q1074" s="311"/>
      <c r="R1074" s="311"/>
      <c r="S1074" s="312"/>
      <c r="T1074" s="313"/>
      <c r="U1074" s="294">
        <f t="shared" si="336"/>
        <v>0</v>
      </c>
      <c r="V1074" s="330"/>
      <c r="W1074" s="355">
        <f t="shared" si="337"/>
        <v>0</v>
      </c>
      <c r="X1074" s="356">
        <f t="shared" si="327"/>
        <v>0</v>
      </c>
      <c r="Y1074" s="356">
        <f t="shared" si="328"/>
        <v>0</v>
      </c>
      <c r="Z1074" s="356">
        <f t="shared" si="329"/>
        <v>0</v>
      </c>
      <c r="AA1074" s="356">
        <f t="shared" si="330"/>
        <v>0</v>
      </c>
      <c r="AB1074" s="356">
        <f t="shared" si="331"/>
        <v>0</v>
      </c>
      <c r="AC1074" s="356">
        <f t="shared" si="332"/>
        <v>0</v>
      </c>
      <c r="AD1074" s="357">
        <f t="shared" si="333"/>
        <v>0</v>
      </c>
      <c r="AE1074" s="342"/>
      <c r="AF1074" s="362">
        <f t="shared" si="338"/>
        <v>0</v>
      </c>
      <c r="AG1074" s="330"/>
      <c r="AH1074" s="597"/>
      <c r="AI1074" s="582"/>
      <c r="AJ1074" s="582"/>
      <c r="AK1074" s="582"/>
      <c r="AL1074" s="582"/>
      <c r="AM1074" s="582"/>
      <c r="AN1074" s="582"/>
      <c r="AO1074" s="582"/>
      <c r="AP1074" s="582"/>
      <c r="AQ1074" s="582"/>
      <c r="AR1074" s="582"/>
      <c r="AS1074" s="582"/>
      <c r="AT1074" s="582"/>
      <c r="AU1074" s="582"/>
      <c r="AV1074" s="582"/>
      <c r="AW1074" s="582"/>
      <c r="AX1074" s="582"/>
      <c r="AY1074" s="582"/>
      <c r="AZ1074" s="582"/>
      <c r="BA1074" s="582"/>
      <c r="BB1074" s="582"/>
    </row>
    <row r="1075" spans="1:54" s="302" customFormat="1" hidden="1" x14ac:dyDescent="0.2">
      <c r="A1075" s="340">
        <f t="shared" si="334"/>
        <v>0</v>
      </c>
      <c r="B1075" s="341"/>
      <c r="C1075" s="330"/>
      <c r="D1075" s="395"/>
      <c r="E1075" s="308"/>
      <c r="F1075" s="309"/>
      <c r="G1075" s="309"/>
      <c r="H1075" s="309"/>
      <c r="I1075" s="309"/>
      <c r="J1075" s="350">
        <f t="shared" si="362"/>
        <v>0</v>
      </c>
      <c r="K1075" s="330"/>
      <c r="L1075" s="330"/>
      <c r="M1075" s="310"/>
      <c r="N1075" s="311"/>
      <c r="O1075" s="311"/>
      <c r="P1075" s="311"/>
      <c r="Q1075" s="311"/>
      <c r="R1075" s="311"/>
      <c r="S1075" s="312"/>
      <c r="T1075" s="313"/>
      <c r="U1075" s="294">
        <f t="shared" si="336"/>
        <v>0</v>
      </c>
      <c r="V1075" s="330"/>
      <c r="W1075" s="355">
        <f t="shared" si="337"/>
        <v>0</v>
      </c>
      <c r="X1075" s="356">
        <f t="shared" si="327"/>
        <v>0</v>
      </c>
      <c r="Y1075" s="356">
        <f t="shared" si="328"/>
        <v>0</v>
      </c>
      <c r="Z1075" s="356">
        <f t="shared" si="329"/>
        <v>0</v>
      </c>
      <c r="AA1075" s="356">
        <f t="shared" si="330"/>
        <v>0</v>
      </c>
      <c r="AB1075" s="356">
        <f t="shared" si="331"/>
        <v>0</v>
      </c>
      <c r="AC1075" s="356">
        <f t="shared" si="332"/>
        <v>0</v>
      </c>
      <c r="AD1075" s="357">
        <f t="shared" si="333"/>
        <v>0</v>
      </c>
      <c r="AE1075" s="342"/>
      <c r="AF1075" s="362">
        <f t="shared" si="338"/>
        <v>0</v>
      </c>
      <c r="AG1075" s="330"/>
      <c r="AH1075" s="597"/>
      <c r="AI1075" s="582"/>
      <c r="AJ1075" s="582"/>
      <c r="AK1075" s="582"/>
      <c r="AL1075" s="582"/>
      <c r="AM1075" s="582"/>
      <c r="AN1075" s="582"/>
      <c r="AO1075" s="582"/>
      <c r="AP1075" s="582"/>
      <c r="AQ1075" s="582"/>
      <c r="AR1075" s="582"/>
      <c r="AS1075" s="582"/>
      <c r="AT1075" s="582"/>
      <c r="AU1075" s="582"/>
      <c r="AV1075" s="582"/>
      <c r="AW1075" s="582"/>
      <c r="AX1075" s="582"/>
      <c r="AY1075" s="582"/>
      <c r="AZ1075" s="582"/>
      <c r="BA1075" s="582"/>
      <c r="BB1075" s="582"/>
    </row>
    <row r="1076" spans="1:54" s="302" customFormat="1" hidden="1" x14ac:dyDescent="0.2">
      <c r="A1076" s="340">
        <f t="shared" si="334"/>
        <v>0</v>
      </c>
      <c r="B1076" s="341"/>
      <c r="C1076" s="330"/>
      <c r="D1076" s="395"/>
      <c r="E1076" s="308"/>
      <c r="F1076" s="309"/>
      <c r="G1076" s="309"/>
      <c r="H1076" s="309"/>
      <c r="I1076" s="309"/>
      <c r="J1076" s="350">
        <f t="shared" si="362"/>
        <v>0</v>
      </c>
      <c r="K1076" s="330"/>
      <c r="L1076" s="330"/>
      <c r="M1076" s="310"/>
      <c r="N1076" s="311"/>
      <c r="O1076" s="311"/>
      <c r="P1076" s="311"/>
      <c r="Q1076" s="311"/>
      <c r="R1076" s="311"/>
      <c r="S1076" s="312"/>
      <c r="T1076" s="313"/>
      <c r="U1076" s="294">
        <f t="shared" si="336"/>
        <v>0</v>
      </c>
      <c r="V1076" s="330"/>
      <c r="W1076" s="355">
        <f t="shared" si="337"/>
        <v>0</v>
      </c>
      <c r="X1076" s="356">
        <f t="shared" si="327"/>
        <v>0</v>
      </c>
      <c r="Y1076" s="356">
        <f t="shared" si="328"/>
        <v>0</v>
      </c>
      <c r="Z1076" s="356">
        <f t="shared" si="329"/>
        <v>0</v>
      </c>
      <c r="AA1076" s="356">
        <f t="shared" si="330"/>
        <v>0</v>
      </c>
      <c r="AB1076" s="356">
        <f t="shared" si="331"/>
        <v>0</v>
      </c>
      <c r="AC1076" s="356">
        <f t="shared" si="332"/>
        <v>0</v>
      </c>
      <c r="AD1076" s="357">
        <f t="shared" si="333"/>
        <v>0</v>
      </c>
      <c r="AE1076" s="342"/>
      <c r="AF1076" s="362">
        <f t="shared" si="338"/>
        <v>0</v>
      </c>
      <c r="AG1076" s="330"/>
      <c r="AH1076" s="597"/>
      <c r="AI1076" s="582"/>
      <c r="AJ1076" s="582"/>
      <c r="AK1076" s="582"/>
      <c r="AL1076" s="582"/>
      <c r="AM1076" s="582"/>
      <c r="AN1076" s="582"/>
      <c r="AO1076" s="582"/>
      <c r="AP1076" s="582"/>
      <c r="AQ1076" s="582"/>
      <c r="AR1076" s="582"/>
      <c r="AS1076" s="582"/>
      <c r="AT1076" s="582"/>
      <c r="AU1076" s="582"/>
      <c r="AV1076" s="582"/>
      <c r="AW1076" s="582"/>
      <c r="AX1076" s="582"/>
      <c r="AY1076" s="582"/>
      <c r="AZ1076" s="582"/>
      <c r="BA1076" s="582"/>
      <c r="BB1076" s="582"/>
    </row>
    <row r="1077" spans="1:54" s="302" customFormat="1" hidden="1" x14ac:dyDescent="0.2">
      <c r="A1077" s="340">
        <f t="shared" si="334"/>
        <v>0</v>
      </c>
      <c r="B1077" s="341"/>
      <c r="C1077" s="330"/>
      <c r="D1077" s="395"/>
      <c r="E1077" s="308"/>
      <c r="F1077" s="309"/>
      <c r="G1077" s="309"/>
      <c r="H1077" s="309"/>
      <c r="I1077" s="309"/>
      <c r="J1077" s="350">
        <f t="shared" si="362"/>
        <v>0</v>
      </c>
      <c r="K1077" s="330"/>
      <c r="L1077" s="330"/>
      <c r="M1077" s="310"/>
      <c r="N1077" s="311"/>
      <c r="O1077" s="311"/>
      <c r="P1077" s="311"/>
      <c r="Q1077" s="311"/>
      <c r="R1077" s="311"/>
      <c r="S1077" s="312"/>
      <c r="T1077" s="313"/>
      <c r="U1077" s="294">
        <f t="shared" si="336"/>
        <v>0</v>
      </c>
      <c r="V1077" s="330"/>
      <c r="W1077" s="355">
        <f t="shared" si="337"/>
        <v>0</v>
      </c>
      <c r="X1077" s="356">
        <f t="shared" si="327"/>
        <v>0</v>
      </c>
      <c r="Y1077" s="356">
        <f t="shared" si="328"/>
        <v>0</v>
      </c>
      <c r="Z1077" s="356">
        <f t="shared" si="329"/>
        <v>0</v>
      </c>
      <c r="AA1077" s="356">
        <f t="shared" si="330"/>
        <v>0</v>
      </c>
      <c r="AB1077" s="356">
        <f t="shared" si="331"/>
        <v>0</v>
      </c>
      <c r="AC1077" s="356">
        <f t="shared" si="332"/>
        <v>0</v>
      </c>
      <c r="AD1077" s="357">
        <f t="shared" si="333"/>
        <v>0</v>
      </c>
      <c r="AE1077" s="342"/>
      <c r="AF1077" s="362">
        <f t="shared" si="338"/>
        <v>0</v>
      </c>
      <c r="AG1077" s="330"/>
      <c r="AH1077" s="597"/>
      <c r="AI1077" s="582"/>
      <c r="AJ1077" s="582"/>
      <c r="AK1077" s="582"/>
      <c r="AL1077" s="582"/>
      <c r="AM1077" s="582"/>
      <c r="AN1077" s="582"/>
      <c r="AO1077" s="582"/>
      <c r="AP1077" s="582"/>
      <c r="AQ1077" s="582"/>
      <c r="AR1077" s="582"/>
      <c r="AS1077" s="582"/>
      <c r="AT1077" s="582"/>
      <c r="AU1077" s="582"/>
      <c r="AV1077" s="582"/>
      <c r="AW1077" s="582"/>
      <c r="AX1077" s="582"/>
      <c r="AY1077" s="582"/>
      <c r="AZ1077" s="582"/>
      <c r="BA1077" s="582"/>
      <c r="BB1077" s="582"/>
    </row>
    <row r="1078" spans="1:54" s="302" customFormat="1" hidden="1" x14ac:dyDescent="0.2">
      <c r="A1078" s="340">
        <f t="shared" si="334"/>
        <v>0</v>
      </c>
      <c r="B1078" s="341"/>
      <c r="C1078" s="330"/>
      <c r="D1078" s="395"/>
      <c r="E1078" s="308"/>
      <c r="F1078" s="309"/>
      <c r="G1078" s="309"/>
      <c r="H1078" s="309"/>
      <c r="I1078" s="309"/>
      <c r="J1078" s="350">
        <f t="shared" si="362"/>
        <v>0</v>
      </c>
      <c r="K1078" s="330"/>
      <c r="L1078" s="330"/>
      <c r="M1078" s="310"/>
      <c r="N1078" s="311"/>
      <c r="O1078" s="311"/>
      <c r="P1078" s="311"/>
      <c r="Q1078" s="311"/>
      <c r="R1078" s="311"/>
      <c r="S1078" s="312"/>
      <c r="T1078" s="313"/>
      <c r="U1078" s="294">
        <f t="shared" si="336"/>
        <v>0</v>
      </c>
      <c r="V1078" s="330"/>
      <c r="W1078" s="355">
        <f t="shared" si="337"/>
        <v>0</v>
      </c>
      <c r="X1078" s="356">
        <f t="shared" si="327"/>
        <v>0</v>
      </c>
      <c r="Y1078" s="356">
        <f t="shared" si="328"/>
        <v>0</v>
      </c>
      <c r="Z1078" s="356">
        <f t="shared" si="329"/>
        <v>0</v>
      </c>
      <c r="AA1078" s="356">
        <f t="shared" si="330"/>
        <v>0</v>
      </c>
      <c r="AB1078" s="356">
        <f t="shared" si="331"/>
        <v>0</v>
      </c>
      <c r="AC1078" s="356">
        <f t="shared" si="332"/>
        <v>0</v>
      </c>
      <c r="AD1078" s="357">
        <f t="shared" si="333"/>
        <v>0</v>
      </c>
      <c r="AE1078" s="342"/>
      <c r="AF1078" s="362">
        <f t="shared" si="338"/>
        <v>0</v>
      </c>
      <c r="AG1078" s="330"/>
      <c r="AH1078" s="597"/>
      <c r="AI1078" s="582"/>
      <c r="AJ1078" s="582"/>
      <c r="AK1078" s="582"/>
      <c r="AL1078" s="582"/>
      <c r="AM1078" s="582"/>
      <c r="AN1078" s="582"/>
      <c r="AO1078" s="582"/>
      <c r="AP1078" s="582"/>
      <c r="AQ1078" s="582"/>
      <c r="AR1078" s="582"/>
      <c r="AS1078" s="582"/>
      <c r="AT1078" s="582"/>
      <c r="AU1078" s="582"/>
      <c r="AV1078" s="582"/>
      <c r="AW1078" s="582"/>
      <c r="AX1078" s="582"/>
      <c r="AY1078" s="582"/>
      <c r="AZ1078" s="582"/>
      <c r="BA1078" s="582"/>
      <c r="BB1078" s="582"/>
    </row>
    <row r="1079" spans="1:54" s="302" customFormat="1" hidden="1" x14ac:dyDescent="0.2">
      <c r="A1079" s="340">
        <f t="shared" si="334"/>
        <v>0</v>
      </c>
      <c r="B1079" s="341"/>
      <c r="C1079" s="330"/>
      <c r="D1079" s="395"/>
      <c r="E1079" s="308"/>
      <c r="F1079" s="309"/>
      <c r="G1079" s="309"/>
      <c r="H1079" s="309"/>
      <c r="I1079" s="309"/>
      <c r="J1079" s="350">
        <f t="shared" si="362"/>
        <v>0</v>
      </c>
      <c r="K1079" s="330"/>
      <c r="L1079" s="330"/>
      <c r="M1079" s="310"/>
      <c r="N1079" s="311"/>
      <c r="O1079" s="311"/>
      <c r="P1079" s="311"/>
      <c r="Q1079" s="311"/>
      <c r="R1079" s="311"/>
      <c r="S1079" s="312"/>
      <c r="T1079" s="313"/>
      <c r="U1079" s="294">
        <f t="shared" si="336"/>
        <v>0</v>
      </c>
      <c r="V1079" s="330"/>
      <c r="W1079" s="355">
        <f t="shared" si="337"/>
        <v>0</v>
      </c>
      <c r="X1079" s="356">
        <f t="shared" si="327"/>
        <v>0</v>
      </c>
      <c r="Y1079" s="356">
        <f t="shared" si="328"/>
        <v>0</v>
      </c>
      <c r="Z1079" s="356">
        <f t="shared" si="329"/>
        <v>0</v>
      </c>
      <c r="AA1079" s="356">
        <f t="shared" si="330"/>
        <v>0</v>
      </c>
      <c r="AB1079" s="356">
        <f t="shared" si="331"/>
        <v>0</v>
      </c>
      <c r="AC1079" s="356">
        <f t="shared" si="332"/>
        <v>0</v>
      </c>
      <c r="AD1079" s="357">
        <f t="shared" si="333"/>
        <v>0</v>
      </c>
      <c r="AE1079" s="342"/>
      <c r="AF1079" s="362">
        <f t="shared" si="338"/>
        <v>0</v>
      </c>
      <c r="AG1079" s="330"/>
      <c r="AH1079" s="597"/>
      <c r="AI1079" s="582"/>
      <c r="AJ1079" s="582"/>
      <c r="AK1079" s="582"/>
      <c r="AL1079" s="582"/>
      <c r="AM1079" s="582"/>
      <c r="AN1079" s="582"/>
      <c r="AO1079" s="582"/>
      <c r="AP1079" s="582"/>
      <c r="AQ1079" s="582"/>
      <c r="AR1079" s="582"/>
      <c r="AS1079" s="582"/>
      <c r="AT1079" s="582"/>
      <c r="AU1079" s="582"/>
      <c r="AV1079" s="582"/>
      <c r="AW1079" s="582"/>
      <c r="AX1079" s="582"/>
      <c r="AY1079" s="582"/>
      <c r="AZ1079" s="582"/>
      <c r="BA1079" s="582"/>
      <c r="BB1079" s="582"/>
    </row>
    <row r="1080" spans="1:54" s="302" customFormat="1" hidden="1" x14ac:dyDescent="0.2">
      <c r="A1080" s="340">
        <f t="shared" si="334"/>
        <v>0</v>
      </c>
      <c r="B1080" s="341"/>
      <c r="C1080" s="330"/>
      <c r="D1080" s="396"/>
      <c r="E1080" s="314"/>
      <c r="F1080" s="315"/>
      <c r="G1080" s="315"/>
      <c r="H1080" s="315"/>
      <c r="I1080" s="315"/>
      <c r="J1080" s="351">
        <f t="shared" si="362"/>
        <v>0</v>
      </c>
      <c r="K1080" s="330"/>
      <c r="L1080" s="330"/>
      <c r="M1080" s="316"/>
      <c r="N1080" s="317"/>
      <c r="O1080" s="317"/>
      <c r="P1080" s="317"/>
      <c r="Q1080" s="317"/>
      <c r="R1080" s="317"/>
      <c r="S1080" s="318"/>
      <c r="T1080" s="319"/>
      <c r="U1080" s="295">
        <f t="shared" si="336"/>
        <v>0</v>
      </c>
      <c r="V1080" s="330"/>
      <c r="W1080" s="358">
        <f t="shared" si="337"/>
        <v>0</v>
      </c>
      <c r="X1080" s="359">
        <f t="shared" si="327"/>
        <v>0</v>
      </c>
      <c r="Y1080" s="359">
        <f t="shared" si="328"/>
        <v>0</v>
      </c>
      <c r="Z1080" s="359">
        <f t="shared" si="329"/>
        <v>0</v>
      </c>
      <c r="AA1080" s="359">
        <f t="shared" si="330"/>
        <v>0</v>
      </c>
      <c r="AB1080" s="359">
        <f t="shared" si="331"/>
        <v>0</v>
      </c>
      <c r="AC1080" s="359">
        <f t="shared" si="332"/>
        <v>0</v>
      </c>
      <c r="AD1080" s="360">
        <f t="shared" si="333"/>
        <v>0</v>
      </c>
      <c r="AE1080" s="342"/>
      <c r="AF1080" s="363">
        <f t="shared" si="338"/>
        <v>0</v>
      </c>
      <c r="AG1080" s="330"/>
      <c r="AH1080" s="598"/>
      <c r="AI1080" s="582"/>
      <c r="AJ1080" s="582"/>
      <c r="AK1080" s="582"/>
      <c r="AL1080" s="582"/>
      <c r="AM1080" s="582"/>
      <c r="AN1080" s="582"/>
      <c r="AO1080" s="582"/>
      <c r="AP1080" s="582"/>
      <c r="AQ1080" s="582"/>
      <c r="AR1080" s="582"/>
      <c r="AS1080" s="582"/>
      <c r="AT1080" s="582"/>
      <c r="AU1080" s="582"/>
      <c r="AV1080" s="582"/>
      <c r="AW1080" s="582"/>
      <c r="AX1080" s="582"/>
      <c r="AY1080" s="582"/>
      <c r="AZ1080" s="582"/>
      <c r="BA1080" s="582"/>
      <c r="BB1080" s="582"/>
    </row>
    <row r="1081" spans="1:54" s="320" customFormat="1" x14ac:dyDescent="0.2">
      <c r="A1081" s="343"/>
      <c r="B1081" s="344"/>
      <c r="C1081" s="345"/>
      <c r="D1081" s="364" t="str">
        <f>"Subtotal das '"&amp;D930&amp;"'"</f>
        <v>Subtotal das 'Gestão da Comida e Serviços de Transformação (não baseado em TM)'</v>
      </c>
      <c r="E1081" s="365"/>
      <c r="F1081" s="365"/>
      <c r="G1081" s="365"/>
      <c r="H1081" s="365"/>
      <c r="I1081" s="365"/>
      <c r="J1081" s="366">
        <f>SUM(J931:J1080)</f>
        <v>0</v>
      </c>
      <c r="K1081" s="345"/>
      <c r="L1081" s="345"/>
      <c r="M1081" s="383"/>
      <c r="N1081" s="384"/>
      <c r="O1081" s="384"/>
      <c r="P1081" s="384"/>
      <c r="Q1081" s="384"/>
      <c r="R1081" s="384"/>
      <c r="S1081" s="384"/>
      <c r="T1081" s="384"/>
      <c r="U1081" s="385"/>
      <c r="V1081" s="345"/>
      <c r="W1081" s="367">
        <f>SUM(W931:W1080)</f>
        <v>0</v>
      </c>
      <c r="X1081" s="368">
        <f t="shared" ref="X1081" si="374">SUM(X931:X1080)</f>
        <v>0</v>
      </c>
      <c r="Y1081" s="368">
        <f t="shared" ref="Y1081" si="375">SUM(Y931:Y1080)</f>
        <v>0</v>
      </c>
      <c r="Z1081" s="368">
        <f t="shared" ref="Z1081" si="376">SUM(Z931:Z1080)</f>
        <v>0</v>
      </c>
      <c r="AA1081" s="368">
        <f t="shared" ref="AA1081" si="377">SUM(AA931:AA1080)</f>
        <v>0</v>
      </c>
      <c r="AB1081" s="368">
        <f t="shared" ref="AB1081" si="378">SUM(AB931:AB1080)</f>
        <v>0</v>
      </c>
      <c r="AC1081" s="368">
        <f t="shared" ref="AC1081" si="379">SUM(AC931:AC1080)</f>
        <v>0</v>
      </c>
      <c r="AD1081" s="368">
        <f t="shared" ref="AD1081" si="380">SUM(AD931:AD1080)</f>
        <v>0</v>
      </c>
      <c r="AE1081" s="345"/>
      <c r="AF1081" s="367">
        <f t="shared" ref="AF1081" si="381">SUM(AF931:AF1080)</f>
        <v>0</v>
      </c>
      <c r="AG1081" s="345"/>
      <c r="AH1081" s="599"/>
      <c r="AI1081" s="583"/>
      <c r="AJ1081" s="583"/>
      <c r="AK1081" s="583"/>
      <c r="AL1081" s="583"/>
      <c r="AM1081" s="583"/>
      <c r="AN1081" s="583"/>
      <c r="AO1081" s="583"/>
      <c r="AP1081" s="583"/>
      <c r="AQ1081" s="583"/>
      <c r="AR1081" s="583"/>
      <c r="AS1081" s="583"/>
      <c r="AT1081" s="583"/>
      <c r="AU1081" s="583"/>
      <c r="AV1081" s="583"/>
      <c r="AW1081" s="583"/>
      <c r="AX1081" s="583"/>
      <c r="AY1081" s="583"/>
      <c r="AZ1081" s="583"/>
      <c r="BA1081" s="583"/>
      <c r="BB1081" s="583"/>
    </row>
    <row r="1082" spans="1:54" ht="21" customHeight="1" x14ac:dyDescent="0.2">
      <c r="A1082" s="393">
        <f>SUM(A13:A1081)</f>
        <v>0</v>
      </c>
      <c r="B1082" s="328"/>
      <c r="C1082" s="328"/>
      <c r="D1082" s="377" t="str">
        <f>'Orcamento do FLA'!B26</f>
        <v>Total da modalidade de Transferência de Comida</v>
      </c>
      <c r="E1082" s="378"/>
      <c r="F1082" s="379"/>
      <c r="G1082" s="379"/>
      <c r="H1082" s="379"/>
      <c r="I1082" s="379"/>
      <c r="J1082" s="380">
        <f>J1081+J928+J775+J622+J469+J316+J163+J9+J10</f>
        <v>0</v>
      </c>
      <c r="K1082" s="376"/>
      <c r="L1082" s="376"/>
      <c r="M1082" s="386"/>
      <c r="N1082" s="387"/>
      <c r="O1082" s="387"/>
      <c r="P1082" s="387"/>
      <c r="Q1082" s="387"/>
      <c r="R1082" s="387"/>
      <c r="S1082" s="387"/>
      <c r="T1082" s="387"/>
      <c r="U1082" s="385"/>
      <c r="V1082" s="376"/>
      <c r="W1082" s="381">
        <f>W1081+W928+W775+W622+W469+W316+W163+W9+W10</f>
        <v>0</v>
      </c>
      <c r="X1082" s="382">
        <f t="shared" ref="X1082:AD1082" si="382">X1081+X928+X775+X622+X469+X316+X163+X9+X10</f>
        <v>0</v>
      </c>
      <c r="Y1082" s="382">
        <f t="shared" si="382"/>
        <v>0</v>
      </c>
      <c r="Z1082" s="382">
        <f t="shared" si="382"/>
        <v>0</v>
      </c>
      <c r="AA1082" s="382">
        <f t="shared" si="382"/>
        <v>0</v>
      </c>
      <c r="AB1082" s="382">
        <f t="shared" si="382"/>
        <v>0</v>
      </c>
      <c r="AC1082" s="382">
        <f t="shared" si="382"/>
        <v>0</v>
      </c>
      <c r="AD1082" s="382">
        <f t="shared" si="382"/>
        <v>0</v>
      </c>
      <c r="AE1082" s="376"/>
      <c r="AF1082" s="381">
        <f>AF1081+AF928+AF775+AF622+AF469+AF316+AF163+AF9+AF10</f>
        <v>0</v>
      </c>
      <c r="AG1082" s="328"/>
      <c r="AH1082" s="600"/>
    </row>
    <row r="1083" spans="1:54" ht="17.25" customHeight="1" x14ac:dyDescent="0.2">
      <c r="A1083" s="327"/>
      <c r="B1083" s="328"/>
      <c r="C1083" s="328"/>
      <c r="D1083" s="330"/>
      <c r="E1083" s="346"/>
      <c r="F1083" s="346"/>
      <c r="G1083" s="346"/>
      <c r="H1083" s="346"/>
      <c r="I1083" s="346"/>
      <c r="J1083" s="330"/>
      <c r="K1083" s="328"/>
      <c r="L1083" s="328"/>
      <c r="M1083" s="328"/>
      <c r="N1083" s="328"/>
      <c r="O1083" s="328"/>
      <c r="P1083" s="328"/>
      <c r="Q1083" s="328"/>
      <c r="R1083" s="328"/>
      <c r="S1083" s="328"/>
      <c r="T1083" s="328"/>
      <c r="U1083" s="328"/>
      <c r="V1083" s="328"/>
      <c r="W1083" s="328"/>
      <c r="X1083" s="328"/>
      <c r="Y1083" s="328"/>
      <c r="Z1083" s="328"/>
      <c r="AA1083" s="328"/>
      <c r="AB1083" s="328"/>
      <c r="AC1083" s="328"/>
      <c r="AD1083" s="331"/>
      <c r="AE1083" s="328"/>
      <c r="AF1083" s="328"/>
      <c r="AG1083" s="328"/>
      <c r="AH1083" s="346"/>
    </row>
    <row r="1084" spans="1:54" s="298" customFormat="1" ht="14.25" customHeight="1" x14ac:dyDescent="0.2">
      <c r="A1084" s="347"/>
      <c r="B1084" s="330"/>
      <c r="C1084" s="330"/>
      <c r="D1084" s="330"/>
      <c r="E1084" s="346"/>
      <c r="F1084" s="346"/>
      <c r="G1084" s="346"/>
      <c r="H1084" s="346"/>
      <c r="I1084" s="346"/>
      <c r="J1084" s="330"/>
      <c r="K1084" s="330"/>
      <c r="L1084" s="330"/>
      <c r="M1084" s="330"/>
      <c r="N1084" s="330"/>
      <c r="O1084" s="330"/>
      <c r="P1084" s="330"/>
      <c r="Q1084" s="330"/>
      <c r="R1084" s="330"/>
      <c r="S1084" s="330"/>
      <c r="T1084" s="330"/>
      <c r="U1084" s="330"/>
      <c r="V1084" s="330"/>
      <c r="W1084" s="330"/>
      <c r="X1084" s="330"/>
      <c r="Y1084" s="330"/>
      <c r="Z1084" s="330"/>
      <c r="AA1084" s="330"/>
      <c r="AB1084" s="330"/>
      <c r="AC1084" s="330"/>
      <c r="AD1084" s="348"/>
      <c r="AE1084" s="330"/>
      <c r="AF1084" s="330"/>
      <c r="AG1084" s="330"/>
      <c r="AH1084" s="346"/>
      <c r="AI1084" s="582"/>
      <c r="AJ1084" s="582"/>
      <c r="AK1084" s="582"/>
      <c r="AL1084" s="582"/>
      <c r="AM1084" s="582"/>
      <c r="AN1084" s="582"/>
      <c r="AO1084" s="582"/>
      <c r="AP1084" s="582"/>
      <c r="AQ1084" s="582"/>
      <c r="AR1084" s="582"/>
      <c r="AS1084" s="582"/>
      <c r="AT1084" s="582"/>
      <c r="AU1084" s="582"/>
      <c r="AV1084" s="582"/>
      <c r="AW1084" s="582"/>
      <c r="AX1084" s="582"/>
      <c r="AY1084" s="582"/>
      <c r="AZ1084" s="582"/>
      <c r="BA1084" s="582"/>
      <c r="BB1084" s="582"/>
    </row>
    <row r="1085" spans="1:54" s="298" customFormat="1" ht="14.25" customHeight="1" x14ac:dyDescent="0.2">
      <c r="A1085" s="347"/>
      <c r="B1085" s="330"/>
      <c r="C1085" s="330"/>
      <c r="D1085" s="330"/>
      <c r="E1085" s="346"/>
      <c r="F1085" s="346"/>
      <c r="G1085" s="346"/>
      <c r="H1085" s="346"/>
      <c r="I1085" s="346"/>
      <c r="J1085" s="330"/>
      <c r="K1085" s="330"/>
      <c r="L1085" s="330"/>
      <c r="M1085" s="330"/>
      <c r="N1085" s="330"/>
      <c r="O1085" s="330"/>
      <c r="P1085" s="330"/>
      <c r="Q1085" s="330"/>
      <c r="R1085" s="330"/>
      <c r="S1085" s="330"/>
      <c r="T1085" s="330"/>
      <c r="U1085" s="330"/>
      <c r="V1085" s="330"/>
      <c r="W1085" s="330"/>
      <c r="X1085" s="330"/>
      <c r="Y1085" s="330"/>
      <c r="Z1085" s="330"/>
      <c r="AA1085" s="330"/>
      <c r="AB1085" s="330"/>
      <c r="AC1085" s="330"/>
      <c r="AD1085" s="348"/>
      <c r="AE1085" s="330"/>
      <c r="AF1085" s="330"/>
      <c r="AG1085" s="330"/>
      <c r="AH1085" s="346"/>
      <c r="AI1085" s="582"/>
      <c r="AJ1085" s="582"/>
      <c r="AK1085" s="582"/>
      <c r="AL1085" s="582"/>
      <c r="AM1085" s="582"/>
      <c r="AN1085" s="582"/>
      <c r="AO1085" s="582"/>
      <c r="AP1085" s="582"/>
      <c r="AQ1085" s="582"/>
      <c r="AR1085" s="582"/>
      <c r="AS1085" s="582"/>
      <c r="AT1085" s="582"/>
      <c r="AU1085" s="582"/>
      <c r="AV1085" s="582"/>
      <c r="AW1085" s="582"/>
      <c r="AX1085" s="582"/>
      <c r="AY1085" s="582"/>
      <c r="AZ1085" s="582"/>
      <c r="BA1085" s="582"/>
      <c r="BB1085" s="582"/>
    </row>
    <row r="1086" spans="1:54" s="298" customFormat="1" ht="14.25" customHeight="1" x14ac:dyDescent="0.2">
      <c r="A1086" s="322"/>
      <c r="E1086" s="321"/>
      <c r="F1086" s="321"/>
      <c r="G1086" s="321"/>
      <c r="H1086" s="321"/>
      <c r="I1086" s="321"/>
      <c r="AD1086" s="323"/>
      <c r="AH1086" s="321"/>
      <c r="AI1086" s="582"/>
      <c r="AJ1086" s="582"/>
      <c r="AK1086" s="582"/>
      <c r="AL1086" s="582"/>
      <c r="AM1086" s="582"/>
      <c r="AN1086" s="582"/>
      <c r="AO1086" s="582"/>
      <c r="AP1086" s="582"/>
      <c r="AQ1086" s="582"/>
      <c r="AR1086" s="582"/>
      <c r="AS1086" s="582"/>
      <c r="AT1086" s="582"/>
      <c r="AU1086" s="582"/>
      <c r="AV1086" s="582"/>
      <c r="AW1086" s="582"/>
      <c r="AX1086" s="582"/>
      <c r="AY1086" s="582"/>
      <c r="AZ1086" s="582"/>
      <c r="BA1086" s="582"/>
      <c r="BB1086" s="582"/>
    </row>
    <row r="1087" spans="1:54" s="298" customFormat="1" ht="14.25" customHeight="1" x14ac:dyDescent="0.2">
      <c r="A1087" s="322"/>
      <c r="E1087" s="321"/>
      <c r="F1087" s="321"/>
      <c r="G1087" s="321"/>
      <c r="H1087" s="321"/>
      <c r="I1087" s="321"/>
      <c r="AD1087" s="323"/>
      <c r="AH1087" s="321"/>
      <c r="AI1087" s="582"/>
      <c r="AJ1087" s="582"/>
      <c r="AK1087" s="582"/>
      <c r="AL1087" s="582"/>
      <c r="AM1087" s="582"/>
      <c r="AN1087" s="582"/>
      <c r="AO1087" s="582"/>
      <c r="AP1087" s="582"/>
      <c r="AQ1087" s="582"/>
      <c r="AR1087" s="582"/>
      <c r="AS1087" s="582"/>
      <c r="AT1087" s="582"/>
      <c r="AU1087" s="582"/>
      <c r="AV1087" s="582"/>
      <c r="AW1087" s="582"/>
      <c r="AX1087" s="582"/>
      <c r="AY1087" s="582"/>
      <c r="AZ1087" s="582"/>
      <c r="BA1087" s="582"/>
      <c r="BB1087" s="582"/>
    </row>
    <row r="1088" spans="1:54" s="298" customFormat="1" ht="14.25" customHeight="1" x14ac:dyDescent="0.2">
      <c r="A1088" s="322"/>
      <c r="E1088" s="321"/>
      <c r="F1088" s="321"/>
      <c r="G1088" s="321"/>
      <c r="H1088" s="321"/>
      <c r="I1088" s="321"/>
      <c r="AD1088" s="323"/>
      <c r="AH1088" s="321"/>
      <c r="AI1088" s="582"/>
      <c r="AJ1088" s="582"/>
      <c r="AK1088" s="582"/>
      <c r="AL1088" s="582"/>
      <c r="AM1088" s="582"/>
      <c r="AN1088" s="582"/>
      <c r="AO1088" s="582"/>
      <c r="AP1088" s="582"/>
      <c r="AQ1088" s="582"/>
      <c r="AR1088" s="582"/>
      <c r="AS1088" s="582"/>
      <c r="AT1088" s="582"/>
      <c r="AU1088" s="582"/>
      <c r="AV1088" s="582"/>
      <c r="AW1088" s="582"/>
      <c r="AX1088" s="582"/>
      <c r="AY1088" s="582"/>
      <c r="AZ1088" s="582"/>
      <c r="BA1088" s="582"/>
      <c r="BB1088" s="582"/>
    </row>
    <row r="1089" spans="1:54" s="298" customFormat="1" ht="14.25" customHeight="1" x14ac:dyDescent="0.2">
      <c r="A1089" s="322"/>
      <c r="E1089" s="321"/>
      <c r="F1089" s="321"/>
      <c r="G1089" s="321"/>
      <c r="H1089" s="321"/>
      <c r="I1089" s="321"/>
      <c r="AD1089" s="323"/>
      <c r="AH1089" s="321"/>
      <c r="AI1089" s="582"/>
      <c r="AJ1089" s="582"/>
      <c r="AK1089" s="582"/>
      <c r="AL1089" s="582"/>
      <c r="AM1089" s="582"/>
      <c r="AN1089" s="582"/>
      <c r="AO1089" s="582"/>
      <c r="AP1089" s="582"/>
      <c r="AQ1089" s="582"/>
      <c r="AR1089" s="582"/>
      <c r="AS1089" s="582"/>
      <c r="AT1089" s="582"/>
      <c r="AU1089" s="582"/>
      <c r="AV1089" s="582"/>
      <c r="AW1089" s="582"/>
      <c r="AX1089" s="582"/>
      <c r="AY1089" s="582"/>
      <c r="AZ1089" s="582"/>
      <c r="BA1089" s="582"/>
      <c r="BB1089" s="582"/>
    </row>
    <row r="1090" spans="1:54" s="298" customFormat="1" ht="14.25" customHeight="1" x14ac:dyDescent="0.2">
      <c r="A1090" s="322"/>
      <c r="E1090" s="321"/>
      <c r="F1090" s="321"/>
      <c r="G1090" s="321"/>
      <c r="H1090" s="321"/>
      <c r="I1090" s="321"/>
      <c r="AD1090" s="323"/>
      <c r="AH1090" s="321"/>
      <c r="AI1090" s="582"/>
      <c r="AJ1090" s="582"/>
      <c r="AK1090" s="582"/>
      <c r="AL1090" s="582"/>
      <c r="AM1090" s="582"/>
      <c r="AN1090" s="582"/>
      <c r="AO1090" s="582"/>
      <c r="AP1090" s="582"/>
      <c r="AQ1090" s="582"/>
      <c r="AR1090" s="582"/>
      <c r="AS1090" s="582"/>
      <c r="AT1090" s="582"/>
      <c r="AU1090" s="582"/>
      <c r="AV1090" s="582"/>
      <c r="AW1090" s="582"/>
      <c r="AX1090" s="582"/>
      <c r="AY1090" s="582"/>
      <c r="AZ1090" s="582"/>
      <c r="BA1090" s="582"/>
      <c r="BB1090" s="582"/>
    </row>
    <row r="1091" spans="1:54" s="298" customFormat="1" ht="14.25" customHeight="1" x14ac:dyDescent="0.2">
      <c r="A1091" s="322"/>
      <c r="E1091" s="321"/>
      <c r="F1091" s="321"/>
      <c r="G1091" s="321"/>
      <c r="H1091" s="321"/>
      <c r="I1091" s="321"/>
      <c r="AD1091" s="323"/>
      <c r="AH1091" s="321"/>
      <c r="AI1091" s="582"/>
      <c r="AJ1091" s="582"/>
      <c r="AK1091" s="582"/>
      <c r="AL1091" s="582"/>
      <c r="AM1091" s="582"/>
      <c r="AN1091" s="582"/>
      <c r="AO1091" s="582"/>
      <c r="AP1091" s="582"/>
      <c r="AQ1091" s="582"/>
      <c r="AR1091" s="582"/>
      <c r="AS1091" s="582"/>
      <c r="AT1091" s="582"/>
      <c r="AU1091" s="582"/>
      <c r="AV1091" s="582"/>
      <c r="AW1091" s="582"/>
      <c r="AX1091" s="582"/>
      <c r="AY1091" s="582"/>
      <c r="AZ1091" s="582"/>
      <c r="BA1091" s="582"/>
      <c r="BB1091" s="582"/>
    </row>
    <row r="1092" spans="1:54" s="298" customFormat="1" ht="14.25" customHeight="1" x14ac:dyDescent="0.2">
      <c r="A1092" s="322"/>
      <c r="E1092" s="321"/>
      <c r="F1092" s="321"/>
      <c r="G1092" s="321"/>
      <c r="H1092" s="321"/>
      <c r="I1092" s="321"/>
      <c r="AD1092" s="323"/>
      <c r="AH1092" s="321"/>
      <c r="AI1092" s="582"/>
      <c r="AJ1092" s="582"/>
      <c r="AK1092" s="582"/>
      <c r="AL1092" s="582"/>
      <c r="AM1092" s="582"/>
      <c r="AN1092" s="582"/>
      <c r="AO1092" s="582"/>
      <c r="AP1092" s="582"/>
      <c r="AQ1092" s="582"/>
      <c r="AR1092" s="582"/>
      <c r="AS1092" s="582"/>
      <c r="AT1092" s="582"/>
      <c r="AU1092" s="582"/>
      <c r="AV1092" s="582"/>
      <c r="AW1092" s="582"/>
      <c r="AX1092" s="582"/>
      <c r="AY1092" s="582"/>
      <c r="AZ1092" s="582"/>
      <c r="BA1092" s="582"/>
      <c r="BB1092" s="582"/>
    </row>
    <row r="1093" spans="1:54" s="298" customFormat="1" ht="14.25" customHeight="1" x14ac:dyDescent="0.2">
      <c r="A1093" s="322"/>
      <c r="E1093" s="321"/>
      <c r="F1093" s="321"/>
      <c r="G1093" s="321"/>
      <c r="H1093" s="321"/>
      <c r="I1093" s="321"/>
      <c r="AD1093" s="323"/>
      <c r="AH1093" s="321"/>
      <c r="AI1093" s="582"/>
      <c r="AJ1093" s="582"/>
      <c r="AK1093" s="582"/>
      <c r="AL1093" s="582"/>
      <c r="AM1093" s="582"/>
      <c r="AN1093" s="582"/>
      <c r="AO1093" s="582"/>
      <c r="AP1093" s="582"/>
      <c r="AQ1093" s="582"/>
      <c r="AR1093" s="582"/>
      <c r="AS1093" s="582"/>
      <c r="AT1093" s="582"/>
      <c r="AU1093" s="582"/>
      <c r="AV1093" s="582"/>
      <c r="AW1093" s="582"/>
      <c r="AX1093" s="582"/>
      <c r="AY1093" s="582"/>
      <c r="AZ1093" s="582"/>
      <c r="BA1093" s="582"/>
      <c r="BB1093" s="582"/>
    </row>
    <row r="1094" spans="1:54" s="298" customFormat="1" ht="14.25" customHeight="1" x14ac:dyDescent="0.2">
      <c r="A1094" s="322"/>
      <c r="E1094" s="321"/>
      <c r="F1094" s="321"/>
      <c r="G1094" s="321"/>
      <c r="H1094" s="321"/>
      <c r="I1094" s="321"/>
      <c r="AD1094" s="323"/>
      <c r="AH1094" s="321"/>
      <c r="AI1094" s="582"/>
      <c r="AJ1094" s="582"/>
      <c r="AK1094" s="582"/>
      <c r="AL1094" s="582"/>
      <c r="AM1094" s="582"/>
      <c r="AN1094" s="582"/>
      <c r="AO1094" s="582"/>
      <c r="AP1094" s="582"/>
      <c r="AQ1094" s="582"/>
      <c r="AR1094" s="582"/>
      <c r="AS1094" s="582"/>
      <c r="AT1094" s="582"/>
      <c r="AU1094" s="582"/>
      <c r="AV1094" s="582"/>
      <c r="AW1094" s="582"/>
      <c r="AX1094" s="582"/>
      <c r="AY1094" s="582"/>
      <c r="AZ1094" s="582"/>
      <c r="BA1094" s="582"/>
      <c r="BB1094" s="582"/>
    </row>
    <row r="1095" spans="1:54" s="298" customFormat="1" ht="14.25" customHeight="1" x14ac:dyDescent="0.2">
      <c r="A1095" s="322"/>
      <c r="E1095" s="321"/>
      <c r="F1095" s="321"/>
      <c r="G1095" s="321"/>
      <c r="H1095" s="321"/>
      <c r="I1095" s="321"/>
      <c r="AD1095" s="323"/>
      <c r="AH1095" s="321"/>
      <c r="AI1095" s="582"/>
      <c r="AJ1095" s="582"/>
      <c r="AK1095" s="582"/>
      <c r="AL1095" s="582"/>
      <c r="AM1095" s="582"/>
      <c r="AN1095" s="582"/>
      <c r="AO1095" s="582"/>
      <c r="AP1095" s="582"/>
      <c r="AQ1095" s="582"/>
      <c r="AR1095" s="582"/>
      <c r="AS1095" s="582"/>
      <c r="AT1095" s="582"/>
      <c r="AU1095" s="582"/>
      <c r="AV1095" s="582"/>
      <c r="AW1095" s="582"/>
      <c r="AX1095" s="582"/>
      <c r="AY1095" s="582"/>
      <c r="AZ1095" s="582"/>
      <c r="BA1095" s="582"/>
      <c r="BB1095" s="582"/>
    </row>
  </sheetData>
  <sheetProtection algorithmName="SHA-512" hashValue="2RRJn9hvjgLjxPvs6VIn6bwh+m6at0rZmiX8I5jrN7hG9o+Lpc1sWXtis/P7blP9RngZbmuwXxwmwzRCRDCyHQ==" saltValue="dDTglE6NljfmDaQmxGvxxg==" spinCount="100000" sheet="1" formatColumns="0" formatRows="0"/>
  <mergeCells count="14">
    <mergeCell ref="AH6:AH8"/>
    <mergeCell ref="D4:J4"/>
    <mergeCell ref="M4:U5"/>
    <mergeCell ref="D6:D8"/>
    <mergeCell ref="M7:S7"/>
    <mergeCell ref="T7:T8"/>
    <mergeCell ref="U7:U8"/>
    <mergeCell ref="M6:U6"/>
    <mergeCell ref="E6:E8"/>
    <mergeCell ref="G6:G8"/>
    <mergeCell ref="I6:I8"/>
    <mergeCell ref="F6:F8"/>
    <mergeCell ref="J6:J8"/>
    <mergeCell ref="H6:H8"/>
  </mergeCells>
  <conditionalFormatting sqref="U13:U1080">
    <cfRule type="expression" dxfId="6" priority="2">
      <formula>A13=1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3F5F0-994F-4379-A86F-AAC331C03C24}">
  <sheetPr>
    <tabColor rgb="FFFFC000"/>
    <pageSetUpPr fitToPage="1"/>
  </sheetPr>
  <dimension ref="A1:BD329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E9" sqref="E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8" width="12.28515625" style="325" customWidth="1"/>
    <col min="9" max="9" width="11.42578125" style="326" customWidth="1"/>
    <col min="10" max="10" width="13.140625" style="324" customWidth="1"/>
    <col min="11" max="11" width="2.42578125" style="297" customWidth="1"/>
    <col min="12" max="12" width="0.42578125" style="297" customWidth="1"/>
    <col min="13" max="16" width="10.85546875" style="297" customWidth="1"/>
    <col min="17" max="19" width="10.85546875" style="297" hidden="1" customWidth="1"/>
    <col min="20" max="20" width="11.7109375" style="297" customWidth="1"/>
    <col min="21" max="21" width="8.5703125" style="297" customWidth="1"/>
    <col min="22" max="22" width="2.5703125" style="297" customWidth="1"/>
    <col min="23" max="23" width="11.5703125" style="297" customWidth="1"/>
    <col min="24" max="24" width="11" style="297" customWidth="1"/>
    <col min="25" max="26" width="10.85546875" style="297" customWidth="1"/>
    <col min="27" max="29" width="11.140625" style="297" hidden="1" customWidth="1"/>
    <col min="30" max="30" width="13.42578125" style="299" customWidth="1"/>
    <col min="31" max="31" width="2.28515625" style="297" customWidth="1"/>
    <col min="32" max="32" width="12.28515625" style="297" customWidth="1"/>
    <col min="33" max="33" width="2.85546875" style="297" customWidth="1"/>
    <col min="34" max="34" width="58.7109375" style="326" customWidth="1"/>
    <col min="35" max="56" width="9.140625" style="301"/>
    <col min="57" max="16384" width="9.140625" style="297"/>
  </cols>
  <sheetData>
    <row r="1" spans="1:56" ht="14.25" customHeight="1" x14ac:dyDescent="0.2">
      <c r="A1" s="327"/>
      <c r="B1" s="328"/>
      <c r="C1" s="328"/>
      <c r="D1" s="328"/>
      <c r="E1" s="329"/>
      <c r="F1" s="330"/>
      <c r="G1" s="329"/>
      <c r="H1" s="329"/>
      <c r="I1" s="330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31"/>
      <c r="AE1" s="328"/>
      <c r="AF1" s="328"/>
      <c r="AG1" s="328"/>
      <c r="AH1" s="330"/>
    </row>
    <row r="2" spans="1:56" s="300" customFormat="1" ht="28.5" customHeight="1" x14ac:dyDescent="0.2">
      <c r="A2" s="332"/>
      <c r="B2" s="333"/>
      <c r="C2" s="334"/>
      <c r="D2" s="416" t="str">
        <f>'Orcamento do FLA'!B31</f>
        <v>II. Modalidade de Transferência CBT e Senhas de Produto</v>
      </c>
      <c r="E2" s="417"/>
      <c r="F2" s="417"/>
      <c r="G2" s="417"/>
      <c r="H2" s="417"/>
      <c r="I2" s="576"/>
      <c r="J2" s="577"/>
      <c r="K2" s="417"/>
      <c r="L2" s="417"/>
      <c r="M2" s="417"/>
      <c r="N2" s="425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8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  <c r="BD2" s="391"/>
    </row>
    <row r="3" spans="1:56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89"/>
      <c r="AH3" s="589"/>
    </row>
    <row r="4" spans="1:56" s="391" customFormat="1" ht="24" customHeight="1" x14ac:dyDescent="0.2">
      <c r="A4" s="388"/>
      <c r="B4" s="389"/>
      <c r="C4" s="389"/>
      <c r="D4" s="635" t="s">
        <v>310</v>
      </c>
      <c r="E4" s="635"/>
      <c r="F4" s="635"/>
      <c r="G4" s="635"/>
      <c r="H4" s="635"/>
      <c r="I4" s="635"/>
      <c r="J4" s="635"/>
      <c r="K4" s="390"/>
      <c r="L4" s="390"/>
      <c r="M4" s="667" t="str">
        <f ca="1">IF($A$316&gt;0,"ERROR - Cost Allocation by Activity should total to 100% in column "&amp;MID(CELL("address",U7),2,1),"")</f>
        <v/>
      </c>
      <c r="N4" s="668"/>
      <c r="O4" s="668"/>
      <c r="P4" s="668"/>
      <c r="Q4" s="668"/>
      <c r="R4" s="668"/>
      <c r="S4" s="668"/>
      <c r="T4" s="668"/>
      <c r="U4" s="669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89"/>
      <c r="AH4" s="590"/>
    </row>
    <row r="5" spans="1:56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335</v>
      </c>
      <c r="J5" s="398" t="s">
        <v>336</v>
      </c>
      <c r="K5" s="336"/>
      <c r="L5" s="336"/>
      <c r="M5" s="670"/>
      <c r="N5" s="671"/>
      <c r="O5" s="671"/>
      <c r="P5" s="671"/>
      <c r="Q5" s="671"/>
      <c r="R5" s="671"/>
      <c r="S5" s="671"/>
      <c r="T5" s="671"/>
      <c r="U5" s="672"/>
      <c r="V5" s="336"/>
      <c r="W5" s="336"/>
      <c r="X5" s="336"/>
      <c r="Y5" s="336"/>
      <c r="Z5" s="336"/>
      <c r="AA5" s="336"/>
      <c r="AB5" s="336"/>
      <c r="AC5" s="336"/>
      <c r="AD5" s="337"/>
      <c r="AE5" s="336"/>
      <c r="AF5" s="336"/>
      <c r="AG5" s="336"/>
      <c r="AH5" s="591"/>
    </row>
    <row r="6" spans="1:56" ht="18" customHeight="1" x14ac:dyDescent="0.2">
      <c r="A6" s="327"/>
      <c r="B6" s="328"/>
      <c r="C6" s="328"/>
      <c r="D6" s="642" t="s">
        <v>305</v>
      </c>
      <c r="E6" s="655" t="s">
        <v>306</v>
      </c>
      <c r="F6" s="658" t="s">
        <v>307</v>
      </c>
      <c r="G6" s="658" t="s">
        <v>308</v>
      </c>
      <c r="H6" s="658" t="s">
        <v>334</v>
      </c>
      <c r="I6" s="661" t="s">
        <v>309</v>
      </c>
      <c r="J6" s="664" t="s">
        <v>1</v>
      </c>
      <c r="K6" s="328"/>
      <c r="L6" s="328"/>
      <c r="M6" s="652" t="s">
        <v>304</v>
      </c>
      <c r="N6" s="653"/>
      <c r="O6" s="653"/>
      <c r="P6" s="653"/>
      <c r="Q6" s="653"/>
      <c r="R6" s="653"/>
      <c r="S6" s="653"/>
      <c r="T6" s="653"/>
      <c r="U6" s="654"/>
      <c r="V6" s="328"/>
      <c r="W6" s="328"/>
      <c r="X6" s="328"/>
      <c r="Y6" s="328"/>
      <c r="Z6" s="328"/>
      <c r="AA6" s="328"/>
      <c r="AB6" s="328"/>
      <c r="AC6" s="328"/>
      <c r="AD6" s="331"/>
      <c r="AE6" s="328"/>
      <c r="AF6" s="328"/>
      <c r="AG6" s="328"/>
      <c r="AH6" s="632" t="s">
        <v>333</v>
      </c>
    </row>
    <row r="7" spans="1:56" ht="12" customHeight="1" x14ac:dyDescent="0.2">
      <c r="A7" s="327"/>
      <c r="B7" s="328"/>
      <c r="C7" s="328"/>
      <c r="D7" s="643"/>
      <c r="E7" s="656"/>
      <c r="F7" s="659"/>
      <c r="G7" s="659"/>
      <c r="H7" s="659"/>
      <c r="I7" s="662"/>
      <c r="J7" s="665"/>
      <c r="K7" s="328"/>
      <c r="L7" s="328"/>
      <c r="M7" s="645" t="str">
        <f>'Orcamento do FLA'!H5</f>
        <v>Financiado pelo PMA</v>
      </c>
      <c r="N7" s="646"/>
      <c r="O7" s="646"/>
      <c r="P7" s="646"/>
      <c r="Q7" s="646"/>
      <c r="R7" s="646"/>
      <c r="S7" s="647"/>
      <c r="T7" s="648" t="str">
        <f>'Orcamento do FLA'!X6</f>
        <v>PC</v>
      </c>
      <c r="U7" s="650" t="s">
        <v>5</v>
      </c>
      <c r="V7" s="328"/>
      <c r="W7" s="328"/>
      <c r="X7" s="328"/>
      <c r="Y7" s="328"/>
      <c r="Z7" s="328"/>
      <c r="AA7" s="328"/>
      <c r="AB7" s="328"/>
      <c r="AC7" s="328"/>
      <c r="AD7" s="331"/>
      <c r="AE7" s="328"/>
      <c r="AF7" s="328"/>
      <c r="AG7" s="328"/>
      <c r="AH7" s="633"/>
    </row>
    <row r="8" spans="1:56" ht="18" customHeight="1" x14ac:dyDescent="0.2">
      <c r="A8" s="338" t="s">
        <v>6</v>
      </c>
      <c r="B8" s="328"/>
      <c r="C8" s="328"/>
      <c r="D8" s="644"/>
      <c r="E8" s="657"/>
      <c r="F8" s="660"/>
      <c r="G8" s="660"/>
      <c r="H8" s="660"/>
      <c r="I8" s="663"/>
      <c r="J8" s="666"/>
      <c r="K8" s="328"/>
      <c r="L8" s="328"/>
      <c r="M8" s="290" t="str">
        <f>'Orcamento do FLA'!H6</f>
        <v>Actividade 1</v>
      </c>
      <c r="N8" s="291" t="str">
        <f>'Orcamento do FLA'!J6</f>
        <v>Actividade 2</v>
      </c>
      <c r="O8" s="291" t="str">
        <f>'Orcamento do FLA'!L6</f>
        <v>Actividade 3</v>
      </c>
      <c r="P8" s="291" t="str">
        <f>'Orcamento do FLA'!N6</f>
        <v>Actividade 4</v>
      </c>
      <c r="Q8" s="291" t="str">
        <f>'Orcamento do FLA'!P6</f>
        <v>Actividade 5</v>
      </c>
      <c r="R8" s="291" t="str">
        <f>'Orcamento do FLA'!R6</f>
        <v>Actividade 6</v>
      </c>
      <c r="S8" s="292" t="str">
        <f>'Orcamento do FLA'!T6</f>
        <v>Actividade 7</v>
      </c>
      <c r="T8" s="649"/>
      <c r="U8" s="651"/>
      <c r="V8" s="330"/>
      <c r="W8" s="419" t="str">
        <f t="shared" ref="W8:AC8" si="0">M8</f>
        <v>Actividade 1</v>
      </c>
      <c r="X8" s="419" t="str">
        <f t="shared" si="0"/>
        <v>Actividade 2</v>
      </c>
      <c r="Y8" s="419" t="str">
        <f t="shared" si="0"/>
        <v>Actividade 3</v>
      </c>
      <c r="Z8" s="419" t="str">
        <f t="shared" si="0"/>
        <v>Actividade 4</v>
      </c>
      <c r="AA8" s="419" t="str">
        <f t="shared" si="0"/>
        <v>Actividade 5</v>
      </c>
      <c r="AB8" s="419" t="str">
        <f t="shared" si="0"/>
        <v>Actividade 6</v>
      </c>
      <c r="AC8" s="419" t="str">
        <f t="shared" si="0"/>
        <v>Actividade 7</v>
      </c>
      <c r="AD8" s="420" t="s">
        <v>321</v>
      </c>
      <c r="AE8" s="328"/>
      <c r="AF8" s="420" t="str">
        <f>T7</f>
        <v>PC</v>
      </c>
      <c r="AG8" s="328"/>
      <c r="AH8" s="634"/>
    </row>
    <row r="9" spans="1:56" ht="12.75" x14ac:dyDescent="0.2">
      <c r="A9" s="339"/>
      <c r="B9" s="328"/>
      <c r="C9" s="328"/>
      <c r="D9" s="404" t="str">
        <f>'Orcamento do FLA'!B32</f>
        <v>Salários do Pessoal</v>
      </c>
      <c r="E9" s="400" t="s">
        <v>135</v>
      </c>
      <c r="F9" s="406"/>
      <c r="G9" s="406"/>
      <c r="H9" s="406"/>
      <c r="I9" s="406"/>
      <c r="J9" s="410">
        <f>AD9+AF9</f>
        <v>0</v>
      </c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8"/>
      <c r="V9" s="330"/>
      <c r="W9" s="355">
        <f>'Orcamento do FLA'!H32</f>
        <v>0</v>
      </c>
      <c r="X9" s="356">
        <f>'Orcamento do FLA'!J32</f>
        <v>0</v>
      </c>
      <c r="Y9" s="356">
        <f>'Orcamento do FLA'!L32</f>
        <v>0</v>
      </c>
      <c r="Z9" s="356">
        <f>'Orcamento do FLA'!N32</f>
        <v>0</v>
      </c>
      <c r="AA9" s="356">
        <f>'Orcamento do FLA'!P32</f>
        <v>0</v>
      </c>
      <c r="AB9" s="356">
        <f>'Orcamento do FLA'!R32</f>
        <v>0</v>
      </c>
      <c r="AC9" s="356">
        <f>'Orcamento do FLA'!T32</f>
        <v>0</v>
      </c>
      <c r="AD9" s="357">
        <f t="shared" ref="AD9" si="1">SUM(W9:AC9)</f>
        <v>0</v>
      </c>
      <c r="AE9" s="342"/>
      <c r="AF9" s="362">
        <f>'Orcamento do FLA'!X32</f>
        <v>0</v>
      </c>
      <c r="AG9" s="328"/>
      <c r="AH9" s="593"/>
    </row>
    <row r="10" spans="1:56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0"/>
      <c r="J10" s="371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3"/>
      <c r="AE10" s="372"/>
      <c r="AF10" s="374"/>
      <c r="AG10" s="328"/>
      <c r="AH10" s="594"/>
    </row>
    <row r="11" spans="1:56" ht="12.75" x14ac:dyDescent="0.2">
      <c r="A11" s="339"/>
      <c r="B11" s="328"/>
      <c r="C11" s="328"/>
      <c r="D11" s="375" t="str">
        <f>'Orcamento do FLA'!B33</f>
        <v>Outras despesas relacionadas com o pessoal</v>
      </c>
      <c r="E11" s="421"/>
      <c r="F11" s="421"/>
      <c r="G11" s="421"/>
      <c r="H11" s="421"/>
      <c r="I11" s="421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3"/>
      <c r="AE11" s="422"/>
      <c r="AF11" s="424"/>
      <c r="AG11" s="328"/>
      <c r="AH11" s="595"/>
    </row>
    <row r="12" spans="1:56" s="302" customFormat="1" x14ac:dyDescent="0.2">
      <c r="A12" s="340">
        <f>IF(AND(J12&lt;&gt;0,U12&lt;&gt;1),1,0)</f>
        <v>0</v>
      </c>
      <c r="B12" s="341"/>
      <c r="C12" s="330"/>
      <c r="D12" s="394"/>
      <c r="E12" s="303"/>
      <c r="F12" s="303"/>
      <c r="G12" s="303"/>
      <c r="H12" s="303"/>
      <c r="I12" s="303"/>
      <c r="J12" s="349">
        <f>IF(ISBLANK(H12),G12*I12,G12*I12*H12)</f>
        <v>0</v>
      </c>
      <c r="K12" s="330"/>
      <c r="L12" s="330"/>
      <c r="M12" s="304"/>
      <c r="N12" s="305"/>
      <c r="O12" s="305"/>
      <c r="P12" s="305"/>
      <c r="Q12" s="305"/>
      <c r="R12" s="305"/>
      <c r="S12" s="306"/>
      <c r="T12" s="307"/>
      <c r="U12" s="293">
        <f>SUM(M12:T12)</f>
        <v>0</v>
      </c>
      <c r="V12" s="330"/>
      <c r="W12" s="352">
        <f t="shared" ref="W12:AC12" si="2">$J12*M12</f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3">
        <f t="shared" si="2"/>
        <v>0</v>
      </c>
      <c r="AD12" s="354">
        <f t="shared" ref="AD12:AD161" si="3">SUM(W12:AC12)</f>
        <v>0</v>
      </c>
      <c r="AE12" s="342"/>
      <c r="AF12" s="361">
        <f t="shared" ref="AF12:AF161" si="4">$J12*T12</f>
        <v>0</v>
      </c>
      <c r="AG12" s="330"/>
      <c r="AH12" s="596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  <c r="BD12" s="582"/>
    </row>
    <row r="13" spans="1:56" s="302" customFormat="1" x14ac:dyDescent="0.2">
      <c r="A13" s="340">
        <f t="shared" ref="A13:A161" si="5">IF(AND(J13&lt;&gt;0,U13&lt;&gt;1),1,0)</f>
        <v>0</v>
      </c>
      <c r="B13" s="341"/>
      <c r="C13" s="330"/>
      <c r="D13" s="395"/>
      <c r="E13" s="308"/>
      <c r="F13" s="309"/>
      <c r="G13" s="309"/>
      <c r="H13" s="309"/>
      <c r="I13" s="309"/>
      <c r="J13" s="350">
        <f t="shared" ref="J13:J76" si="6">IF(ISBLANK(H13),G13*I13,G13*I13*H13)</f>
        <v>0</v>
      </c>
      <c r="K13" s="330"/>
      <c r="L13" s="330"/>
      <c r="M13" s="310"/>
      <c r="N13" s="311"/>
      <c r="O13" s="311"/>
      <c r="P13" s="311"/>
      <c r="Q13" s="311"/>
      <c r="R13" s="311"/>
      <c r="S13" s="312"/>
      <c r="T13" s="313"/>
      <c r="U13" s="294">
        <f t="shared" ref="U13:U161" si="7">SUM(M13:T13)</f>
        <v>0</v>
      </c>
      <c r="V13" s="330"/>
      <c r="W13" s="355">
        <f t="shared" ref="W13:W161" si="8">$J13*M13</f>
        <v>0</v>
      </c>
      <c r="X13" s="356">
        <f t="shared" ref="X13:X161" si="9">$J13*N13</f>
        <v>0</v>
      </c>
      <c r="Y13" s="356">
        <f t="shared" ref="Y13:Y161" si="10">$J13*O13</f>
        <v>0</v>
      </c>
      <c r="Z13" s="356">
        <f t="shared" ref="Z13:Z161" si="11">$J13*P13</f>
        <v>0</v>
      </c>
      <c r="AA13" s="356">
        <f t="shared" ref="AA13:AA161" si="12">$J13*Q13</f>
        <v>0</v>
      </c>
      <c r="AB13" s="356">
        <f t="shared" ref="AB13:AB161" si="13">$J13*R13</f>
        <v>0</v>
      </c>
      <c r="AC13" s="356">
        <f t="shared" ref="AC13:AC161" si="14">$J13*S13</f>
        <v>0</v>
      </c>
      <c r="AD13" s="357">
        <f t="shared" si="3"/>
        <v>0</v>
      </c>
      <c r="AE13" s="342"/>
      <c r="AF13" s="362">
        <f t="shared" si="4"/>
        <v>0</v>
      </c>
      <c r="AG13" s="330"/>
      <c r="AH13" s="597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  <c r="BD13" s="582"/>
    </row>
    <row r="14" spans="1:56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09"/>
      <c r="J14" s="350">
        <f t="shared" si="6"/>
        <v>0</v>
      </c>
      <c r="K14" s="330"/>
      <c r="L14" s="330"/>
      <c r="M14" s="310"/>
      <c r="N14" s="311"/>
      <c r="O14" s="311"/>
      <c r="P14" s="311"/>
      <c r="Q14" s="311"/>
      <c r="R14" s="311"/>
      <c r="S14" s="312"/>
      <c r="T14" s="313"/>
      <c r="U14" s="294">
        <f t="shared" si="7"/>
        <v>0</v>
      </c>
      <c r="V14" s="330"/>
      <c r="W14" s="355">
        <f t="shared" si="8"/>
        <v>0</v>
      </c>
      <c r="X14" s="356">
        <f t="shared" si="9"/>
        <v>0</v>
      </c>
      <c r="Y14" s="356">
        <f t="shared" si="10"/>
        <v>0</v>
      </c>
      <c r="Z14" s="356">
        <f t="shared" si="11"/>
        <v>0</v>
      </c>
      <c r="AA14" s="356">
        <f t="shared" si="12"/>
        <v>0</v>
      </c>
      <c r="AB14" s="356">
        <f t="shared" si="13"/>
        <v>0</v>
      </c>
      <c r="AC14" s="356">
        <f t="shared" si="14"/>
        <v>0</v>
      </c>
      <c r="AD14" s="357">
        <f t="shared" si="3"/>
        <v>0</v>
      </c>
      <c r="AE14" s="342"/>
      <c r="AF14" s="362">
        <f t="shared" si="4"/>
        <v>0</v>
      </c>
      <c r="AG14" s="330"/>
      <c r="AH14" s="597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  <c r="BD14" s="582"/>
    </row>
    <row r="15" spans="1:56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09"/>
      <c r="J15" s="350">
        <f t="shared" si="6"/>
        <v>0</v>
      </c>
      <c r="K15" s="330"/>
      <c r="L15" s="330"/>
      <c r="M15" s="310"/>
      <c r="N15" s="311"/>
      <c r="O15" s="311"/>
      <c r="P15" s="311"/>
      <c r="Q15" s="311"/>
      <c r="R15" s="311"/>
      <c r="S15" s="312"/>
      <c r="T15" s="313"/>
      <c r="U15" s="294">
        <f t="shared" si="7"/>
        <v>0</v>
      </c>
      <c r="V15" s="330"/>
      <c r="W15" s="355">
        <f t="shared" si="8"/>
        <v>0</v>
      </c>
      <c r="X15" s="356">
        <f t="shared" si="9"/>
        <v>0</v>
      </c>
      <c r="Y15" s="356">
        <f t="shared" si="10"/>
        <v>0</v>
      </c>
      <c r="Z15" s="356">
        <f t="shared" si="11"/>
        <v>0</v>
      </c>
      <c r="AA15" s="356">
        <f t="shared" si="12"/>
        <v>0</v>
      </c>
      <c r="AB15" s="356">
        <f t="shared" si="13"/>
        <v>0</v>
      </c>
      <c r="AC15" s="356">
        <f t="shared" si="14"/>
        <v>0</v>
      </c>
      <c r="AD15" s="357">
        <f t="shared" si="3"/>
        <v>0</v>
      </c>
      <c r="AE15" s="342"/>
      <c r="AF15" s="362">
        <f t="shared" si="4"/>
        <v>0</v>
      </c>
      <c r="AG15" s="330"/>
      <c r="AH15" s="597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  <c r="BD15" s="582"/>
    </row>
    <row r="16" spans="1:56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09"/>
      <c r="J16" s="350">
        <f t="shared" si="6"/>
        <v>0</v>
      </c>
      <c r="K16" s="330"/>
      <c r="L16" s="330"/>
      <c r="M16" s="310"/>
      <c r="N16" s="311"/>
      <c r="O16" s="311"/>
      <c r="P16" s="311"/>
      <c r="Q16" s="311"/>
      <c r="R16" s="311"/>
      <c r="S16" s="312"/>
      <c r="T16" s="313"/>
      <c r="U16" s="294">
        <f t="shared" si="7"/>
        <v>0</v>
      </c>
      <c r="V16" s="330"/>
      <c r="W16" s="355">
        <f t="shared" si="8"/>
        <v>0</v>
      </c>
      <c r="X16" s="356">
        <f t="shared" si="9"/>
        <v>0</v>
      </c>
      <c r="Y16" s="356">
        <f t="shared" si="10"/>
        <v>0</v>
      </c>
      <c r="Z16" s="356">
        <f t="shared" si="11"/>
        <v>0</v>
      </c>
      <c r="AA16" s="356">
        <f t="shared" si="12"/>
        <v>0</v>
      </c>
      <c r="AB16" s="356">
        <f t="shared" si="13"/>
        <v>0</v>
      </c>
      <c r="AC16" s="356">
        <f t="shared" si="14"/>
        <v>0</v>
      </c>
      <c r="AD16" s="357">
        <f t="shared" si="3"/>
        <v>0</v>
      </c>
      <c r="AE16" s="342"/>
      <c r="AF16" s="362">
        <f t="shared" si="4"/>
        <v>0</v>
      </c>
      <c r="AG16" s="330"/>
      <c r="AH16" s="597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  <c r="BD16" s="582"/>
    </row>
    <row r="17" spans="1:56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09"/>
      <c r="J17" s="350">
        <f t="shared" si="6"/>
        <v>0</v>
      </c>
      <c r="K17" s="330"/>
      <c r="L17" s="330"/>
      <c r="M17" s="310"/>
      <c r="N17" s="311"/>
      <c r="O17" s="311"/>
      <c r="P17" s="311"/>
      <c r="Q17" s="311"/>
      <c r="R17" s="311"/>
      <c r="S17" s="312"/>
      <c r="T17" s="313"/>
      <c r="U17" s="294">
        <f t="shared" si="7"/>
        <v>0</v>
      </c>
      <c r="V17" s="330"/>
      <c r="W17" s="355">
        <f t="shared" si="8"/>
        <v>0</v>
      </c>
      <c r="X17" s="356">
        <f t="shared" si="9"/>
        <v>0</v>
      </c>
      <c r="Y17" s="356">
        <f t="shared" si="10"/>
        <v>0</v>
      </c>
      <c r="Z17" s="356">
        <f t="shared" si="11"/>
        <v>0</v>
      </c>
      <c r="AA17" s="356">
        <f t="shared" si="12"/>
        <v>0</v>
      </c>
      <c r="AB17" s="356">
        <f t="shared" si="13"/>
        <v>0</v>
      </c>
      <c r="AC17" s="356">
        <f t="shared" si="14"/>
        <v>0</v>
      </c>
      <c r="AD17" s="357">
        <f t="shared" si="3"/>
        <v>0</v>
      </c>
      <c r="AE17" s="342"/>
      <c r="AF17" s="362">
        <f t="shared" si="4"/>
        <v>0</v>
      </c>
      <c r="AG17" s="330"/>
      <c r="AH17" s="597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  <c r="BD17" s="582"/>
    </row>
    <row r="18" spans="1:56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09"/>
      <c r="J18" s="350">
        <f t="shared" si="6"/>
        <v>0</v>
      </c>
      <c r="K18" s="330"/>
      <c r="L18" s="330"/>
      <c r="M18" s="310"/>
      <c r="N18" s="311"/>
      <c r="O18" s="311"/>
      <c r="P18" s="311"/>
      <c r="Q18" s="311"/>
      <c r="R18" s="311"/>
      <c r="S18" s="312"/>
      <c r="T18" s="313"/>
      <c r="U18" s="294">
        <f t="shared" si="7"/>
        <v>0</v>
      </c>
      <c r="V18" s="330"/>
      <c r="W18" s="355">
        <f t="shared" si="8"/>
        <v>0</v>
      </c>
      <c r="X18" s="356">
        <f t="shared" si="9"/>
        <v>0</v>
      </c>
      <c r="Y18" s="356">
        <f t="shared" si="10"/>
        <v>0</v>
      </c>
      <c r="Z18" s="356">
        <f t="shared" si="11"/>
        <v>0</v>
      </c>
      <c r="AA18" s="356">
        <f t="shared" si="12"/>
        <v>0</v>
      </c>
      <c r="AB18" s="356">
        <f t="shared" si="13"/>
        <v>0</v>
      </c>
      <c r="AC18" s="356">
        <f t="shared" si="14"/>
        <v>0</v>
      </c>
      <c r="AD18" s="357">
        <f t="shared" si="3"/>
        <v>0</v>
      </c>
      <c r="AE18" s="342"/>
      <c r="AF18" s="362">
        <f t="shared" si="4"/>
        <v>0</v>
      </c>
      <c r="AG18" s="330"/>
      <c r="AH18" s="597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  <c r="BD18" s="582"/>
    </row>
    <row r="19" spans="1:56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09"/>
      <c r="J19" s="350">
        <f t="shared" si="6"/>
        <v>0</v>
      </c>
      <c r="K19" s="330"/>
      <c r="L19" s="330"/>
      <c r="M19" s="310"/>
      <c r="N19" s="311"/>
      <c r="O19" s="311"/>
      <c r="P19" s="311"/>
      <c r="Q19" s="311"/>
      <c r="R19" s="311"/>
      <c r="S19" s="312"/>
      <c r="T19" s="313"/>
      <c r="U19" s="294">
        <f t="shared" si="7"/>
        <v>0</v>
      </c>
      <c r="V19" s="330"/>
      <c r="W19" s="355">
        <f t="shared" si="8"/>
        <v>0</v>
      </c>
      <c r="X19" s="356">
        <f t="shared" si="9"/>
        <v>0</v>
      </c>
      <c r="Y19" s="356">
        <f t="shared" si="10"/>
        <v>0</v>
      </c>
      <c r="Z19" s="356">
        <f t="shared" si="11"/>
        <v>0</v>
      </c>
      <c r="AA19" s="356">
        <f t="shared" si="12"/>
        <v>0</v>
      </c>
      <c r="AB19" s="356">
        <f t="shared" si="13"/>
        <v>0</v>
      </c>
      <c r="AC19" s="356">
        <f t="shared" si="14"/>
        <v>0</v>
      </c>
      <c r="AD19" s="357">
        <f t="shared" si="3"/>
        <v>0</v>
      </c>
      <c r="AE19" s="342"/>
      <c r="AF19" s="362">
        <f t="shared" si="4"/>
        <v>0</v>
      </c>
      <c r="AG19" s="330"/>
      <c r="AH19" s="597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  <c r="BD19" s="582"/>
    </row>
    <row r="20" spans="1:56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09"/>
      <c r="J20" s="350">
        <f t="shared" si="6"/>
        <v>0</v>
      </c>
      <c r="K20" s="330"/>
      <c r="L20" s="330"/>
      <c r="M20" s="310"/>
      <c r="N20" s="311"/>
      <c r="O20" s="311"/>
      <c r="P20" s="311"/>
      <c r="Q20" s="311"/>
      <c r="R20" s="311"/>
      <c r="S20" s="312"/>
      <c r="T20" s="313"/>
      <c r="U20" s="294">
        <f t="shared" si="7"/>
        <v>0</v>
      </c>
      <c r="V20" s="330"/>
      <c r="W20" s="355">
        <f t="shared" si="8"/>
        <v>0</v>
      </c>
      <c r="X20" s="356">
        <f t="shared" si="9"/>
        <v>0</v>
      </c>
      <c r="Y20" s="356">
        <f t="shared" si="10"/>
        <v>0</v>
      </c>
      <c r="Z20" s="356">
        <f t="shared" si="11"/>
        <v>0</v>
      </c>
      <c r="AA20" s="356">
        <f t="shared" si="12"/>
        <v>0</v>
      </c>
      <c r="AB20" s="356">
        <f t="shared" si="13"/>
        <v>0</v>
      </c>
      <c r="AC20" s="356">
        <f t="shared" si="14"/>
        <v>0</v>
      </c>
      <c r="AD20" s="357">
        <f t="shared" si="3"/>
        <v>0</v>
      </c>
      <c r="AE20" s="342"/>
      <c r="AF20" s="362">
        <f t="shared" si="4"/>
        <v>0</v>
      </c>
      <c r="AG20" s="330"/>
      <c r="AH20" s="597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  <c r="BD20" s="582"/>
    </row>
    <row r="21" spans="1:56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09"/>
      <c r="J21" s="350">
        <f t="shared" si="6"/>
        <v>0</v>
      </c>
      <c r="K21" s="330"/>
      <c r="L21" s="330"/>
      <c r="M21" s="310"/>
      <c r="N21" s="311"/>
      <c r="O21" s="311"/>
      <c r="P21" s="311"/>
      <c r="Q21" s="311"/>
      <c r="R21" s="311"/>
      <c r="S21" s="312"/>
      <c r="T21" s="313"/>
      <c r="U21" s="294">
        <f t="shared" si="7"/>
        <v>0</v>
      </c>
      <c r="V21" s="330"/>
      <c r="W21" s="355">
        <f t="shared" si="8"/>
        <v>0</v>
      </c>
      <c r="X21" s="356">
        <f t="shared" si="9"/>
        <v>0</v>
      </c>
      <c r="Y21" s="356">
        <f t="shared" si="10"/>
        <v>0</v>
      </c>
      <c r="Z21" s="356">
        <f t="shared" si="11"/>
        <v>0</v>
      </c>
      <c r="AA21" s="356">
        <f t="shared" si="12"/>
        <v>0</v>
      </c>
      <c r="AB21" s="356">
        <f t="shared" si="13"/>
        <v>0</v>
      </c>
      <c r="AC21" s="356">
        <f t="shared" si="14"/>
        <v>0</v>
      </c>
      <c r="AD21" s="357">
        <f t="shared" si="3"/>
        <v>0</v>
      </c>
      <c r="AE21" s="342"/>
      <c r="AF21" s="362">
        <f t="shared" si="4"/>
        <v>0</v>
      </c>
      <c r="AG21" s="330"/>
      <c r="AH21" s="597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  <c r="BD21" s="582"/>
    </row>
    <row r="22" spans="1:56" s="302" customFormat="1" hidden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09"/>
      <c r="J22" s="350">
        <f t="shared" si="6"/>
        <v>0</v>
      </c>
      <c r="K22" s="330"/>
      <c r="L22" s="330"/>
      <c r="M22" s="310"/>
      <c r="N22" s="311"/>
      <c r="O22" s="311"/>
      <c r="P22" s="311"/>
      <c r="Q22" s="311"/>
      <c r="R22" s="311"/>
      <c r="S22" s="312"/>
      <c r="T22" s="313"/>
      <c r="U22" s="294">
        <f t="shared" si="7"/>
        <v>0</v>
      </c>
      <c r="V22" s="330"/>
      <c r="W22" s="355">
        <f t="shared" si="8"/>
        <v>0</v>
      </c>
      <c r="X22" s="356">
        <f t="shared" si="9"/>
        <v>0</v>
      </c>
      <c r="Y22" s="356">
        <f t="shared" si="10"/>
        <v>0</v>
      </c>
      <c r="Z22" s="356">
        <f t="shared" si="11"/>
        <v>0</v>
      </c>
      <c r="AA22" s="356">
        <f t="shared" si="12"/>
        <v>0</v>
      </c>
      <c r="AB22" s="356">
        <f t="shared" si="13"/>
        <v>0</v>
      </c>
      <c r="AC22" s="356">
        <f t="shared" si="14"/>
        <v>0</v>
      </c>
      <c r="AD22" s="357">
        <f t="shared" si="3"/>
        <v>0</v>
      </c>
      <c r="AE22" s="342"/>
      <c r="AF22" s="362">
        <f t="shared" si="4"/>
        <v>0</v>
      </c>
      <c r="AG22" s="330"/>
      <c r="AH22" s="597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  <c r="BD22" s="582"/>
    </row>
    <row r="23" spans="1:56" s="302" customFormat="1" hidden="1" x14ac:dyDescent="0.2">
      <c r="A23" s="340">
        <f t="shared" ref="A23:A86" si="15">IF(AND(J23&lt;&gt;0,U23&lt;&gt;1),1,0)</f>
        <v>0</v>
      </c>
      <c r="B23" s="341"/>
      <c r="C23" s="330"/>
      <c r="D23" s="395"/>
      <c r="E23" s="308"/>
      <c r="F23" s="309"/>
      <c r="G23" s="309"/>
      <c r="H23" s="309"/>
      <c r="I23" s="309"/>
      <c r="J23" s="350">
        <f t="shared" si="6"/>
        <v>0</v>
      </c>
      <c r="K23" s="330"/>
      <c r="L23" s="330"/>
      <c r="M23" s="310"/>
      <c r="N23" s="311"/>
      <c r="O23" s="311"/>
      <c r="P23" s="311"/>
      <c r="Q23" s="311"/>
      <c r="R23" s="311"/>
      <c r="S23" s="312"/>
      <c r="T23" s="313"/>
      <c r="U23" s="294">
        <f t="shared" ref="U23:U86" si="16">SUM(M23:T23)</f>
        <v>0</v>
      </c>
      <c r="V23" s="330"/>
      <c r="W23" s="355">
        <f t="shared" ref="W23:W86" si="17">$J23*M23</f>
        <v>0</v>
      </c>
      <c r="X23" s="356">
        <f t="shared" ref="X23:X86" si="18">$J23*N23</f>
        <v>0</v>
      </c>
      <c r="Y23" s="356">
        <f t="shared" ref="Y23:Y86" si="19">$J23*O23</f>
        <v>0</v>
      </c>
      <c r="Z23" s="356">
        <f t="shared" ref="Z23:Z86" si="20">$J23*P23</f>
        <v>0</v>
      </c>
      <c r="AA23" s="356">
        <f t="shared" ref="AA23:AA86" si="21">$J23*Q23</f>
        <v>0</v>
      </c>
      <c r="AB23" s="356">
        <f t="shared" ref="AB23:AB86" si="22">$J23*R23</f>
        <v>0</v>
      </c>
      <c r="AC23" s="356">
        <f t="shared" ref="AC23:AC86" si="23">$J23*S23</f>
        <v>0</v>
      </c>
      <c r="AD23" s="357">
        <f t="shared" ref="AD23:AD86" si="24">SUM(W23:AC23)</f>
        <v>0</v>
      </c>
      <c r="AE23" s="342"/>
      <c r="AF23" s="362">
        <f t="shared" ref="AF23:AF86" si="25">$J23*T23</f>
        <v>0</v>
      </c>
      <c r="AG23" s="330"/>
      <c r="AH23" s="597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  <c r="BD23" s="582"/>
    </row>
    <row r="24" spans="1:56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09"/>
      <c r="J24" s="350">
        <f t="shared" si="6"/>
        <v>0</v>
      </c>
      <c r="K24" s="330"/>
      <c r="L24" s="330"/>
      <c r="M24" s="310"/>
      <c r="N24" s="311"/>
      <c r="O24" s="311"/>
      <c r="P24" s="311"/>
      <c r="Q24" s="311"/>
      <c r="R24" s="311"/>
      <c r="S24" s="312"/>
      <c r="T24" s="313"/>
      <c r="U24" s="294">
        <f t="shared" si="16"/>
        <v>0</v>
      </c>
      <c r="V24" s="330"/>
      <c r="W24" s="355">
        <f t="shared" si="17"/>
        <v>0</v>
      </c>
      <c r="X24" s="356">
        <f t="shared" si="18"/>
        <v>0</v>
      </c>
      <c r="Y24" s="356">
        <f t="shared" si="19"/>
        <v>0</v>
      </c>
      <c r="Z24" s="356">
        <f t="shared" si="20"/>
        <v>0</v>
      </c>
      <c r="AA24" s="356">
        <f t="shared" si="21"/>
        <v>0</v>
      </c>
      <c r="AB24" s="356">
        <f t="shared" si="22"/>
        <v>0</v>
      </c>
      <c r="AC24" s="356">
        <f t="shared" si="23"/>
        <v>0</v>
      </c>
      <c r="AD24" s="357">
        <f t="shared" si="24"/>
        <v>0</v>
      </c>
      <c r="AE24" s="342"/>
      <c r="AF24" s="362">
        <f t="shared" si="25"/>
        <v>0</v>
      </c>
      <c r="AG24" s="330"/>
      <c r="AH24" s="597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  <c r="BD24" s="582"/>
    </row>
    <row r="25" spans="1:56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09"/>
      <c r="J25" s="350">
        <f t="shared" si="6"/>
        <v>0</v>
      </c>
      <c r="K25" s="330"/>
      <c r="L25" s="330"/>
      <c r="M25" s="310"/>
      <c r="N25" s="311"/>
      <c r="O25" s="311"/>
      <c r="P25" s="311"/>
      <c r="Q25" s="311"/>
      <c r="R25" s="311"/>
      <c r="S25" s="312"/>
      <c r="T25" s="313"/>
      <c r="U25" s="294">
        <f t="shared" si="16"/>
        <v>0</v>
      </c>
      <c r="V25" s="330"/>
      <c r="W25" s="355">
        <f t="shared" si="17"/>
        <v>0</v>
      </c>
      <c r="X25" s="356">
        <f t="shared" si="18"/>
        <v>0</v>
      </c>
      <c r="Y25" s="356">
        <f t="shared" si="19"/>
        <v>0</v>
      </c>
      <c r="Z25" s="356">
        <f t="shared" si="20"/>
        <v>0</v>
      </c>
      <c r="AA25" s="356">
        <f t="shared" si="21"/>
        <v>0</v>
      </c>
      <c r="AB25" s="356">
        <f t="shared" si="22"/>
        <v>0</v>
      </c>
      <c r="AC25" s="356">
        <f t="shared" si="23"/>
        <v>0</v>
      </c>
      <c r="AD25" s="357">
        <f t="shared" si="24"/>
        <v>0</v>
      </c>
      <c r="AE25" s="342"/>
      <c r="AF25" s="362">
        <f t="shared" si="25"/>
        <v>0</v>
      </c>
      <c r="AG25" s="330"/>
      <c r="AH25" s="597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  <c r="BD25" s="582"/>
    </row>
    <row r="26" spans="1:56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09"/>
      <c r="J26" s="350">
        <f t="shared" si="6"/>
        <v>0</v>
      </c>
      <c r="K26" s="330"/>
      <c r="L26" s="330"/>
      <c r="M26" s="310"/>
      <c r="N26" s="311"/>
      <c r="O26" s="311"/>
      <c r="P26" s="311"/>
      <c r="Q26" s="311"/>
      <c r="R26" s="311"/>
      <c r="S26" s="312"/>
      <c r="T26" s="313"/>
      <c r="U26" s="294">
        <f t="shared" si="16"/>
        <v>0</v>
      </c>
      <c r="V26" s="330"/>
      <c r="W26" s="355">
        <f t="shared" si="17"/>
        <v>0</v>
      </c>
      <c r="X26" s="356">
        <f t="shared" si="18"/>
        <v>0</v>
      </c>
      <c r="Y26" s="356">
        <f t="shared" si="19"/>
        <v>0</v>
      </c>
      <c r="Z26" s="356">
        <f t="shared" si="20"/>
        <v>0</v>
      </c>
      <c r="AA26" s="356">
        <f t="shared" si="21"/>
        <v>0</v>
      </c>
      <c r="AB26" s="356">
        <f t="shared" si="22"/>
        <v>0</v>
      </c>
      <c r="AC26" s="356">
        <f t="shared" si="23"/>
        <v>0</v>
      </c>
      <c r="AD26" s="357">
        <f t="shared" si="24"/>
        <v>0</v>
      </c>
      <c r="AE26" s="342"/>
      <c r="AF26" s="362">
        <f t="shared" si="25"/>
        <v>0</v>
      </c>
      <c r="AG26" s="330"/>
      <c r="AH26" s="597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  <c r="BD26" s="582"/>
    </row>
    <row r="27" spans="1:56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09"/>
      <c r="J27" s="350">
        <f t="shared" si="6"/>
        <v>0</v>
      </c>
      <c r="K27" s="330"/>
      <c r="L27" s="330"/>
      <c r="M27" s="310"/>
      <c r="N27" s="311"/>
      <c r="O27" s="311"/>
      <c r="P27" s="311"/>
      <c r="Q27" s="311"/>
      <c r="R27" s="311"/>
      <c r="S27" s="312"/>
      <c r="T27" s="313"/>
      <c r="U27" s="294">
        <f t="shared" si="16"/>
        <v>0</v>
      </c>
      <c r="V27" s="330"/>
      <c r="W27" s="355">
        <f t="shared" si="17"/>
        <v>0</v>
      </c>
      <c r="X27" s="356">
        <f t="shared" si="18"/>
        <v>0</v>
      </c>
      <c r="Y27" s="356">
        <f t="shared" si="19"/>
        <v>0</v>
      </c>
      <c r="Z27" s="356">
        <f t="shared" si="20"/>
        <v>0</v>
      </c>
      <c r="AA27" s="356">
        <f t="shared" si="21"/>
        <v>0</v>
      </c>
      <c r="AB27" s="356">
        <f t="shared" si="22"/>
        <v>0</v>
      </c>
      <c r="AC27" s="356">
        <f t="shared" si="23"/>
        <v>0</v>
      </c>
      <c r="AD27" s="357">
        <f t="shared" si="24"/>
        <v>0</v>
      </c>
      <c r="AE27" s="342"/>
      <c r="AF27" s="362">
        <f t="shared" si="25"/>
        <v>0</v>
      </c>
      <c r="AG27" s="330"/>
      <c r="AH27" s="597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  <c r="BD27" s="582"/>
    </row>
    <row r="28" spans="1:56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09"/>
      <c r="J28" s="350">
        <f t="shared" si="6"/>
        <v>0</v>
      </c>
      <c r="K28" s="330"/>
      <c r="L28" s="330"/>
      <c r="M28" s="310"/>
      <c r="N28" s="311"/>
      <c r="O28" s="311"/>
      <c r="P28" s="311"/>
      <c r="Q28" s="311"/>
      <c r="R28" s="311"/>
      <c r="S28" s="312"/>
      <c r="T28" s="313"/>
      <c r="U28" s="294">
        <f t="shared" si="16"/>
        <v>0</v>
      </c>
      <c r="V28" s="330"/>
      <c r="W28" s="355">
        <f t="shared" si="17"/>
        <v>0</v>
      </c>
      <c r="X28" s="356">
        <f t="shared" si="18"/>
        <v>0</v>
      </c>
      <c r="Y28" s="356">
        <f t="shared" si="19"/>
        <v>0</v>
      </c>
      <c r="Z28" s="356">
        <f t="shared" si="20"/>
        <v>0</v>
      </c>
      <c r="AA28" s="356">
        <f t="shared" si="21"/>
        <v>0</v>
      </c>
      <c r="AB28" s="356">
        <f t="shared" si="22"/>
        <v>0</v>
      </c>
      <c r="AC28" s="356">
        <f t="shared" si="23"/>
        <v>0</v>
      </c>
      <c r="AD28" s="357">
        <f t="shared" si="24"/>
        <v>0</v>
      </c>
      <c r="AE28" s="342"/>
      <c r="AF28" s="362">
        <f t="shared" si="25"/>
        <v>0</v>
      </c>
      <c r="AG28" s="330"/>
      <c r="AH28" s="597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  <c r="BD28" s="582"/>
    </row>
    <row r="29" spans="1:56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09"/>
      <c r="J29" s="350">
        <f t="shared" si="6"/>
        <v>0</v>
      </c>
      <c r="K29" s="330"/>
      <c r="L29" s="330"/>
      <c r="M29" s="310"/>
      <c r="N29" s="311"/>
      <c r="O29" s="311"/>
      <c r="P29" s="311"/>
      <c r="Q29" s="311"/>
      <c r="R29" s="311"/>
      <c r="S29" s="312"/>
      <c r="T29" s="313"/>
      <c r="U29" s="294">
        <f t="shared" si="16"/>
        <v>0</v>
      </c>
      <c r="V29" s="330"/>
      <c r="W29" s="355">
        <f t="shared" si="17"/>
        <v>0</v>
      </c>
      <c r="X29" s="356">
        <f t="shared" si="18"/>
        <v>0</v>
      </c>
      <c r="Y29" s="356">
        <f t="shared" si="19"/>
        <v>0</v>
      </c>
      <c r="Z29" s="356">
        <f t="shared" si="20"/>
        <v>0</v>
      </c>
      <c r="AA29" s="356">
        <f t="shared" si="21"/>
        <v>0</v>
      </c>
      <c r="AB29" s="356">
        <f t="shared" si="22"/>
        <v>0</v>
      </c>
      <c r="AC29" s="356">
        <f t="shared" si="23"/>
        <v>0</v>
      </c>
      <c r="AD29" s="357">
        <f t="shared" si="24"/>
        <v>0</v>
      </c>
      <c r="AE29" s="342"/>
      <c r="AF29" s="362">
        <f t="shared" si="25"/>
        <v>0</v>
      </c>
      <c r="AG29" s="330"/>
      <c r="AH29" s="597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  <c r="BD29" s="582"/>
    </row>
    <row r="30" spans="1:56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09"/>
      <c r="J30" s="350">
        <f t="shared" si="6"/>
        <v>0</v>
      </c>
      <c r="K30" s="330"/>
      <c r="L30" s="330"/>
      <c r="M30" s="310"/>
      <c r="N30" s="311"/>
      <c r="O30" s="311"/>
      <c r="P30" s="311"/>
      <c r="Q30" s="311"/>
      <c r="R30" s="311"/>
      <c r="S30" s="312"/>
      <c r="T30" s="313"/>
      <c r="U30" s="294">
        <f t="shared" si="16"/>
        <v>0</v>
      </c>
      <c r="V30" s="330"/>
      <c r="W30" s="355">
        <f t="shared" si="17"/>
        <v>0</v>
      </c>
      <c r="X30" s="356">
        <f t="shared" si="18"/>
        <v>0</v>
      </c>
      <c r="Y30" s="356">
        <f t="shared" si="19"/>
        <v>0</v>
      </c>
      <c r="Z30" s="356">
        <f t="shared" si="20"/>
        <v>0</v>
      </c>
      <c r="AA30" s="356">
        <f t="shared" si="21"/>
        <v>0</v>
      </c>
      <c r="AB30" s="356">
        <f t="shared" si="22"/>
        <v>0</v>
      </c>
      <c r="AC30" s="356">
        <f t="shared" si="23"/>
        <v>0</v>
      </c>
      <c r="AD30" s="357">
        <f t="shared" si="24"/>
        <v>0</v>
      </c>
      <c r="AE30" s="342"/>
      <c r="AF30" s="362">
        <f t="shared" si="25"/>
        <v>0</v>
      </c>
      <c r="AG30" s="330"/>
      <c r="AH30" s="597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  <c r="BD30" s="582"/>
    </row>
    <row r="31" spans="1:56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09"/>
      <c r="J31" s="350">
        <f t="shared" si="6"/>
        <v>0</v>
      </c>
      <c r="K31" s="330"/>
      <c r="L31" s="330"/>
      <c r="M31" s="310"/>
      <c r="N31" s="311"/>
      <c r="O31" s="311"/>
      <c r="P31" s="311"/>
      <c r="Q31" s="311"/>
      <c r="R31" s="311"/>
      <c r="S31" s="312"/>
      <c r="T31" s="313"/>
      <c r="U31" s="294">
        <f t="shared" si="16"/>
        <v>0</v>
      </c>
      <c r="V31" s="330"/>
      <c r="W31" s="355">
        <f t="shared" si="17"/>
        <v>0</v>
      </c>
      <c r="X31" s="356">
        <f t="shared" si="18"/>
        <v>0</v>
      </c>
      <c r="Y31" s="356">
        <f t="shared" si="19"/>
        <v>0</v>
      </c>
      <c r="Z31" s="356">
        <f t="shared" si="20"/>
        <v>0</v>
      </c>
      <c r="AA31" s="356">
        <f t="shared" si="21"/>
        <v>0</v>
      </c>
      <c r="AB31" s="356">
        <f t="shared" si="22"/>
        <v>0</v>
      </c>
      <c r="AC31" s="356">
        <f t="shared" si="23"/>
        <v>0</v>
      </c>
      <c r="AD31" s="357">
        <f t="shared" si="24"/>
        <v>0</v>
      </c>
      <c r="AE31" s="342"/>
      <c r="AF31" s="362">
        <f t="shared" si="25"/>
        <v>0</v>
      </c>
      <c r="AG31" s="330"/>
      <c r="AH31" s="597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  <c r="BD31" s="582"/>
    </row>
    <row r="32" spans="1:56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09"/>
      <c r="J32" s="350">
        <f t="shared" si="6"/>
        <v>0</v>
      </c>
      <c r="K32" s="330"/>
      <c r="L32" s="330"/>
      <c r="M32" s="310"/>
      <c r="N32" s="311"/>
      <c r="O32" s="311"/>
      <c r="P32" s="311"/>
      <c r="Q32" s="311"/>
      <c r="R32" s="311"/>
      <c r="S32" s="312"/>
      <c r="T32" s="313"/>
      <c r="U32" s="294">
        <f t="shared" si="16"/>
        <v>0</v>
      </c>
      <c r="V32" s="330"/>
      <c r="W32" s="355">
        <f t="shared" si="17"/>
        <v>0</v>
      </c>
      <c r="X32" s="356">
        <f t="shared" si="18"/>
        <v>0</v>
      </c>
      <c r="Y32" s="356">
        <f t="shared" si="19"/>
        <v>0</v>
      </c>
      <c r="Z32" s="356">
        <f t="shared" si="20"/>
        <v>0</v>
      </c>
      <c r="AA32" s="356">
        <f t="shared" si="21"/>
        <v>0</v>
      </c>
      <c r="AB32" s="356">
        <f t="shared" si="22"/>
        <v>0</v>
      </c>
      <c r="AC32" s="356">
        <f t="shared" si="23"/>
        <v>0</v>
      </c>
      <c r="AD32" s="357">
        <f t="shared" si="24"/>
        <v>0</v>
      </c>
      <c r="AE32" s="342"/>
      <c r="AF32" s="362">
        <f t="shared" si="25"/>
        <v>0</v>
      </c>
      <c r="AG32" s="330"/>
      <c r="AH32" s="597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  <c r="BD32" s="582"/>
    </row>
    <row r="33" spans="1:56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09"/>
      <c r="J33" s="350">
        <f t="shared" si="6"/>
        <v>0</v>
      </c>
      <c r="K33" s="330"/>
      <c r="L33" s="330"/>
      <c r="M33" s="310"/>
      <c r="N33" s="311"/>
      <c r="O33" s="311"/>
      <c r="P33" s="311"/>
      <c r="Q33" s="311"/>
      <c r="R33" s="311"/>
      <c r="S33" s="312"/>
      <c r="T33" s="313"/>
      <c r="U33" s="294">
        <f t="shared" si="16"/>
        <v>0</v>
      </c>
      <c r="V33" s="330"/>
      <c r="W33" s="355">
        <f t="shared" si="17"/>
        <v>0</v>
      </c>
      <c r="X33" s="356">
        <f t="shared" si="18"/>
        <v>0</v>
      </c>
      <c r="Y33" s="356">
        <f t="shared" si="19"/>
        <v>0</v>
      </c>
      <c r="Z33" s="356">
        <f t="shared" si="20"/>
        <v>0</v>
      </c>
      <c r="AA33" s="356">
        <f t="shared" si="21"/>
        <v>0</v>
      </c>
      <c r="AB33" s="356">
        <f t="shared" si="22"/>
        <v>0</v>
      </c>
      <c r="AC33" s="356">
        <f t="shared" si="23"/>
        <v>0</v>
      </c>
      <c r="AD33" s="357">
        <f t="shared" si="24"/>
        <v>0</v>
      </c>
      <c r="AE33" s="342"/>
      <c r="AF33" s="362">
        <f t="shared" si="25"/>
        <v>0</v>
      </c>
      <c r="AG33" s="330"/>
      <c r="AH33" s="597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  <c r="BD33" s="582"/>
    </row>
    <row r="34" spans="1:56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09"/>
      <c r="J34" s="350">
        <f t="shared" si="6"/>
        <v>0</v>
      </c>
      <c r="K34" s="330"/>
      <c r="L34" s="330"/>
      <c r="M34" s="310"/>
      <c r="N34" s="311"/>
      <c r="O34" s="311"/>
      <c r="P34" s="311"/>
      <c r="Q34" s="311"/>
      <c r="R34" s="311"/>
      <c r="S34" s="312"/>
      <c r="T34" s="313"/>
      <c r="U34" s="294">
        <f t="shared" si="16"/>
        <v>0</v>
      </c>
      <c r="V34" s="330"/>
      <c r="W34" s="355">
        <f t="shared" si="17"/>
        <v>0</v>
      </c>
      <c r="X34" s="356">
        <f t="shared" si="18"/>
        <v>0</v>
      </c>
      <c r="Y34" s="356">
        <f t="shared" si="19"/>
        <v>0</v>
      </c>
      <c r="Z34" s="356">
        <f t="shared" si="20"/>
        <v>0</v>
      </c>
      <c r="AA34" s="356">
        <f t="shared" si="21"/>
        <v>0</v>
      </c>
      <c r="AB34" s="356">
        <f t="shared" si="22"/>
        <v>0</v>
      </c>
      <c r="AC34" s="356">
        <f t="shared" si="23"/>
        <v>0</v>
      </c>
      <c r="AD34" s="357">
        <f t="shared" si="24"/>
        <v>0</v>
      </c>
      <c r="AE34" s="342"/>
      <c r="AF34" s="362">
        <f t="shared" si="25"/>
        <v>0</v>
      </c>
      <c r="AG34" s="330"/>
      <c r="AH34" s="597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  <c r="BD34" s="582"/>
    </row>
    <row r="35" spans="1:56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09"/>
      <c r="J35" s="350">
        <f t="shared" si="6"/>
        <v>0</v>
      </c>
      <c r="K35" s="330"/>
      <c r="L35" s="330"/>
      <c r="M35" s="310"/>
      <c r="N35" s="311"/>
      <c r="O35" s="311"/>
      <c r="P35" s="311"/>
      <c r="Q35" s="311"/>
      <c r="R35" s="311"/>
      <c r="S35" s="312"/>
      <c r="T35" s="313"/>
      <c r="U35" s="294">
        <f t="shared" si="16"/>
        <v>0</v>
      </c>
      <c r="V35" s="330"/>
      <c r="W35" s="355">
        <f t="shared" si="17"/>
        <v>0</v>
      </c>
      <c r="X35" s="356">
        <f t="shared" si="18"/>
        <v>0</v>
      </c>
      <c r="Y35" s="356">
        <f t="shared" si="19"/>
        <v>0</v>
      </c>
      <c r="Z35" s="356">
        <f t="shared" si="20"/>
        <v>0</v>
      </c>
      <c r="AA35" s="356">
        <f t="shared" si="21"/>
        <v>0</v>
      </c>
      <c r="AB35" s="356">
        <f t="shared" si="22"/>
        <v>0</v>
      </c>
      <c r="AC35" s="356">
        <f t="shared" si="23"/>
        <v>0</v>
      </c>
      <c r="AD35" s="357">
        <f t="shared" si="24"/>
        <v>0</v>
      </c>
      <c r="AE35" s="342"/>
      <c r="AF35" s="362">
        <f t="shared" si="25"/>
        <v>0</v>
      </c>
      <c r="AG35" s="330"/>
      <c r="AH35" s="597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  <c r="BD35" s="582"/>
    </row>
    <row r="36" spans="1:56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09"/>
      <c r="J36" s="350">
        <f t="shared" si="6"/>
        <v>0</v>
      </c>
      <c r="K36" s="330"/>
      <c r="L36" s="330"/>
      <c r="M36" s="310"/>
      <c r="N36" s="311"/>
      <c r="O36" s="311"/>
      <c r="P36" s="311"/>
      <c r="Q36" s="311"/>
      <c r="R36" s="311"/>
      <c r="S36" s="312"/>
      <c r="T36" s="313"/>
      <c r="U36" s="294">
        <f t="shared" si="16"/>
        <v>0</v>
      </c>
      <c r="V36" s="330"/>
      <c r="W36" s="355">
        <f t="shared" si="17"/>
        <v>0</v>
      </c>
      <c r="X36" s="356">
        <f t="shared" si="18"/>
        <v>0</v>
      </c>
      <c r="Y36" s="356">
        <f t="shared" si="19"/>
        <v>0</v>
      </c>
      <c r="Z36" s="356">
        <f t="shared" si="20"/>
        <v>0</v>
      </c>
      <c r="AA36" s="356">
        <f t="shared" si="21"/>
        <v>0</v>
      </c>
      <c r="AB36" s="356">
        <f t="shared" si="22"/>
        <v>0</v>
      </c>
      <c r="AC36" s="356">
        <f t="shared" si="23"/>
        <v>0</v>
      </c>
      <c r="AD36" s="357">
        <f t="shared" si="24"/>
        <v>0</v>
      </c>
      <c r="AE36" s="342"/>
      <c r="AF36" s="362">
        <f t="shared" si="25"/>
        <v>0</v>
      </c>
      <c r="AG36" s="330"/>
      <c r="AH36" s="597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  <c r="BD36" s="582"/>
    </row>
    <row r="37" spans="1:56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09"/>
      <c r="J37" s="350">
        <f t="shared" si="6"/>
        <v>0</v>
      </c>
      <c r="K37" s="330"/>
      <c r="L37" s="330"/>
      <c r="M37" s="310"/>
      <c r="N37" s="311"/>
      <c r="O37" s="311"/>
      <c r="P37" s="311"/>
      <c r="Q37" s="311"/>
      <c r="R37" s="311"/>
      <c r="S37" s="312"/>
      <c r="T37" s="313"/>
      <c r="U37" s="294">
        <f t="shared" si="16"/>
        <v>0</v>
      </c>
      <c r="V37" s="330"/>
      <c r="W37" s="355">
        <f t="shared" si="17"/>
        <v>0</v>
      </c>
      <c r="X37" s="356">
        <f t="shared" si="18"/>
        <v>0</v>
      </c>
      <c r="Y37" s="356">
        <f t="shared" si="19"/>
        <v>0</v>
      </c>
      <c r="Z37" s="356">
        <f t="shared" si="20"/>
        <v>0</v>
      </c>
      <c r="AA37" s="356">
        <f t="shared" si="21"/>
        <v>0</v>
      </c>
      <c r="AB37" s="356">
        <f t="shared" si="22"/>
        <v>0</v>
      </c>
      <c r="AC37" s="356">
        <f t="shared" si="23"/>
        <v>0</v>
      </c>
      <c r="AD37" s="357">
        <f t="shared" si="24"/>
        <v>0</v>
      </c>
      <c r="AE37" s="342"/>
      <c r="AF37" s="362">
        <f t="shared" si="25"/>
        <v>0</v>
      </c>
      <c r="AG37" s="330"/>
      <c r="AH37" s="597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  <c r="BD37" s="582"/>
    </row>
    <row r="38" spans="1:56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09"/>
      <c r="J38" s="350">
        <f t="shared" si="6"/>
        <v>0</v>
      </c>
      <c r="K38" s="330"/>
      <c r="L38" s="330"/>
      <c r="M38" s="310"/>
      <c r="N38" s="311"/>
      <c r="O38" s="311"/>
      <c r="P38" s="311"/>
      <c r="Q38" s="311"/>
      <c r="R38" s="311"/>
      <c r="S38" s="312"/>
      <c r="T38" s="313"/>
      <c r="U38" s="294">
        <f t="shared" si="16"/>
        <v>0</v>
      </c>
      <c r="V38" s="330"/>
      <c r="W38" s="355">
        <f t="shared" si="17"/>
        <v>0</v>
      </c>
      <c r="X38" s="356">
        <f t="shared" si="18"/>
        <v>0</v>
      </c>
      <c r="Y38" s="356">
        <f t="shared" si="19"/>
        <v>0</v>
      </c>
      <c r="Z38" s="356">
        <f t="shared" si="20"/>
        <v>0</v>
      </c>
      <c r="AA38" s="356">
        <f t="shared" si="21"/>
        <v>0</v>
      </c>
      <c r="AB38" s="356">
        <f t="shared" si="22"/>
        <v>0</v>
      </c>
      <c r="AC38" s="356">
        <f t="shared" si="23"/>
        <v>0</v>
      </c>
      <c r="AD38" s="357">
        <f t="shared" si="24"/>
        <v>0</v>
      </c>
      <c r="AE38" s="342"/>
      <c r="AF38" s="362">
        <f t="shared" si="25"/>
        <v>0</v>
      </c>
      <c r="AG38" s="330"/>
      <c r="AH38" s="597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  <c r="BD38" s="582"/>
    </row>
    <row r="39" spans="1:56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09"/>
      <c r="J39" s="350">
        <f t="shared" si="6"/>
        <v>0</v>
      </c>
      <c r="K39" s="330"/>
      <c r="L39" s="330"/>
      <c r="M39" s="310"/>
      <c r="N39" s="311"/>
      <c r="O39" s="311"/>
      <c r="P39" s="311"/>
      <c r="Q39" s="311"/>
      <c r="R39" s="311"/>
      <c r="S39" s="312"/>
      <c r="T39" s="313"/>
      <c r="U39" s="294">
        <f t="shared" si="16"/>
        <v>0</v>
      </c>
      <c r="V39" s="330"/>
      <c r="W39" s="355">
        <f t="shared" si="17"/>
        <v>0</v>
      </c>
      <c r="X39" s="356">
        <f t="shared" si="18"/>
        <v>0</v>
      </c>
      <c r="Y39" s="356">
        <f t="shared" si="19"/>
        <v>0</v>
      </c>
      <c r="Z39" s="356">
        <f t="shared" si="20"/>
        <v>0</v>
      </c>
      <c r="AA39" s="356">
        <f t="shared" si="21"/>
        <v>0</v>
      </c>
      <c r="AB39" s="356">
        <f t="shared" si="22"/>
        <v>0</v>
      </c>
      <c r="AC39" s="356">
        <f t="shared" si="23"/>
        <v>0</v>
      </c>
      <c r="AD39" s="357">
        <f t="shared" si="24"/>
        <v>0</v>
      </c>
      <c r="AE39" s="342"/>
      <c r="AF39" s="362">
        <f t="shared" si="25"/>
        <v>0</v>
      </c>
      <c r="AG39" s="330"/>
      <c r="AH39" s="597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  <c r="BD39" s="582"/>
    </row>
    <row r="40" spans="1:56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09"/>
      <c r="J40" s="350">
        <f t="shared" si="6"/>
        <v>0</v>
      </c>
      <c r="K40" s="330"/>
      <c r="L40" s="330"/>
      <c r="M40" s="310"/>
      <c r="N40" s="311"/>
      <c r="O40" s="311"/>
      <c r="P40" s="311"/>
      <c r="Q40" s="311"/>
      <c r="R40" s="311"/>
      <c r="S40" s="312"/>
      <c r="T40" s="313"/>
      <c r="U40" s="294">
        <f t="shared" si="16"/>
        <v>0</v>
      </c>
      <c r="V40" s="330"/>
      <c r="W40" s="355">
        <f t="shared" si="17"/>
        <v>0</v>
      </c>
      <c r="X40" s="356">
        <f t="shared" si="18"/>
        <v>0</v>
      </c>
      <c r="Y40" s="356">
        <f t="shared" si="19"/>
        <v>0</v>
      </c>
      <c r="Z40" s="356">
        <f t="shared" si="20"/>
        <v>0</v>
      </c>
      <c r="AA40" s="356">
        <f t="shared" si="21"/>
        <v>0</v>
      </c>
      <c r="AB40" s="356">
        <f t="shared" si="22"/>
        <v>0</v>
      </c>
      <c r="AC40" s="356">
        <f t="shared" si="23"/>
        <v>0</v>
      </c>
      <c r="AD40" s="357">
        <f t="shared" si="24"/>
        <v>0</v>
      </c>
      <c r="AE40" s="342"/>
      <c r="AF40" s="362">
        <f t="shared" si="25"/>
        <v>0</v>
      </c>
      <c r="AG40" s="330"/>
      <c r="AH40" s="597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  <c r="BD40" s="582"/>
    </row>
    <row r="41" spans="1:56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09"/>
      <c r="J41" s="350">
        <f t="shared" si="6"/>
        <v>0</v>
      </c>
      <c r="K41" s="330"/>
      <c r="L41" s="330"/>
      <c r="M41" s="310"/>
      <c r="N41" s="311"/>
      <c r="O41" s="311"/>
      <c r="P41" s="311"/>
      <c r="Q41" s="311"/>
      <c r="R41" s="311"/>
      <c r="S41" s="312"/>
      <c r="T41" s="313"/>
      <c r="U41" s="294">
        <f t="shared" si="16"/>
        <v>0</v>
      </c>
      <c r="V41" s="330"/>
      <c r="W41" s="355">
        <f t="shared" si="17"/>
        <v>0</v>
      </c>
      <c r="X41" s="356">
        <f t="shared" si="18"/>
        <v>0</v>
      </c>
      <c r="Y41" s="356">
        <f t="shared" si="19"/>
        <v>0</v>
      </c>
      <c r="Z41" s="356">
        <f t="shared" si="20"/>
        <v>0</v>
      </c>
      <c r="AA41" s="356">
        <f t="shared" si="21"/>
        <v>0</v>
      </c>
      <c r="AB41" s="356">
        <f t="shared" si="22"/>
        <v>0</v>
      </c>
      <c r="AC41" s="356">
        <f t="shared" si="23"/>
        <v>0</v>
      </c>
      <c r="AD41" s="357">
        <f t="shared" si="24"/>
        <v>0</v>
      </c>
      <c r="AE41" s="342"/>
      <c r="AF41" s="362">
        <f t="shared" si="25"/>
        <v>0</v>
      </c>
      <c r="AG41" s="330"/>
      <c r="AH41" s="597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  <c r="BD41" s="582"/>
    </row>
    <row r="42" spans="1:56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09"/>
      <c r="J42" s="350">
        <f t="shared" si="6"/>
        <v>0</v>
      </c>
      <c r="K42" s="330"/>
      <c r="L42" s="330"/>
      <c r="M42" s="310"/>
      <c r="N42" s="311"/>
      <c r="O42" s="311"/>
      <c r="P42" s="311"/>
      <c r="Q42" s="311"/>
      <c r="R42" s="311"/>
      <c r="S42" s="312"/>
      <c r="T42" s="313"/>
      <c r="U42" s="294">
        <f t="shared" si="16"/>
        <v>0</v>
      </c>
      <c r="V42" s="330"/>
      <c r="W42" s="355">
        <f t="shared" si="17"/>
        <v>0</v>
      </c>
      <c r="X42" s="356">
        <f t="shared" si="18"/>
        <v>0</v>
      </c>
      <c r="Y42" s="356">
        <f t="shared" si="19"/>
        <v>0</v>
      </c>
      <c r="Z42" s="356">
        <f t="shared" si="20"/>
        <v>0</v>
      </c>
      <c r="AA42" s="356">
        <f t="shared" si="21"/>
        <v>0</v>
      </c>
      <c r="AB42" s="356">
        <f t="shared" si="22"/>
        <v>0</v>
      </c>
      <c r="AC42" s="356">
        <f t="shared" si="23"/>
        <v>0</v>
      </c>
      <c r="AD42" s="357">
        <f t="shared" si="24"/>
        <v>0</v>
      </c>
      <c r="AE42" s="342"/>
      <c r="AF42" s="362">
        <f t="shared" si="25"/>
        <v>0</v>
      </c>
      <c r="AG42" s="330"/>
      <c r="AH42" s="597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  <c r="BD42" s="582"/>
    </row>
    <row r="43" spans="1:56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09"/>
      <c r="J43" s="350">
        <f t="shared" si="6"/>
        <v>0</v>
      </c>
      <c r="K43" s="330"/>
      <c r="L43" s="330"/>
      <c r="M43" s="310"/>
      <c r="N43" s="311"/>
      <c r="O43" s="311"/>
      <c r="P43" s="311"/>
      <c r="Q43" s="311"/>
      <c r="R43" s="311"/>
      <c r="S43" s="312"/>
      <c r="T43" s="313"/>
      <c r="U43" s="294">
        <f t="shared" si="16"/>
        <v>0</v>
      </c>
      <c r="V43" s="330"/>
      <c r="W43" s="355">
        <f t="shared" si="17"/>
        <v>0</v>
      </c>
      <c r="X43" s="356">
        <f t="shared" si="18"/>
        <v>0</v>
      </c>
      <c r="Y43" s="356">
        <f t="shared" si="19"/>
        <v>0</v>
      </c>
      <c r="Z43" s="356">
        <f t="shared" si="20"/>
        <v>0</v>
      </c>
      <c r="AA43" s="356">
        <f t="shared" si="21"/>
        <v>0</v>
      </c>
      <c r="AB43" s="356">
        <f t="shared" si="22"/>
        <v>0</v>
      </c>
      <c r="AC43" s="356">
        <f t="shared" si="23"/>
        <v>0</v>
      </c>
      <c r="AD43" s="357">
        <f t="shared" si="24"/>
        <v>0</v>
      </c>
      <c r="AE43" s="342"/>
      <c r="AF43" s="362">
        <f t="shared" si="25"/>
        <v>0</v>
      </c>
      <c r="AG43" s="330"/>
      <c r="AH43" s="597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  <c r="BD43" s="582"/>
    </row>
    <row r="44" spans="1:56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09"/>
      <c r="J44" s="350">
        <f t="shared" si="6"/>
        <v>0</v>
      </c>
      <c r="K44" s="330"/>
      <c r="L44" s="330"/>
      <c r="M44" s="310"/>
      <c r="N44" s="311"/>
      <c r="O44" s="311"/>
      <c r="P44" s="311"/>
      <c r="Q44" s="311"/>
      <c r="R44" s="311"/>
      <c r="S44" s="312"/>
      <c r="T44" s="313"/>
      <c r="U44" s="294">
        <f t="shared" si="16"/>
        <v>0</v>
      </c>
      <c r="V44" s="330"/>
      <c r="W44" s="355">
        <f t="shared" si="17"/>
        <v>0</v>
      </c>
      <c r="X44" s="356">
        <f t="shared" si="18"/>
        <v>0</v>
      </c>
      <c r="Y44" s="356">
        <f t="shared" si="19"/>
        <v>0</v>
      </c>
      <c r="Z44" s="356">
        <f t="shared" si="20"/>
        <v>0</v>
      </c>
      <c r="AA44" s="356">
        <f t="shared" si="21"/>
        <v>0</v>
      </c>
      <c r="AB44" s="356">
        <f t="shared" si="22"/>
        <v>0</v>
      </c>
      <c r="AC44" s="356">
        <f t="shared" si="23"/>
        <v>0</v>
      </c>
      <c r="AD44" s="357">
        <f t="shared" si="24"/>
        <v>0</v>
      </c>
      <c r="AE44" s="342"/>
      <c r="AF44" s="362">
        <f t="shared" si="25"/>
        <v>0</v>
      </c>
      <c r="AG44" s="330"/>
      <c r="AH44" s="597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  <c r="BD44" s="582"/>
    </row>
    <row r="45" spans="1:56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09"/>
      <c r="J45" s="350">
        <f t="shared" si="6"/>
        <v>0</v>
      </c>
      <c r="K45" s="330"/>
      <c r="L45" s="330"/>
      <c r="M45" s="310"/>
      <c r="N45" s="311"/>
      <c r="O45" s="311"/>
      <c r="P45" s="311"/>
      <c r="Q45" s="311"/>
      <c r="R45" s="311"/>
      <c r="S45" s="312"/>
      <c r="T45" s="313"/>
      <c r="U45" s="294">
        <f t="shared" si="16"/>
        <v>0</v>
      </c>
      <c r="V45" s="330"/>
      <c r="W45" s="355">
        <f t="shared" si="17"/>
        <v>0</v>
      </c>
      <c r="X45" s="356">
        <f t="shared" si="18"/>
        <v>0</v>
      </c>
      <c r="Y45" s="356">
        <f t="shared" si="19"/>
        <v>0</v>
      </c>
      <c r="Z45" s="356">
        <f t="shared" si="20"/>
        <v>0</v>
      </c>
      <c r="AA45" s="356">
        <f t="shared" si="21"/>
        <v>0</v>
      </c>
      <c r="AB45" s="356">
        <f t="shared" si="22"/>
        <v>0</v>
      </c>
      <c r="AC45" s="356">
        <f t="shared" si="23"/>
        <v>0</v>
      </c>
      <c r="AD45" s="357">
        <f t="shared" si="24"/>
        <v>0</v>
      </c>
      <c r="AE45" s="342"/>
      <c r="AF45" s="362">
        <f t="shared" si="25"/>
        <v>0</v>
      </c>
      <c r="AG45" s="330"/>
      <c r="AH45" s="597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  <c r="BD45" s="582"/>
    </row>
    <row r="46" spans="1:56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09"/>
      <c r="J46" s="350">
        <f t="shared" si="6"/>
        <v>0</v>
      </c>
      <c r="K46" s="330"/>
      <c r="L46" s="330"/>
      <c r="M46" s="310"/>
      <c r="N46" s="311"/>
      <c r="O46" s="311"/>
      <c r="P46" s="311"/>
      <c r="Q46" s="311"/>
      <c r="R46" s="311"/>
      <c r="S46" s="312"/>
      <c r="T46" s="313"/>
      <c r="U46" s="294">
        <f t="shared" si="16"/>
        <v>0</v>
      </c>
      <c r="V46" s="330"/>
      <c r="W46" s="355">
        <f t="shared" si="17"/>
        <v>0</v>
      </c>
      <c r="X46" s="356">
        <f t="shared" si="18"/>
        <v>0</v>
      </c>
      <c r="Y46" s="356">
        <f t="shared" si="19"/>
        <v>0</v>
      </c>
      <c r="Z46" s="356">
        <f t="shared" si="20"/>
        <v>0</v>
      </c>
      <c r="AA46" s="356">
        <f t="shared" si="21"/>
        <v>0</v>
      </c>
      <c r="AB46" s="356">
        <f t="shared" si="22"/>
        <v>0</v>
      </c>
      <c r="AC46" s="356">
        <f t="shared" si="23"/>
        <v>0</v>
      </c>
      <c r="AD46" s="357">
        <f t="shared" si="24"/>
        <v>0</v>
      </c>
      <c r="AE46" s="342"/>
      <c r="AF46" s="362">
        <f t="shared" si="25"/>
        <v>0</v>
      </c>
      <c r="AG46" s="330"/>
      <c r="AH46" s="597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  <c r="BD46" s="582"/>
    </row>
    <row r="47" spans="1:56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09"/>
      <c r="J47" s="350">
        <f t="shared" si="6"/>
        <v>0</v>
      </c>
      <c r="K47" s="330"/>
      <c r="L47" s="330"/>
      <c r="M47" s="310"/>
      <c r="N47" s="311"/>
      <c r="O47" s="311"/>
      <c r="P47" s="311"/>
      <c r="Q47" s="311"/>
      <c r="R47" s="311"/>
      <c r="S47" s="312"/>
      <c r="T47" s="313"/>
      <c r="U47" s="294">
        <f t="shared" si="16"/>
        <v>0</v>
      </c>
      <c r="V47" s="330"/>
      <c r="W47" s="355">
        <f t="shared" si="17"/>
        <v>0</v>
      </c>
      <c r="X47" s="356">
        <f t="shared" si="18"/>
        <v>0</v>
      </c>
      <c r="Y47" s="356">
        <f t="shared" si="19"/>
        <v>0</v>
      </c>
      <c r="Z47" s="356">
        <f t="shared" si="20"/>
        <v>0</v>
      </c>
      <c r="AA47" s="356">
        <f t="shared" si="21"/>
        <v>0</v>
      </c>
      <c r="AB47" s="356">
        <f t="shared" si="22"/>
        <v>0</v>
      </c>
      <c r="AC47" s="356">
        <f t="shared" si="23"/>
        <v>0</v>
      </c>
      <c r="AD47" s="357">
        <f t="shared" si="24"/>
        <v>0</v>
      </c>
      <c r="AE47" s="342"/>
      <c r="AF47" s="362">
        <f t="shared" si="25"/>
        <v>0</v>
      </c>
      <c r="AG47" s="330"/>
      <c r="AH47" s="597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  <c r="BD47" s="582"/>
    </row>
    <row r="48" spans="1:56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09"/>
      <c r="J48" s="350">
        <f t="shared" si="6"/>
        <v>0</v>
      </c>
      <c r="K48" s="330"/>
      <c r="L48" s="330"/>
      <c r="M48" s="310"/>
      <c r="N48" s="311"/>
      <c r="O48" s="311"/>
      <c r="P48" s="311"/>
      <c r="Q48" s="311"/>
      <c r="R48" s="311"/>
      <c r="S48" s="312"/>
      <c r="T48" s="313"/>
      <c r="U48" s="294">
        <f t="shared" si="16"/>
        <v>0</v>
      </c>
      <c r="V48" s="330"/>
      <c r="W48" s="355">
        <f t="shared" si="17"/>
        <v>0</v>
      </c>
      <c r="X48" s="356">
        <f t="shared" si="18"/>
        <v>0</v>
      </c>
      <c r="Y48" s="356">
        <f t="shared" si="19"/>
        <v>0</v>
      </c>
      <c r="Z48" s="356">
        <f t="shared" si="20"/>
        <v>0</v>
      </c>
      <c r="AA48" s="356">
        <f t="shared" si="21"/>
        <v>0</v>
      </c>
      <c r="AB48" s="356">
        <f t="shared" si="22"/>
        <v>0</v>
      </c>
      <c r="AC48" s="356">
        <f t="shared" si="23"/>
        <v>0</v>
      </c>
      <c r="AD48" s="357">
        <f t="shared" si="24"/>
        <v>0</v>
      </c>
      <c r="AE48" s="342"/>
      <c r="AF48" s="362">
        <f t="shared" si="25"/>
        <v>0</v>
      </c>
      <c r="AG48" s="330"/>
      <c r="AH48" s="597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  <c r="BD48" s="582"/>
    </row>
    <row r="49" spans="1:56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09"/>
      <c r="J49" s="350">
        <f t="shared" si="6"/>
        <v>0</v>
      </c>
      <c r="K49" s="330"/>
      <c r="L49" s="330"/>
      <c r="M49" s="310"/>
      <c r="N49" s="311"/>
      <c r="O49" s="311"/>
      <c r="P49" s="311"/>
      <c r="Q49" s="311"/>
      <c r="R49" s="311"/>
      <c r="S49" s="312"/>
      <c r="T49" s="313"/>
      <c r="U49" s="294">
        <f t="shared" si="16"/>
        <v>0</v>
      </c>
      <c r="V49" s="330"/>
      <c r="W49" s="355">
        <f t="shared" si="17"/>
        <v>0</v>
      </c>
      <c r="X49" s="356">
        <f t="shared" si="18"/>
        <v>0</v>
      </c>
      <c r="Y49" s="356">
        <f t="shared" si="19"/>
        <v>0</v>
      </c>
      <c r="Z49" s="356">
        <f t="shared" si="20"/>
        <v>0</v>
      </c>
      <c r="AA49" s="356">
        <f t="shared" si="21"/>
        <v>0</v>
      </c>
      <c r="AB49" s="356">
        <f t="shared" si="22"/>
        <v>0</v>
      </c>
      <c r="AC49" s="356">
        <f t="shared" si="23"/>
        <v>0</v>
      </c>
      <c r="AD49" s="357">
        <f t="shared" si="24"/>
        <v>0</v>
      </c>
      <c r="AE49" s="342"/>
      <c r="AF49" s="362">
        <f t="shared" si="25"/>
        <v>0</v>
      </c>
      <c r="AG49" s="330"/>
      <c r="AH49" s="597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  <c r="BD49" s="582"/>
    </row>
    <row r="50" spans="1:56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09"/>
      <c r="J50" s="350">
        <f t="shared" si="6"/>
        <v>0</v>
      </c>
      <c r="K50" s="330"/>
      <c r="L50" s="330"/>
      <c r="M50" s="310"/>
      <c r="N50" s="311"/>
      <c r="O50" s="311"/>
      <c r="P50" s="311"/>
      <c r="Q50" s="311"/>
      <c r="R50" s="311"/>
      <c r="S50" s="312"/>
      <c r="T50" s="313"/>
      <c r="U50" s="294">
        <f t="shared" si="16"/>
        <v>0</v>
      </c>
      <c r="V50" s="330"/>
      <c r="W50" s="355">
        <f t="shared" si="17"/>
        <v>0</v>
      </c>
      <c r="X50" s="356">
        <f t="shared" si="18"/>
        <v>0</v>
      </c>
      <c r="Y50" s="356">
        <f t="shared" si="19"/>
        <v>0</v>
      </c>
      <c r="Z50" s="356">
        <f t="shared" si="20"/>
        <v>0</v>
      </c>
      <c r="AA50" s="356">
        <f t="shared" si="21"/>
        <v>0</v>
      </c>
      <c r="AB50" s="356">
        <f t="shared" si="22"/>
        <v>0</v>
      </c>
      <c r="AC50" s="356">
        <f t="shared" si="23"/>
        <v>0</v>
      </c>
      <c r="AD50" s="357">
        <f t="shared" si="24"/>
        <v>0</v>
      </c>
      <c r="AE50" s="342"/>
      <c r="AF50" s="362">
        <f t="shared" si="25"/>
        <v>0</v>
      </c>
      <c r="AG50" s="330"/>
      <c r="AH50" s="597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  <c r="BD50" s="582"/>
    </row>
    <row r="51" spans="1:56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09"/>
      <c r="J51" s="350">
        <f t="shared" si="6"/>
        <v>0</v>
      </c>
      <c r="K51" s="330"/>
      <c r="L51" s="330"/>
      <c r="M51" s="310"/>
      <c r="N51" s="311"/>
      <c r="O51" s="311"/>
      <c r="P51" s="311"/>
      <c r="Q51" s="311"/>
      <c r="R51" s="311"/>
      <c r="S51" s="312"/>
      <c r="T51" s="313"/>
      <c r="U51" s="294">
        <f t="shared" si="16"/>
        <v>0</v>
      </c>
      <c r="V51" s="330"/>
      <c r="W51" s="355">
        <f t="shared" si="17"/>
        <v>0</v>
      </c>
      <c r="X51" s="356">
        <f t="shared" si="18"/>
        <v>0</v>
      </c>
      <c r="Y51" s="356">
        <f t="shared" si="19"/>
        <v>0</v>
      </c>
      <c r="Z51" s="356">
        <f t="shared" si="20"/>
        <v>0</v>
      </c>
      <c r="AA51" s="356">
        <f t="shared" si="21"/>
        <v>0</v>
      </c>
      <c r="AB51" s="356">
        <f t="shared" si="22"/>
        <v>0</v>
      </c>
      <c r="AC51" s="356">
        <f t="shared" si="23"/>
        <v>0</v>
      </c>
      <c r="AD51" s="357">
        <f t="shared" si="24"/>
        <v>0</v>
      </c>
      <c r="AE51" s="342"/>
      <c r="AF51" s="362">
        <f t="shared" si="25"/>
        <v>0</v>
      </c>
      <c r="AG51" s="330"/>
      <c r="AH51" s="597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  <c r="BD51" s="582"/>
    </row>
    <row r="52" spans="1:56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09"/>
      <c r="J52" s="350">
        <f t="shared" si="6"/>
        <v>0</v>
      </c>
      <c r="K52" s="330"/>
      <c r="L52" s="330"/>
      <c r="M52" s="310"/>
      <c r="N52" s="311"/>
      <c r="O52" s="311"/>
      <c r="P52" s="311"/>
      <c r="Q52" s="311"/>
      <c r="R52" s="311"/>
      <c r="S52" s="312"/>
      <c r="T52" s="313"/>
      <c r="U52" s="294">
        <f t="shared" si="16"/>
        <v>0</v>
      </c>
      <c r="V52" s="330"/>
      <c r="W52" s="355">
        <f t="shared" si="17"/>
        <v>0</v>
      </c>
      <c r="X52" s="356">
        <f t="shared" si="18"/>
        <v>0</v>
      </c>
      <c r="Y52" s="356">
        <f t="shared" si="19"/>
        <v>0</v>
      </c>
      <c r="Z52" s="356">
        <f t="shared" si="20"/>
        <v>0</v>
      </c>
      <c r="AA52" s="356">
        <f t="shared" si="21"/>
        <v>0</v>
      </c>
      <c r="AB52" s="356">
        <f t="shared" si="22"/>
        <v>0</v>
      </c>
      <c r="AC52" s="356">
        <f t="shared" si="23"/>
        <v>0</v>
      </c>
      <c r="AD52" s="357">
        <f t="shared" si="24"/>
        <v>0</v>
      </c>
      <c r="AE52" s="342"/>
      <c r="AF52" s="362">
        <f t="shared" si="25"/>
        <v>0</v>
      </c>
      <c r="AG52" s="330"/>
      <c r="AH52" s="597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  <c r="BD52" s="582"/>
    </row>
    <row r="53" spans="1:56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09"/>
      <c r="J53" s="350">
        <f t="shared" si="6"/>
        <v>0</v>
      </c>
      <c r="K53" s="330"/>
      <c r="L53" s="330"/>
      <c r="M53" s="310"/>
      <c r="N53" s="311"/>
      <c r="O53" s="311"/>
      <c r="P53" s="311"/>
      <c r="Q53" s="311"/>
      <c r="R53" s="311"/>
      <c r="S53" s="312"/>
      <c r="T53" s="313"/>
      <c r="U53" s="294">
        <f t="shared" si="16"/>
        <v>0</v>
      </c>
      <c r="V53" s="330"/>
      <c r="W53" s="355">
        <f t="shared" si="17"/>
        <v>0</v>
      </c>
      <c r="X53" s="356">
        <f t="shared" si="18"/>
        <v>0</v>
      </c>
      <c r="Y53" s="356">
        <f t="shared" si="19"/>
        <v>0</v>
      </c>
      <c r="Z53" s="356">
        <f t="shared" si="20"/>
        <v>0</v>
      </c>
      <c r="AA53" s="356">
        <f t="shared" si="21"/>
        <v>0</v>
      </c>
      <c r="AB53" s="356">
        <f t="shared" si="22"/>
        <v>0</v>
      </c>
      <c r="AC53" s="356">
        <f t="shared" si="23"/>
        <v>0</v>
      </c>
      <c r="AD53" s="357">
        <f t="shared" si="24"/>
        <v>0</v>
      </c>
      <c r="AE53" s="342"/>
      <c r="AF53" s="362">
        <f t="shared" si="25"/>
        <v>0</v>
      </c>
      <c r="AG53" s="330"/>
      <c r="AH53" s="597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  <c r="BD53" s="582"/>
    </row>
    <row r="54" spans="1:56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09"/>
      <c r="J54" s="350">
        <f t="shared" si="6"/>
        <v>0</v>
      </c>
      <c r="K54" s="330"/>
      <c r="L54" s="330"/>
      <c r="M54" s="310"/>
      <c r="N54" s="311"/>
      <c r="O54" s="311"/>
      <c r="P54" s="311"/>
      <c r="Q54" s="311"/>
      <c r="R54" s="311"/>
      <c r="S54" s="312"/>
      <c r="T54" s="313"/>
      <c r="U54" s="294">
        <f t="shared" si="16"/>
        <v>0</v>
      </c>
      <c r="V54" s="330"/>
      <c r="W54" s="355">
        <f t="shared" si="17"/>
        <v>0</v>
      </c>
      <c r="X54" s="356">
        <f t="shared" si="18"/>
        <v>0</v>
      </c>
      <c r="Y54" s="356">
        <f t="shared" si="19"/>
        <v>0</v>
      </c>
      <c r="Z54" s="356">
        <f t="shared" si="20"/>
        <v>0</v>
      </c>
      <c r="AA54" s="356">
        <f t="shared" si="21"/>
        <v>0</v>
      </c>
      <c r="AB54" s="356">
        <f t="shared" si="22"/>
        <v>0</v>
      </c>
      <c r="AC54" s="356">
        <f t="shared" si="23"/>
        <v>0</v>
      </c>
      <c r="AD54" s="357">
        <f t="shared" si="24"/>
        <v>0</v>
      </c>
      <c r="AE54" s="342"/>
      <c r="AF54" s="362">
        <f t="shared" si="25"/>
        <v>0</v>
      </c>
      <c r="AG54" s="330"/>
      <c r="AH54" s="597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  <c r="BD54" s="582"/>
    </row>
    <row r="55" spans="1:56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09"/>
      <c r="J55" s="350">
        <f t="shared" si="6"/>
        <v>0</v>
      </c>
      <c r="K55" s="330"/>
      <c r="L55" s="330"/>
      <c r="M55" s="310"/>
      <c r="N55" s="311"/>
      <c r="O55" s="311"/>
      <c r="P55" s="311"/>
      <c r="Q55" s="311"/>
      <c r="R55" s="311"/>
      <c r="S55" s="312"/>
      <c r="T55" s="313"/>
      <c r="U55" s="294">
        <f t="shared" si="16"/>
        <v>0</v>
      </c>
      <c r="V55" s="330"/>
      <c r="W55" s="355">
        <f t="shared" si="17"/>
        <v>0</v>
      </c>
      <c r="X55" s="356">
        <f t="shared" si="18"/>
        <v>0</v>
      </c>
      <c r="Y55" s="356">
        <f t="shared" si="19"/>
        <v>0</v>
      </c>
      <c r="Z55" s="356">
        <f t="shared" si="20"/>
        <v>0</v>
      </c>
      <c r="AA55" s="356">
        <f t="shared" si="21"/>
        <v>0</v>
      </c>
      <c r="AB55" s="356">
        <f t="shared" si="22"/>
        <v>0</v>
      </c>
      <c r="AC55" s="356">
        <f t="shared" si="23"/>
        <v>0</v>
      </c>
      <c r="AD55" s="357">
        <f t="shared" si="24"/>
        <v>0</v>
      </c>
      <c r="AE55" s="342"/>
      <c r="AF55" s="362">
        <f t="shared" si="25"/>
        <v>0</v>
      </c>
      <c r="AG55" s="330"/>
      <c r="AH55" s="597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  <c r="BD55" s="582"/>
    </row>
    <row r="56" spans="1:56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09"/>
      <c r="J56" s="350">
        <f t="shared" si="6"/>
        <v>0</v>
      </c>
      <c r="K56" s="330"/>
      <c r="L56" s="330"/>
      <c r="M56" s="310"/>
      <c r="N56" s="311"/>
      <c r="O56" s="311"/>
      <c r="P56" s="311"/>
      <c r="Q56" s="311"/>
      <c r="R56" s="311"/>
      <c r="S56" s="312"/>
      <c r="T56" s="313"/>
      <c r="U56" s="294">
        <f t="shared" si="16"/>
        <v>0</v>
      </c>
      <c r="V56" s="330"/>
      <c r="W56" s="355">
        <f t="shared" si="17"/>
        <v>0</v>
      </c>
      <c r="X56" s="356">
        <f t="shared" si="18"/>
        <v>0</v>
      </c>
      <c r="Y56" s="356">
        <f t="shared" si="19"/>
        <v>0</v>
      </c>
      <c r="Z56" s="356">
        <f t="shared" si="20"/>
        <v>0</v>
      </c>
      <c r="AA56" s="356">
        <f t="shared" si="21"/>
        <v>0</v>
      </c>
      <c r="AB56" s="356">
        <f t="shared" si="22"/>
        <v>0</v>
      </c>
      <c r="AC56" s="356">
        <f t="shared" si="23"/>
        <v>0</v>
      </c>
      <c r="AD56" s="357">
        <f t="shared" si="24"/>
        <v>0</v>
      </c>
      <c r="AE56" s="342"/>
      <c r="AF56" s="362">
        <f t="shared" si="25"/>
        <v>0</v>
      </c>
      <c r="AG56" s="330"/>
      <c r="AH56" s="597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  <c r="BD56" s="582"/>
    </row>
    <row r="57" spans="1:56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09"/>
      <c r="J57" s="350">
        <f t="shared" si="6"/>
        <v>0</v>
      </c>
      <c r="K57" s="330"/>
      <c r="L57" s="330"/>
      <c r="M57" s="310"/>
      <c r="N57" s="311"/>
      <c r="O57" s="311"/>
      <c r="P57" s="311"/>
      <c r="Q57" s="311"/>
      <c r="R57" s="311"/>
      <c r="S57" s="312"/>
      <c r="T57" s="313"/>
      <c r="U57" s="294">
        <f t="shared" si="16"/>
        <v>0</v>
      </c>
      <c r="V57" s="330"/>
      <c r="W57" s="355">
        <f t="shared" si="17"/>
        <v>0</v>
      </c>
      <c r="X57" s="356">
        <f t="shared" si="18"/>
        <v>0</v>
      </c>
      <c r="Y57" s="356">
        <f t="shared" si="19"/>
        <v>0</v>
      </c>
      <c r="Z57" s="356">
        <f t="shared" si="20"/>
        <v>0</v>
      </c>
      <c r="AA57" s="356">
        <f t="shared" si="21"/>
        <v>0</v>
      </c>
      <c r="AB57" s="356">
        <f t="shared" si="22"/>
        <v>0</v>
      </c>
      <c r="AC57" s="356">
        <f t="shared" si="23"/>
        <v>0</v>
      </c>
      <c r="AD57" s="357">
        <f t="shared" si="24"/>
        <v>0</v>
      </c>
      <c r="AE57" s="342"/>
      <c r="AF57" s="362">
        <f t="shared" si="25"/>
        <v>0</v>
      </c>
      <c r="AG57" s="330"/>
      <c r="AH57" s="597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  <c r="BD57" s="582"/>
    </row>
    <row r="58" spans="1:56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09"/>
      <c r="J58" s="350">
        <f t="shared" si="6"/>
        <v>0</v>
      </c>
      <c r="K58" s="330"/>
      <c r="L58" s="330"/>
      <c r="M58" s="310"/>
      <c r="N58" s="311"/>
      <c r="O58" s="311"/>
      <c r="P58" s="311"/>
      <c r="Q58" s="311"/>
      <c r="R58" s="311"/>
      <c r="S58" s="312"/>
      <c r="T58" s="313"/>
      <c r="U58" s="294">
        <f t="shared" si="16"/>
        <v>0</v>
      </c>
      <c r="V58" s="330"/>
      <c r="W58" s="355">
        <f t="shared" si="17"/>
        <v>0</v>
      </c>
      <c r="X58" s="356">
        <f t="shared" si="18"/>
        <v>0</v>
      </c>
      <c r="Y58" s="356">
        <f t="shared" si="19"/>
        <v>0</v>
      </c>
      <c r="Z58" s="356">
        <f t="shared" si="20"/>
        <v>0</v>
      </c>
      <c r="AA58" s="356">
        <f t="shared" si="21"/>
        <v>0</v>
      </c>
      <c r="AB58" s="356">
        <f t="shared" si="22"/>
        <v>0</v>
      </c>
      <c r="AC58" s="356">
        <f t="shared" si="23"/>
        <v>0</v>
      </c>
      <c r="AD58" s="357">
        <f t="shared" si="24"/>
        <v>0</v>
      </c>
      <c r="AE58" s="342"/>
      <c r="AF58" s="362">
        <f t="shared" si="25"/>
        <v>0</v>
      </c>
      <c r="AG58" s="330"/>
      <c r="AH58" s="597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  <c r="BD58" s="582"/>
    </row>
    <row r="59" spans="1:56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09"/>
      <c r="J59" s="350">
        <f t="shared" si="6"/>
        <v>0</v>
      </c>
      <c r="K59" s="330"/>
      <c r="L59" s="330"/>
      <c r="M59" s="310"/>
      <c r="N59" s="311"/>
      <c r="O59" s="311"/>
      <c r="P59" s="311"/>
      <c r="Q59" s="311"/>
      <c r="R59" s="311"/>
      <c r="S59" s="312"/>
      <c r="T59" s="313"/>
      <c r="U59" s="294">
        <f t="shared" si="16"/>
        <v>0</v>
      </c>
      <c r="V59" s="330"/>
      <c r="W59" s="355">
        <f t="shared" si="17"/>
        <v>0</v>
      </c>
      <c r="X59" s="356">
        <f t="shared" si="18"/>
        <v>0</v>
      </c>
      <c r="Y59" s="356">
        <f t="shared" si="19"/>
        <v>0</v>
      </c>
      <c r="Z59" s="356">
        <f t="shared" si="20"/>
        <v>0</v>
      </c>
      <c r="AA59" s="356">
        <f t="shared" si="21"/>
        <v>0</v>
      </c>
      <c r="AB59" s="356">
        <f t="shared" si="22"/>
        <v>0</v>
      </c>
      <c r="AC59" s="356">
        <f t="shared" si="23"/>
        <v>0</v>
      </c>
      <c r="AD59" s="357">
        <f t="shared" si="24"/>
        <v>0</v>
      </c>
      <c r="AE59" s="342"/>
      <c r="AF59" s="362">
        <f t="shared" si="25"/>
        <v>0</v>
      </c>
      <c r="AG59" s="330"/>
      <c r="AH59" s="597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  <c r="BD59" s="582"/>
    </row>
    <row r="60" spans="1:56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09"/>
      <c r="J60" s="350">
        <f t="shared" si="6"/>
        <v>0</v>
      </c>
      <c r="K60" s="330"/>
      <c r="L60" s="330"/>
      <c r="M60" s="310"/>
      <c r="N60" s="311"/>
      <c r="O60" s="311"/>
      <c r="P60" s="311"/>
      <c r="Q60" s="311"/>
      <c r="R60" s="311"/>
      <c r="S60" s="312"/>
      <c r="T60" s="313"/>
      <c r="U60" s="294">
        <f t="shared" si="16"/>
        <v>0</v>
      </c>
      <c r="V60" s="330"/>
      <c r="W60" s="355">
        <f t="shared" si="17"/>
        <v>0</v>
      </c>
      <c r="X60" s="356">
        <f t="shared" si="18"/>
        <v>0</v>
      </c>
      <c r="Y60" s="356">
        <f t="shared" si="19"/>
        <v>0</v>
      </c>
      <c r="Z60" s="356">
        <f t="shared" si="20"/>
        <v>0</v>
      </c>
      <c r="AA60" s="356">
        <f t="shared" si="21"/>
        <v>0</v>
      </c>
      <c r="AB60" s="356">
        <f t="shared" si="22"/>
        <v>0</v>
      </c>
      <c r="AC60" s="356">
        <f t="shared" si="23"/>
        <v>0</v>
      </c>
      <c r="AD60" s="357">
        <f t="shared" si="24"/>
        <v>0</v>
      </c>
      <c r="AE60" s="342"/>
      <c r="AF60" s="362">
        <f t="shared" si="25"/>
        <v>0</v>
      </c>
      <c r="AG60" s="330"/>
      <c r="AH60" s="597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  <c r="BD60" s="582"/>
    </row>
    <row r="61" spans="1:56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09"/>
      <c r="J61" s="350">
        <f t="shared" si="6"/>
        <v>0</v>
      </c>
      <c r="K61" s="330"/>
      <c r="L61" s="330"/>
      <c r="M61" s="310"/>
      <c r="N61" s="311"/>
      <c r="O61" s="311"/>
      <c r="P61" s="311"/>
      <c r="Q61" s="311"/>
      <c r="R61" s="311"/>
      <c r="S61" s="312"/>
      <c r="T61" s="313"/>
      <c r="U61" s="294">
        <f t="shared" si="16"/>
        <v>0</v>
      </c>
      <c r="V61" s="330"/>
      <c r="W61" s="355">
        <f t="shared" si="17"/>
        <v>0</v>
      </c>
      <c r="X61" s="356">
        <f t="shared" si="18"/>
        <v>0</v>
      </c>
      <c r="Y61" s="356">
        <f t="shared" si="19"/>
        <v>0</v>
      </c>
      <c r="Z61" s="356">
        <f t="shared" si="20"/>
        <v>0</v>
      </c>
      <c r="AA61" s="356">
        <f t="shared" si="21"/>
        <v>0</v>
      </c>
      <c r="AB61" s="356">
        <f t="shared" si="22"/>
        <v>0</v>
      </c>
      <c r="AC61" s="356">
        <f t="shared" si="23"/>
        <v>0</v>
      </c>
      <c r="AD61" s="357">
        <f t="shared" si="24"/>
        <v>0</v>
      </c>
      <c r="AE61" s="342"/>
      <c r="AF61" s="362">
        <f t="shared" si="25"/>
        <v>0</v>
      </c>
      <c r="AG61" s="330"/>
      <c r="AH61" s="597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  <c r="BD61" s="582"/>
    </row>
    <row r="62" spans="1:56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09"/>
      <c r="J62" s="350">
        <f t="shared" si="6"/>
        <v>0</v>
      </c>
      <c r="K62" s="330"/>
      <c r="L62" s="330"/>
      <c r="M62" s="310"/>
      <c r="N62" s="311"/>
      <c r="O62" s="311"/>
      <c r="P62" s="311"/>
      <c r="Q62" s="311"/>
      <c r="R62" s="311"/>
      <c r="S62" s="312"/>
      <c r="T62" s="313"/>
      <c r="U62" s="294">
        <f t="shared" si="16"/>
        <v>0</v>
      </c>
      <c r="V62" s="330"/>
      <c r="W62" s="355">
        <f t="shared" si="17"/>
        <v>0</v>
      </c>
      <c r="X62" s="356">
        <f t="shared" si="18"/>
        <v>0</v>
      </c>
      <c r="Y62" s="356">
        <f t="shared" si="19"/>
        <v>0</v>
      </c>
      <c r="Z62" s="356">
        <f t="shared" si="20"/>
        <v>0</v>
      </c>
      <c r="AA62" s="356">
        <f t="shared" si="21"/>
        <v>0</v>
      </c>
      <c r="AB62" s="356">
        <f t="shared" si="22"/>
        <v>0</v>
      </c>
      <c r="AC62" s="356">
        <f t="shared" si="23"/>
        <v>0</v>
      </c>
      <c r="AD62" s="357">
        <f t="shared" si="24"/>
        <v>0</v>
      </c>
      <c r="AE62" s="342"/>
      <c r="AF62" s="362">
        <f t="shared" si="25"/>
        <v>0</v>
      </c>
      <c r="AG62" s="330"/>
      <c r="AH62" s="597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  <c r="BD62" s="582"/>
    </row>
    <row r="63" spans="1:56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09"/>
      <c r="J63" s="350">
        <f t="shared" si="6"/>
        <v>0</v>
      </c>
      <c r="K63" s="330"/>
      <c r="L63" s="330"/>
      <c r="M63" s="310"/>
      <c r="N63" s="311"/>
      <c r="O63" s="311"/>
      <c r="P63" s="311"/>
      <c r="Q63" s="311"/>
      <c r="R63" s="311"/>
      <c r="S63" s="312"/>
      <c r="T63" s="313"/>
      <c r="U63" s="294">
        <f t="shared" si="16"/>
        <v>0</v>
      </c>
      <c r="V63" s="330"/>
      <c r="W63" s="355">
        <f t="shared" si="17"/>
        <v>0</v>
      </c>
      <c r="X63" s="356">
        <f t="shared" si="18"/>
        <v>0</v>
      </c>
      <c r="Y63" s="356">
        <f t="shared" si="19"/>
        <v>0</v>
      </c>
      <c r="Z63" s="356">
        <f t="shared" si="20"/>
        <v>0</v>
      </c>
      <c r="AA63" s="356">
        <f t="shared" si="21"/>
        <v>0</v>
      </c>
      <c r="AB63" s="356">
        <f t="shared" si="22"/>
        <v>0</v>
      </c>
      <c r="AC63" s="356">
        <f t="shared" si="23"/>
        <v>0</v>
      </c>
      <c r="AD63" s="357">
        <f t="shared" si="24"/>
        <v>0</v>
      </c>
      <c r="AE63" s="342"/>
      <c r="AF63" s="362">
        <f t="shared" si="25"/>
        <v>0</v>
      </c>
      <c r="AG63" s="330"/>
      <c r="AH63" s="597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  <c r="BD63" s="582"/>
    </row>
    <row r="64" spans="1:56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09"/>
      <c r="J64" s="350">
        <f t="shared" si="6"/>
        <v>0</v>
      </c>
      <c r="K64" s="330"/>
      <c r="L64" s="330"/>
      <c r="M64" s="310"/>
      <c r="N64" s="311"/>
      <c r="O64" s="311"/>
      <c r="P64" s="311"/>
      <c r="Q64" s="311"/>
      <c r="R64" s="311"/>
      <c r="S64" s="312"/>
      <c r="T64" s="313"/>
      <c r="U64" s="294">
        <f t="shared" si="16"/>
        <v>0</v>
      </c>
      <c r="V64" s="330"/>
      <c r="W64" s="355">
        <f t="shared" si="17"/>
        <v>0</v>
      </c>
      <c r="X64" s="356">
        <f t="shared" si="18"/>
        <v>0</v>
      </c>
      <c r="Y64" s="356">
        <f t="shared" si="19"/>
        <v>0</v>
      </c>
      <c r="Z64" s="356">
        <f t="shared" si="20"/>
        <v>0</v>
      </c>
      <c r="AA64" s="356">
        <f t="shared" si="21"/>
        <v>0</v>
      </c>
      <c r="AB64" s="356">
        <f t="shared" si="22"/>
        <v>0</v>
      </c>
      <c r="AC64" s="356">
        <f t="shared" si="23"/>
        <v>0</v>
      </c>
      <c r="AD64" s="357">
        <f t="shared" si="24"/>
        <v>0</v>
      </c>
      <c r="AE64" s="342"/>
      <c r="AF64" s="362">
        <f t="shared" si="25"/>
        <v>0</v>
      </c>
      <c r="AG64" s="330"/>
      <c r="AH64" s="597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  <c r="BD64" s="582"/>
    </row>
    <row r="65" spans="1:56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09"/>
      <c r="J65" s="350">
        <f t="shared" si="6"/>
        <v>0</v>
      </c>
      <c r="K65" s="330"/>
      <c r="L65" s="330"/>
      <c r="M65" s="310"/>
      <c r="N65" s="311"/>
      <c r="O65" s="311"/>
      <c r="P65" s="311"/>
      <c r="Q65" s="311"/>
      <c r="R65" s="311"/>
      <c r="S65" s="312"/>
      <c r="T65" s="313"/>
      <c r="U65" s="294">
        <f t="shared" si="16"/>
        <v>0</v>
      </c>
      <c r="V65" s="330"/>
      <c r="W65" s="355">
        <f t="shared" si="17"/>
        <v>0</v>
      </c>
      <c r="X65" s="356">
        <f t="shared" si="18"/>
        <v>0</v>
      </c>
      <c r="Y65" s="356">
        <f t="shared" si="19"/>
        <v>0</v>
      </c>
      <c r="Z65" s="356">
        <f t="shared" si="20"/>
        <v>0</v>
      </c>
      <c r="AA65" s="356">
        <f t="shared" si="21"/>
        <v>0</v>
      </c>
      <c r="AB65" s="356">
        <f t="shared" si="22"/>
        <v>0</v>
      </c>
      <c r="AC65" s="356">
        <f t="shared" si="23"/>
        <v>0</v>
      </c>
      <c r="AD65" s="357">
        <f t="shared" si="24"/>
        <v>0</v>
      </c>
      <c r="AE65" s="342"/>
      <c r="AF65" s="362">
        <f t="shared" si="25"/>
        <v>0</v>
      </c>
      <c r="AG65" s="330"/>
      <c r="AH65" s="597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  <c r="BD65" s="582"/>
    </row>
    <row r="66" spans="1:56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09"/>
      <c r="J66" s="350">
        <f t="shared" si="6"/>
        <v>0</v>
      </c>
      <c r="K66" s="330"/>
      <c r="L66" s="330"/>
      <c r="M66" s="310"/>
      <c r="N66" s="311"/>
      <c r="O66" s="311"/>
      <c r="P66" s="311"/>
      <c r="Q66" s="311"/>
      <c r="R66" s="311"/>
      <c r="S66" s="312"/>
      <c r="T66" s="313"/>
      <c r="U66" s="294">
        <f t="shared" si="16"/>
        <v>0</v>
      </c>
      <c r="V66" s="330"/>
      <c r="W66" s="355">
        <f t="shared" si="17"/>
        <v>0</v>
      </c>
      <c r="X66" s="356">
        <f t="shared" si="18"/>
        <v>0</v>
      </c>
      <c r="Y66" s="356">
        <f t="shared" si="19"/>
        <v>0</v>
      </c>
      <c r="Z66" s="356">
        <f t="shared" si="20"/>
        <v>0</v>
      </c>
      <c r="AA66" s="356">
        <f t="shared" si="21"/>
        <v>0</v>
      </c>
      <c r="AB66" s="356">
        <f t="shared" si="22"/>
        <v>0</v>
      </c>
      <c r="AC66" s="356">
        <f t="shared" si="23"/>
        <v>0</v>
      </c>
      <c r="AD66" s="357">
        <f t="shared" si="24"/>
        <v>0</v>
      </c>
      <c r="AE66" s="342"/>
      <c r="AF66" s="362">
        <f t="shared" si="25"/>
        <v>0</v>
      </c>
      <c r="AG66" s="330"/>
      <c r="AH66" s="597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  <c r="BD66" s="582"/>
    </row>
    <row r="67" spans="1:56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09"/>
      <c r="J67" s="350">
        <f t="shared" si="6"/>
        <v>0</v>
      </c>
      <c r="K67" s="330"/>
      <c r="L67" s="330"/>
      <c r="M67" s="310"/>
      <c r="N67" s="311"/>
      <c r="O67" s="311"/>
      <c r="P67" s="311"/>
      <c r="Q67" s="311"/>
      <c r="R67" s="311"/>
      <c r="S67" s="312"/>
      <c r="T67" s="313"/>
      <c r="U67" s="294">
        <f t="shared" si="16"/>
        <v>0</v>
      </c>
      <c r="V67" s="330"/>
      <c r="W67" s="355">
        <f t="shared" si="17"/>
        <v>0</v>
      </c>
      <c r="X67" s="356">
        <f t="shared" si="18"/>
        <v>0</v>
      </c>
      <c r="Y67" s="356">
        <f t="shared" si="19"/>
        <v>0</v>
      </c>
      <c r="Z67" s="356">
        <f t="shared" si="20"/>
        <v>0</v>
      </c>
      <c r="AA67" s="356">
        <f t="shared" si="21"/>
        <v>0</v>
      </c>
      <c r="AB67" s="356">
        <f t="shared" si="22"/>
        <v>0</v>
      </c>
      <c r="AC67" s="356">
        <f t="shared" si="23"/>
        <v>0</v>
      </c>
      <c r="AD67" s="357">
        <f t="shared" si="24"/>
        <v>0</v>
      </c>
      <c r="AE67" s="342"/>
      <c r="AF67" s="362">
        <f t="shared" si="25"/>
        <v>0</v>
      </c>
      <c r="AG67" s="330"/>
      <c r="AH67" s="597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  <c r="BD67" s="582"/>
    </row>
    <row r="68" spans="1:56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09"/>
      <c r="J68" s="350">
        <f t="shared" si="6"/>
        <v>0</v>
      </c>
      <c r="K68" s="330"/>
      <c r="L68" s="330"/>
      <c r="M68" s="310"/>
      <c r="N68" s="311"/>
      <c r="O68" s="311"/>
      <c r="P68" s="311"/>
      <c r="Q68" s="311"/>
      <c r="R68" s="311"/>
      <c r="S68" s="312"/>
      <c r="T68" s="313"/>
      <c r="U68" s="294">
        <f t="shared" si="16"/>
        <v>0</v>
      </c>
      <c r="V68" s="330"/>
      <c r="W68" s="355">
        <f t="shared" si="17"/>
        <v>0</v>
      </c>
      <c r="X68" s="356">
        <f t="shared" si="18"/>
        <v>0</v>
      </c>
      <c r="Y68" s="356">
        <f t="shared" si="19"/>
        <v>0</v>
      </c>
      <c r="Z68" s="356">
        <f t="shared" si="20"/>
        <v>0</v>
      </c>
      <c r="AA68" s="356">
        <f t="shared" si="21"/>
        <v>0</v>
      </c>
      <c r="AB68" s="356">
        <f t="shared" si="22"/>
        <v>0</v>
      </c>
      <c r="AC68" s="356">
        <f t="shared" si="23"/>
        <v>0</v>
      </c>
      <c r="AD68" s="357">
        <f t="shared" si="24"/>
        <v>0</v>
      </c>
      <c r="AE68" s="342"/>
      <c r="AF68" s="362">
        <f t="shared" si="25"/>
        <v>0</v>
      </c>
      <c r="AG68" s="330"/>
      <c r="AH68" s="597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  <c r="BD68" s="582"/>
    </row>
    <row r="69" spans="1:56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09"/>
      <c r="J69" s="350">
        <f t="shared" si="6"/>
        <v>0</v>
      </c>
      <c r="K69" s="330"/>
      <c r="L69" s="330"/>
      <c r="M69" s="310"/>
      <c r="N69" s="311"/>
      <c r="O69" s="311"/>
      <c r="P69" s="311"/>
      <c r="Q69" s="311"/>
      <c r="R69" s="311"/>
      <c r="S69" s="312"/>
      <c r="T69" s="313"/>
      <c r="U69" s="294">
        <f t="shared" si="16"/>
        <v>0</v>
      </c>
      <c r="V69" s="330"/>
      <c r="W69" s="355">
        <f t="shared" si="17"/>
        <v>0</v>
      </c>
      <c r="X69" s="356">
        <f t="shared" si="18"/>
        <v>0</v>
      </c>
      <c r="Y69" s="356">
        <f t="shared" si="19"/>
        <v>0</v>
      </c>
      <c r="Z69" s="356">
        <f t="shared" si="20"/>
        <v>0</v>
      </c>
      <c r="AA69" s="356">
        <f t="shared" si="21"/>
        <v>0</v>
      </c>
      <c r="AB69" s="356">
        <f t="shared" si="22"/>
        <v>0</v>
      </c>
      <c r="AC69" s="356">
        <f t="shared" si="23"/>
        <v>0</v>
      </c>
      <c r="AD69" s="357">
        <f t="shared" si="24"/>
        <v>0</v>
      </c>
      <c r="AE69" s="342"/>
      <c r="AF69" s="362">
        <f t="shared" si="25"/>
        <v>0</v>
      </c>
      <c r="AG69" s="330"/>
      <c r="AH69" s="597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  <c r="BD69" s="582"/>
    </row>
    <row r="70" spans="1:56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09"/>
      <c r="J70" s="350">
        <f t="shared" si="6"/>
        <v>0</v>
      </c>
      <c r="K70" s="330"/>
      <c r="L70" s="330"/>
      <c r="M70" s="310"/>
      <c r="N70" s="311"/>
      <c r="O70" s="311"/>
      <c r="P70" s="311"/>
      <c r="Q70" s="311"/>
      <c r="R70" s="311"/>
      <c r="S70" s="312"/>
      <c r="T70" s="313"/>
      <c r="U70" s="294">
        <f t="shared" si="16"/>
        <v>0</v>
      </c>
      <c r="V70" s="330"/>
      <c r="W70" s="355">
        <f t="shared" si="17"/>
        <v>0</v>
      </c>
      <c r="X70" s="356">
        <f t="shared" si="18"/>
        <v>0</v>
      </c>
      <c r="Y70" s="356">
        <f t="shared" si="19"/>
        <v>0</v>
      </c>
      <c r="Z70" s="356">
        <f t="shared" si="20"/>
        <v>0</v>
      </c>
      <c r="AA70" s="356">
        <f t="shared" si="21"/>
        <v>0</v>
      </c>
      <c r="AB70" s="356">
        <f t="shared" si="22"/>
        <v>0</v>
      </c>
      <c r="AC70" s="356">
        <f t="shared" si="23"/>
        <v>0</v>
      </c>
      <c r="AD70" s="357">
        <f t="shared" si="24"/>
        <v>0</v>
      </c>
      <c r="AE70" s="342"/>
      <c r="AF70" s="362">
        <f t="shared" si="25"/>
        <v>0</v>
      </c>
      <c r="AG70" s="330"/>
      <c r="AH70" s="597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  <c r="BD70" s="582"/>
    </row>
    <row r="71" spans="1:56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09"/>
      <c r="J71" s="350">
        <f t="shared" si="6"/>
        <v>0</v>
      </c>
      <c r="K71" s="330"/>
      <c r="L71" s="330"/>
      <c r="M71" s="310"/>
      <c r="N71" s="311"/>
      <c r="O71" s="311"/>
      <c r="P71" s="311"/>
      <c r="Q71" s="311"/>
      <c r="R71" s="311"/>
      <c r="S71" s="312"/>
      <c r="T71" s="313"/>
      <c r="U71" s="294">
        <f t="shared" si="16"/>
        <v>0</v>
      </c>
      <c r="V71" s="330"/>
      <c r="W71" s="355">
        <f t="shared" si="17"/>
        <v>0</v>
      </c>
      <c r="X71" s="356">
        <f t="shared" si="18"/>
        <v>0</v>
      </c>
      <c r="Y71" s="356">
        <f t="shared" si="19"/>
        <v>0</v>
      </c>
      <c r="Z71" s="356">
        <f t="shared" si="20"/>
        <v>0</v>
      </c>
      <c r="AA71" s="356">
        <f t="shared" si="21"/>
        <v>0</v>
      </c>
      <c r="AB71" s="356">
        <f t="shared" si="22"/>
        <v>0</v>
      </c>
      <c r="AC71" s="356">
        <f t="shared" si="23"/>
        <v>0</v>
      </c>
      <c r="AD71" s="357">
        <f t="shared" si="24"/>
        <v>0</v>
      </c>
      <c r="AE71" s="342"/>
      <c r="AF71" s="362">
        <f t="shared" si="25"/>
        <v>0</v>
      </c>
      <c r="AG71" s="330"/>
      <c r="AH71" s="597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  <c r="BD71" s="582"/>
    </row>
    <row r="72" spans="1:56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09"/>
      <c r="J72" s="350">
        <f t="shared" si="6"/>
        <v>0</v>
      </c>
      <c r="K72" s="330"/>
      <c r="L72" s="330"/>
      <c r="M72" s="310"/>
      <c r="N72" s="311"/>
      <c r="O72" s="311"/>
      <c r="P72" s="311"/>
      <c r="Q72" s="311"/>
      <c r="R72" s="311"/>
      <c r="S72" s="312"/>
      <c r="T72" s="313"/>
      <c r="U72" s="294">
        <f t="shared" si="16"/>
        <v>0</v>
      </c>
      <c r="V72" s="330"/>
      <c r="W72" s="355">
        <f t="shared" si="17"/>
        <v>0</v>
      </c>
      <c r="X72" s="356">
        <f t="shared" si="18"/>
        <v>0</v>
      </c>
      <c r="Y72" s="356">
        <f t="shared" si="19"/>
        <v>0</v>
      </c>
      <c r="Z72" s="356">
        <f t="shared" si="20"/>
        <v>0</v>
      </c>
      <c r="AA72" s="356">
        <f t="shared" si="21"/>
        <v>0</v>
      </c>
      <c r="AB72" s="356">
        <f t="shared" si="22"/>
        <v>0</v>
      </c>
      <c r="AC72" s="356">
        <f t="shared" si="23"/>
        <v>0</v>
      </c>
      <c r="AD72" s="357">
        <f t="shared" si="24"/>
        <v>0</v>
      </c>
      <c r="AE72" s="342"/>
      <c r="AF72" s="362">
        <f t="shared" si="25"/>
        <v>0</v>
      </c>
      <c r="AG72" s="330"/>
      <c r="AH72" s="597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  <c r="BD72" s="582"/>
    </row>
    <row r="73" spans="1:56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09"/>
      <c r="J73" s="350">
        <f t="shared" si="6"/>
        <v>0</v>
      </c>
      <c r="K73" s="330"/>
      <c r="L73" s="330"/>
      <c r="M73" s="310"/>
      <c r="N73" s="311"/>
      <c r="O73" s="311"/>
      <c r="P73" s="311"/>
      <c r="Q73" s="311"/>
      <c r="R73" s="311"/>
      <c r="S73" s="312"/>
      <c r="T73" s="313"/>
      <c r="U73" s="294">
        <f t="shared" si="16"/>
        <v>0</v>
      </c>
      <c r="V73" s="330"/>
      <c r="W73" s="355">
        <f t="shared" si="17"/>
        <v>0</v>
      </c>
      <c r="X73" s="356">
        <f t="shared" si="18"/>
        <v>0</v>
      </c>
      <c r="Y73" s="356">
        <f t="shared" si="19"/>
        <v>0</v>
      </c>
      <c r="Z73" s="356">
        <f t="shared" si="20"/>
        <v>0</v>
      </c>
      <c r="AA73" s="356">
        <f t="shared" si="21"/>
        <v>0</v>
      </c>
      <c r="AB73" s="356">
        <f t="shared" si="22"/>
        <v>0</v>
      </c>
      <c r="AC73" s="356">
        <f t="shared" si="23"/>
        <v>0</v>
      </c>
      <c r="AD73" s="357">
        <f t="shared" si="24"/>
        <v>0</v>
      </c>
      <c r="AE73" s="342"/>
      <c r="AF73" s="362">
        <f t="shared" si="25"/>
        <v>0</v>
      </c>
      <c r="AG73" s="330"/>
      <c r="AH73" s="597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  <c r="BD73" s="582"/>
    </row>
    <row r="74" spans="1:56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09"/>
      <c r="J74" s="350">
        <f t="shared" si="6"/>
        <v>0</v>
      </c>
      <c r="K74" s="330"/>
      <c r="L74" s="330"/>
      <c r="M74" s="310"/>
      <c r="N74" s="311"/>
      <c r="O74" s="311"/>
      <c r="P74" s="311"/>
      <c r="Q74" s="311"/>
      <c r="R74" s="311"/>
      <c r="S74" s="312"/>
      <c r="T74" s="313"/>
      <c r="U74" s="294">
        <f t="shared" si="16"/>
        <v>0</v>
      </c>
      <c r="V74" s="330"/>
      <c r="W74" s="355">
        <f t="shared" si="17"/>
        <v>0</v>
      </c>
      <c r="X74" s="356">
        <f t="shared" si="18"/>
        <v>0</v>
      </c>
      <c r="Y74" s="356">
        <f t="shared" si="19"/>
        <v>0</v>
      </c>
      <c r="Z74" s="356">
        <f t="shared" si="20"/>
        <v>0</v>
      </c>
      <c r="AA74" s="356">
        <f t="shared" si="21"/>
        <v>0</v>
      </c>
      <c r="AB74" s="356">
        <f t="shared" si="22"/>
        <v>0</v>
      </c>
      <c r="AC74" s="356">
        <f t="shared" si="23"/>
        <v>0</v>
      </c>
      <c r="AD74" s="357">
        <f t="shared" si="24"/>
        <v>0</v>
      </c>
      <c r="AE74" s="342"/>
      <c r="AF74" s="362">
        <f t="shared" si="25"/>
        <v>0</v>
      </c>
      <c r="AG74" s="330"/>
      <c r="AH74" s="597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  <c r="BD74" s="582"/>
    </row>
    <row r="75" spans="1:56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09"/>
      <c r="J75" s="350">
        <f t="shared" si="6"/>
        <v>0</v>
      </c>
      <c r="K75" s="330"/>
      <c r="L75" s="330"/>
      <c r="M75" s="310"/>
      <c r="N75" s="311"/>
      <c r="O75" s="311"/>
      <c r="P75" s="311"/>
      <c r="Q75" s="311"/>
      <c r="R75" s="311"/>
      <c r="S75" s="312"/>
      <c r="T75" s="313"/>
      <c r="U75" s="294">
        <f t="shared" si="16"/>
        <v>0</v>
      </c>
      <c r="V75" s="330"/>
      <c r="W75" s="355">
        <f t="shared" si="17"/>
        <v>0</v>
      </c>
      <c r="X75" s="356">
        <f t="shared" si="18"/>
        <v>0</v>
      </c>
      <c r="Y75" s="356">
        <f t="shared" si="19"/>
        <v>0</v>
      </c>
      <c r="Z75" s="356">
        <f t="shared" si="20"/>
        <v>0</v>
      </c>
      <c r="AA75" s="356">
        <f t="shared" si="21"/>
        <v>0</v>
      </c>
      <c r="AB75" s="356">
        <f t="shared" si="22"/>
        <v>0</v>
      </c>
      <c r="AC75" s="356">
        <f t="shared" si="23"/>
        <v>0</v>
      </c>
      <c r="AD75" s="357">
        <f t="shared" si="24"/>
        <v>0</v>
      </c>
      <c r="AE75" s="342"/>
      <c r="AF75" s="362">
        <f t="shared" si="25"/>
        <v>0</v>
      </c>
      <c r="AG75" s="330"/>
      <c r="AH75" s="597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  <c r="BD75" s="582"/>
    </row>
    <row r="76" spans="1:56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09"/>
      <c r="J76" s="350">
        <f t="shared" si="6"/>
        <v>0</v>
      </c>
      <c r="K76" s="330"/>
      <c r="L76" s="330"/>
      <c r="M76" s="310"/>
      <c r="N76" s="311"/>
      <c r="O76" s="311"/>
      <c r="P76" s="311"/>
      <c r="Q76" s="311"/>
      <c r="R76" s="311"/>
      <c r="S76" s="312"/>
      <c r="T76" s="313"/>
      <c r="U76" s="294">
        <f t="shared" si="16"/>
        <v>0</v>
      </c>
      <c r="V76" s="330"/>
      <c r="W76" s="355">
        <f t="shared" si="17"/>
        <v>0</v>
      </c>
      <c r="X76" s="356">
        <f t="shared" si="18"/>
        <v>0</v>
      </c>
      <c r="Y76" s="356">
        <f t="shared" si="19"/>
        <v>0</v>
      </c>
      <c r="Z76" s="356">
        <f t="shared" si="20"/>
        <v>0</v>
      </c>
      <c r="AA76" s="356">
        <f t="shared" si="21"/>
        <v>0</v>
      </c>
      <c r="AB76" s="356">
        <f t="shared" si="22"/>
        <v>0</v>
      </c>
      <c r="AC76" s="356">
        <f t="shared" si="23"/>
        <v>0</v>
      </c>
      <c r="AD76" s="357">
        <f t="shared" si="24"/>
        <v>0</v>
      </c>
      <c r="AE76" s="342"/>
      <c r="AF76" s="362">
        <f t="shared" si="25"/>
        <v>0</v>
      </c>
      <c r="AG76" s="330"/>
      <c r="AH76" s="597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  <c r="BD76" s="582"/>
    </row>
    <row r="77" spans="1:56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09"/>
      <c r="J77" s="350">
        <f t="shared" ref="J77:J140" si="26">IF(ISBLANK(H77),G77*I77,G77*I77*H77)</f>
        <v>0</v>
      </c>
      <c r="K77" s="330"/>
      <c r="L77" s="330"/>
      <c r="M77" s="310"/>
      <c r="N77" s="311"/>
      <c r="O77" s="311"/>
      <c r="P77" s="311"/>
      <c r="Q77" s="311"/>
      <c r="R77" s="311"/>
      <c r="S77" s="312"/>
      <c r="T77" s="313"/>
      <c r="U77" s="294">
        <f t="shared" si="16"/>
        <v>0</v>
      </c>
      <c r="V77" s="330"/>
      <c r="W77" s="355">
        <f t="shared" si="17"/>
        <v>0</v>
      </c>
      <c r="X77" s="356">
        <f t="shared" si="18"/>
        <v>0</v>
      </c>
      <c r="Y77" s="356">
        <f t="shared" si="19"/>
        <v>0</v>
      </c>
      <c r="Z77" s="356">
        <f t="shared" si="20"/>
        <v>0</v>
      </c>
      <c r="AA77" s="356">
        <f t="shared" si="21"/>
        <v>0</v>
      </c>
      <c r="AB77" s="356">
        <f t="shared" si="22"/>
        <v>0</v>
      </c>
      <c r="AC77" s="356">
        <f t="shared" si="23"/>
        <v>0</v>
      </c>
      <c r="AD77" s="357">
        <f t="shared" si="24"/>
        <v>0</v>
      </c>
      <c r="AE77" s="342"/>
      <c r="AF77" s="362">
        <f t="shared" si="25"/>
        <v>0</v>
      </c>
      <c r="AG77" s="330"/>
      <c r="AH77" s="597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  <c r="BD77" s="582"/>
    </row>
    <row r="78" spans="1:56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09"/>
      <c r="J78" s="350">
        <f t="shared" si="26"/>
        <v>0</v>
      </c>
      <c r="K78" s="330"/>
      <c r="L78" s="330"/>
      <c r="M78" s="310"/>
      <c r="N78" s="311"/>
      <c r="O78" s="311"/>
      <c r="P78" s="311"/>
      <c r="Q78" s="311"/>
      <c r="R78" s="311"/>
      <c r="S78" s="312"/>
      <c r="T78" s="313"/>
      <c r="U78" s="294">
        <f t="shared" si="16"/>
        <v>0</v>
      </c>
      <c r="V78" s="330"/>
      <c r="W78" s="355">
        <f t="shared" si="17"/>
        <v>0</v>
      </c>
      <c r="X78" s="356">
        <f t="shared" si="18"/>
        <v>0</v>
      </c>
      <c r="Y78" s="356">
        <f t="shared" si="19"/>
        <v>0</v>
      </c>
      <c r="Z78" s="356">
        <f t="shared" si="20"/>
        <v>0</v>
      </c>
      <c r="AA78" s="356">
        <f t="shared" si="21"/>
        <v>0</v>
      </c>
      <c r="AB78" s="356">
        <f t="shared" si="22"/>
        <v>0</v>
      </c>
      <c r="AC78" s="356">
        <f t="shared" si="23"/>
        <v>0</v>
      </c>
      <c r="AD78" s="357">
        <f t="shared" si="24"/>
        <v>0</v>
      </c>
      <c r="AE78" s="342"/>
      <c r="AF78" s="362">
        <f t="shared" si="25"/>
        <v>0</v>
      </c>
      <c r="AG78" s="330"/>
      <c r="AH78" s="597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  <c r="BD78" s="582"/>
    </row>
    <row r="79" spans="1:56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09"/>
      <c r="J79" s="350">
        <f t="shared" si="26"/>
        <v>0</v>
      </c>
      <c r="K79" s="330"/>
      <c r="L79" s="330"/>
      <c r="M79" s="310"/>
      <c r="N79" s="311"/>
      <c r="O79" s="311"/>
      <c r="P79" s="311"/>
      <c r="Q79" s="311"/>
      <c r="R79" s="311"/>
      <c r="S79" s="312"/>
      <c r="T79" s="313"/>
      <c r="U79" s="294">
        <f t="shared" si="16"/>
        <v>0</v>
      </c>
      <c r="V79" s="330"/>
      <c r="W79" s="355">
        <f t="shared" si="17"/>
        <v>0</v>
      </c>
      <c r="X79" s="356">
        <f t="shared" si="18"/>
        <v>0</v>
      </c>
      <c r="Y79" s="356">
        <f t="shared" si="19"/>
        <v>0</v>
      </c>
      <c r="Z79" s="356">
        <f t="shared" si="20"/>
        <v>0</v>
      </c>
      <c r="AA79" s="356">
        <f t="shared" si="21"/>
        <v>0</v>
      </c>
      <c r="AB79" s="356">
        <f t="shared" si="22"/>
        <v>0</v>
      </c>
      <c r="AC79" s="356">
        <f t="shared" si="23"/>
        <v>0</v>
      </c>
      <c r="AD79" s="357">
        <f t="shared" si="24"/>
        <v>0</v>
      </c>
      <c r="AE79" s="342"/>
      <c r="AF79" s="362">
        <f t="shared" si="25"/>
        <v>0</v>
      </c>
      <c r="AG79" s="330"/>
      <c r="AH79" s="597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  <c r="BD79" s="582"/>
    </row>
    <row r="80" spans="1:56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09"/>
      <c r="J80" s="350">
        <f t="shared" si="26"/>
        <v>0</v>
      </c>
      <c r="K80" s="330"/>
      <c r="L80" s="330"/>
      <c r="M80" s="310"/>
      <c r="N80" s="311"/>
      <c r="O80" s="311"/>
      <c r="P80" s="311"/>
      <c r="Q80" s="311"/>
      <c r="R80" s="311"/>
      <c r="S80" s="312"/>
      <c r="T80" s="313"/>
      <c r="U80" s="294">
        <f t="shared" si="16"/>
        <v>0</v>
      </c>
      <c r="V80" s="330"/>
      <c r="W80" s="355">
        <f t="shared" si="17"/>
        <v>0</v>
      </c>
      <c r="X80" s="356">
        <f t="shared" si="18"/>
        <v>0</v>
      </c>
      <c r="Y80" s="356">
        <f t="shared" si="19"/>
        <v>0</v>
      </c>
      <c r="Z80" s="356">
        <f t="shared" si="20"/>
        <v>0</v>
      </c>
      <c r="AA80" s="356">
        <f t="shared" si="21"/>
        <v>0</v>
      </c>
      <c r="AB80" s="356">
        <f t="shared" si="22"/>
        <v>0</v>
      </c>
      <c r="AC80" s="356">
        <f t="shared" si="23"/>
        <v>0</v>
      </c>
      <c r="AD80" s="357">
        <f t="shared" si="24"/>
        <v>0</v>
      </c>
      <c r="AE80" s="342"/>
      <c r="AF80" s="362">
        <f t="shared" si="25"/>
        <v>0</v>
      </c>
      <c r="AG80" s="330"/>
      <c r="AH80" s="597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  <c r="BD80" s="582"/>
    </row>
    <row r="81" spans="1:56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09"/>
      <c r="J81" s="350">
        <f t="shared" si="26"/>
        <v>0</v>
      </c>
      <c r="K81" s="330"/>
      <c r="L81" s="330"/>
      <c r="M81" s="310"/>
      <c r="N81" s="311"/>
      <c r="O81" s="311"/>
      <c r="P81" s="311"/>
      <c r="Q81" s="311"/>
      <c r="R81" s="311"/>
      <c r="S81" s="312"/>
      <c r="T81" s="313"/>
      <c r="U81" s="294">
        <f t="shared" si="16"/>
        <v>0</v>
      </c>
      <c r="V81" s="330"/>
      <c r="W81" s="355">
        <f t="shared" si="17"/>
        <v>0</v>
      </c>
      <c r="X81" s="356">
        <f t="shared" si="18"/>
        <v>0</v>
      </c>
      <c r="Y81" s="356">
        <f t="shared" si="19"/>
        <v>0</v>
      </c>
      <c r="Z81" s="356">
        <f t="shared" si="20"/>
        <v>0</v>
      </c>
      <c r="AA81" s="356">
        <f t="shared" si="21"/>
        <v>0</v>
      </c>
      <c r="AB81" s="356">
        <f t="shared" si="22"/>
        <v>0</v>
      </c>
      <c r="AC81" s="356">
        <f t="shared" si="23"/>
        <v>0</v>
      </c>
      <c r="AD81" s="357">
        <f t="shared" si="24"/>
        <v>0</v>
      </c>
      <c r="AE81" s="342"/>
      <c r="AF81" s="362">
        <f t="shared" si="25"/>
        <v>0</v>
      </c>
      <c r="AG81" s="330"/>
      <c r="AH81" s="597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  <c r="BD81" s="582"/>
    </row>
    <row r="82" spans="1:56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09"/>
      <c r="J82" s="350">
        <f t="shared" si="26"/>
        <v>0</v>
      </c>
      <c r="K82" s="330"/>
      <c r="L82" s="330"/>
      <c r="M82" s="310"/>
      <c r="N82" s="311"/>
      <c r="O82" s="311"/>
      <c r="P82" s="311"/>
      <c r="Q82" s="311"/>
      <c r="R82" s="311"/>
      <c r="S82" s="312"/>
      <c r="T82" s="313"/>
      <c r="U82" s="294">
        <f t="shared" si="16"/>
        <v>0</v>
      </c>
      <c r="V82" s="330"/>
      <c r="W82" s="355">
        <f t="shared" si="17"/>
        <v>0</v>
      </c>
      <c r="X82" s="356">
        <f t="shared" si="18"/>
        <v>0</v>
      </c>
      <c r="Y82" s="356">
        <f t="shared" si="19"/>
        <v>0</v>
      </c>
      <c r="Z82" s="356">
        <f t="shared" si="20"/>
        <v>0</v>
      </c>
      <c r="AA82" s="356">
        <f t="shared" si="21"/>
        <v>0</v>
      </c>
      <c r="AB82" s="356">
        <f t="shared" si="22"/>
        <v>0</v>
      </c>
      <c r="AC82" s="356">
        <f t="shared" si="23"/>
        <v>0</v>
      </c>
      <c r="AD82" s="357">
        <f t="shared" si="24"/>
        <v>0</v>
      </c>
      <c r="AE82" s="342"/>
      <c r="AF82" s="362">
        <f t="shared" si="25"/>
        <v>0</v>
      </c>
      <c r="AG82" s="330"/>
      <c r="AH82" s="597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  <c r="BD82" s="582"/>
    </row>
    <row r="83" spans="1:56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09"/>
      <c r="J83" s="350">
        <f t="shared" si="26"/>
        <v>0</v>
      </c>
      <c r="K83" s="330"/>
      <c r="L83" s="330"/>
      <c r="M83" s="310"/>
      <c r="N83" s="311"/>
      <c r="O83" s="311"/>
      <c r="P83" s="311"/>
      <c r="Q83" s="311"/>
      <c r="R83" s="311"/>
      <c r="S83" s="312"/>
      <c r="T83" s="313"/>
      <c r="U83" s="294">
        <f t="shared" si="16"/>
        <v>0</v>
      </c>
      <c r="V83" s="330"/>
      <c r="W83" s="355">
        <f t="shared" si="17"/>
        <v>0</v>
      </c>
      <c r="X83" s="356">
        <f t="shared" si="18"/>
        <v>0</v>
      </c>
      <c r="Y83" s="356">
        <f t="shared" si="19"/>
        <v>0</v>
      </c>
      <c r="Z83" s="356">
        <f t="shared" si="20"/>
        <v>0</v>
      </c>
      <c r="AA83" s="356">
        <f t="shared" si="21"/>
        <v>0</v>
      </c>
      <c r="AB83" s="356">
        <f t="shared" si="22"/>
        <v>0</v>
      </c>
      <c r="AC83" s="356">
        <f t="shared" si="23"/>
        <v>0</v>
      </c>
      <c r="AD83" s="357">
        <f t="shared" si="24"/>
        <v>0</v>
      </c>
      <c r="AE83" s="342"/>
      <c r="AF83" s="362">
        <f t="shared" si="25"/>
        <v>0</v>
      </c>
      <c r="AG83" s="330"/>
      <c r="AH83" s="597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  <c r="BD83" s="582"/>
    </row>
    <row r="84" spans="1:56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09"/>
      <c r="J84" s="350">
        <f t="shared" si="26"/>
        <v>0</v>
      </c>
      <c r="K84" s="330"/>
      <c r="L84" s="330"/>
      <c r="M84" s="310"/>
      <c r="N84" s="311"/>
      <c r="O84" s="311"/>
      <c r="P84" s="311"/>
      <c r="Q84" s="311"/>
      <c r="R84" s="311"/>
      <c r="S84" s="312"/>
      <c r="T84" s="313"/>
      <c r="U84" s="294">
        <f t="shared" si="16"/>
        <v>0</v>
      </c>
      <c r="V84" s="330"/>
      <c r="W84" s="355">
        <f t="shared" si="17"/>
        <v>0</v>
      </c>
      <c r="X84" s="356">
        <f t="shared" si="18"/>
        <v>0</v>
      </c>
      <c r="Y84" s="356">
        <f t="shared" si="19"/>
        <v>0</v>
      </c>
      <c r="Z84" s="356">
        <f t="shared" si="20"/>
        <v>0</v>
      </c>
      <c r="AA84" s="356">
        <f t="shared" si="21"/>
        <v>0</v>
      </c>
      <c r="AB84" s="356">
        <f t="shared" si="22"/>
        <v>0</v>
      </c>
      <c r="AC84" s="356">
        <f t="shared" si="23"/>
        <v>0</v>
      </c>
      <c r="AD84" s="357">
        <f t="shared" si="24"/>
        <v>0</v>
      </c>
      <c r="AE84" s="342"/>
      <c r="AF84" s="362">
        <f t="shared" si="25"/>
        <v>0</v>
      </c>
      <c r="AG84" s="330"/>
      <c r="AH84" s="597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  <c r="BD84" s="582"/>
    </row>
    <row r="85" spans="1:56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09"/>
      <c r="J85" s="350">
        <f t="shared" si="26"/>
        <v>0</v>
      </c>
      <c r="K85" s="330"/>
      <c r="L85" s="330"/>
      <c r="M85" s="310"/>
      <c r="N85" s="311"/>
      <c r="O85" s="311"/>
      <c r="P85" s="311"/>
      <c r="Q85" s="311"/>
      <c r="R85" s="311"/>
      <c r="S85" s="312"/>
      <c r="T85" s="313"/>
      <c r="U85" s="294">
        <f t="shared" si="16"/>
        <v>0</v>
      </c>
      <c r="V85" s="330"/>
      <c r="W85" s="355">
        <f t="shared" si="17"/>
        <v>0</v>
      </c>
      <c r="X85" s="356">
        <f t="shared" si="18"/>
        <v>0</v>
      </c>
      <c r="Y85" s="356">
        <f t="shared" si="19"/>
        <v>0</v>
      </c>
      <c r="Z85" s="356">
        <f t="shared" si="20"/>
        <v>0</v>
      </c>
      <c r="AA85" s="356">
        <f t="shared" si="21"/>
        <v>0</v>
      </c>
      <c r="AB85" s="356">
        <f t="shared" si="22"/>
        <v>0</v>
      </c>
      <c r="AC85" s="356">
        <f t="shared" si="23"/>
        <v>0</v>
      </c>
      <c r="AD85" s="357">
        <f t="shared" si="24"/>
        <v>0</v>
      </c>
      <c r="AE85" s="342"/>
      <c r="AF85" s="362">
        <f t="shared" si="25"/>
        <v>0</v>
      </c>
      <c r="AG85" s="330"/>
      <c r="AH85" s="597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  <c r="BD85" s="582"/>
    </row>
    <row r="86" spans="1:56" s="302" customFormat="1" hidden="1" x14ac:dyDescent="0.2">
      <c r="A86" s="340">
        <f t="shared" si="15"/>
        <v>0</v>
      </c>
      <c r="B86" s="341"/>
      <c r="C86" s="330"/>
      <c r="D86" s="395"/>
      <c r="E86" s="308"/>
      <c r="F86" s="309"/>
      <c r="G86" s="309"/>
      <c r="H86" s="309"/>
      <c r="I86" s="309"/>
      <c r="J86" s="350">
        <f t="shared" si="26"/>
        <v>0</v>
      </c>
      <c r="K86" s="330"/>
      <c r="L86" s="330"/>
      <c r="M86" s="310"/>
      <c r="N86" s="311"/>
      <c r="O86" s="311"/>
      <c r="P86" s="311"/>
      <c r="Q86" s="311"/>
      <c r="R86" s="311"/>
      <c r="S86" s="312"/>
      <c r="T86" s="313"/>
      <c r="U86" s="294">
        <f t="shared" si="16"/>
        <v>0</v>
      </c>
      <c r="V86" s="330"/>
      <c r="W86" s="355">
        <f t="shared" si="17"/>
        <v>0</v>
      </c>
      <c r="X86" s="356">
        <f t="shared" si="18"/>
        <v>0</v>
      </c>
      <c r="Y86" s="356">
        <f t="shared" si="19"/>
        <v>0</v>
      </c>
      <c r="Z86" s="356">
        <f t="shared" si="20"/>
        <v>0</v>
      </c>
      <c r="AA86" s="356">
        <f t="shared" si="21"/>
        <v>0</v>
      </c>
      <c r="AB86" s="356">
        <f t="shared" si="22"/>
        <v>0</v>
      </c>
      <c r="AC86" s="356">
        <f t="shared" si="23"/>
        <v>0</v>
      </c>
      <c r="AD86" s="357">
        <f t="shared" si="24"/>
        <v>0</v>
      </c>
      <c r="AE86" s="342"/>
      <c r="AF86" s="362">
        <f t="shared" si="25"/>
        <v>0</v>
      </c>
      <c r="AG86" s="330"/>
      <c r="AH86" s="597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  <c r="BD86" s="582"/>
    </row>
    <row r="87" spans="1:56" s="302" customFormat="1" hidden="1" x14ac:dyDescent="0.2">
      <c r="A87" s="340">
        <f t="shared" ref="A87:A150" si="27">IF(AND(J87&lt;&gt;0,U87&lt;&gt;1),1,0)</f>
        <v>0</v>
      </c>
      <c r="B87" s="341"/>
      <c r="C87" s="330"/>
      <c r="D87" s="395"/>
      <c r="E87" s="308"/>
      <c r="F87" s="309"/>
      <c r="G87" s="309"/>
      <c r="H87" s="309"/>
      <c r="I87" s="309"/>
      <c r="J87" s="350">
        <f t="shared" si="26"/>
        <v>0</v>
      </c>
      <c r="K87" s="330"/>
      <c r="L87" s="330"/>
      <c r="M87" s="310"/>
      <c r="N87" s="311"/>
      <c r="O87" s="311"/>
      <c r="P87" s="311"/>
      <c r="Q87" s="311"/>
      <c r="R87" s="311"/>
      <c r="S87" s="312"/>
      <c r="T87" s="313"/>
      <c r="U87" s="294">
        <f t="shared" ref="U87:U150" si="28">SUM(M87:T87)</f>
        <v>0</v>
      </c>
      <c r="V87" s="330"/>
      <c r="W87" s="355">
        <f t="shared" ref="W87:W150" si="29">$J87*M87</f>
        <v>0</v>
      </c>
      <c r="X87" s="356">
        <f t="shared" ref="X87:X150" si="30">$J87*N87</f>
        <v>0</v>
      </c>
      <c r="Y87" s="356">
        <f t="shared" ref="Y87:Y150" si="31">$J87*O87</f>
        <v>0</v>
      </c>
      <c r="Z87" s="356">
        <f t="shared" ref="Z87:Z150" si="32">$J87*P87</f>
        <v>0</v>
      </c>
      <c r="AA87" s="356">
        <f t="shared" ref="AA87:AA150" si="33">$J87*Q87</f>
        <v>0</v>
      </c>
      <c r="AB87" s="356">
        <f t="shared" ref="AB87:AB150" si="34">$J87*R87</f>
        <v>0</v>
      </c>
      <c r="AC87" s="356">
        <f t="shared" ref="AC87:AC150" si="35">$J87*S87</f>
        <v>0</v>
      </c>
      <c r="AD87" s="357">
        <f t="shared" ref="AD87:AD150" si="36">SUM(W87:AC87)</f>
        <v>0</v>
      </c>
      <c r="AE87" s="342"/>
      <c r="AF87" s="362">
        <f t="shared" ref="AF87:AF150" si="37">$J87*T87</f>
        <v>0</v>
      </c>
      <c r="AG87" s="330"/>
      <c r="AH87" s="597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  <c r="BD87" s="582"/>
    </row>
    <row r="88" spans="1:56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09"/>
      <c r="J88" s="350">
        <f t="shared" si="26"/>
        <v>0</v>
      </c>
      <c r="K88" s="330"/>
      <c r="L88" s="330"/>
      <c r="M88" s="310"/>
      <c r="N88" s="311"/>
      <c r="O88" s="311"/>
      <c r="P88" s="311"/>
      <c r="Q88" s="311"/>
      <c r="R88" s="311"/>
      <c r="S88" s="312"/>
      <c r="T88" s="313"/>
      <c r="U88" s="294">
        <f t="shared" si="28"/>
        <v>0</v>
      </c>
      <c r="V88" s="330"/>
      <c r="W88" s="355">
        <f t="shared" si="29"/>
        <v>0</v>
      </c>
      <c r="X88" s="356">
        <f t="shared" si="30"/>
        <v>0</v>
      </c>
      <c r="Y88" s="356">
        <f t="shared" si="31"/>
        <v>0</v>
      </c>
      <c r="Z88" s="356">
        <f t="shared" si="32"/>
        <v>0</v>
      </c>
      <c r="AA88" s="356">
        <f t="shared" si="33"/>
        <v>0</v>
      </c>
      <c r="AB88" s="356">
        <f t="shared" si="34"/>
        <v>0</v>
      </c>
      <c r="AC88" s="356">
        <f t="shared" si="35"/>
        <v>0</v>
      </c>
      <c r="AD88" s="357">
        <f t="shared" si="36"/>
        <v>0</v>
      </c>
      <c r="AE88" s="342"/>
      <c r="AF88" s="362">
        <f t="shared" si="37"/>
        <v>0</v>
      </c>
      <c r="AG88" s="330"/>
      <c r="AH88" s="597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  <c r="BD88" s="582"/>
    </row>
    <row r="89" spans="1:56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09"/>
      <c r="J89" s="350">
        <f t="shared" si="26"/>
        <v>0</v>
      </c>
      <c r="K89" s="330"/>
      <c r="L89" s="330"/>
      <c r="M89" s="310"/>
      <c r="N89" s="311"/>
      <c r="O89" s="311"/>
      <c r="P89" s="311"/>
      <c r="Q89" s="311"/>
      <c r="R89" s="311"/>
      <c r="S89" s="312"/>
      <c r="T89" s="313"/>
      <c r="U89" s="294">
        <f t="shared" si="28"/>
        <v>0</v>
      </c>
      <c r="V89" s="330"/>
      <c r="W89" s="355">
        <f t="shared" si="29"/>
        <v>0</v>
      </c>
      <c r="X89" s="356">
        <f t="shared" si="30"/>
        <v>0</v>
      </c>
      <c r="Y89" s="356">
        <f t="shared" si="31"/>
        <v>0</v>
      </c>
      <c r="Z89" s="356">
        <f t="shared" si="32"/>
        <v>0</v>
      </c>
      <c r="AA89" s="356">
        <f t="shared" si="33"/>
        <v>0</v>
      </c>
      <c r="AB89" s="356">
        <f t="shared" si="34"/>
        <v>0</v>
      </c>
      <c r="AC89" s="356">
        <f t="shared" si="35"/>
        <v>0</v>
      </c>
      <c r="AD89" s="357">
        <f t="shared" si="36"/>
        <v>0</v>
      </c>
      <c r="AE89" s="342"/>
      <c r="AF89" s="362">
        <f t="shared" si="37"/>
        <v>0</v>
      </c>
      <c r="AG89" s="330"/>
      <c r="AH89" s="597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  <c r="BD89" s="582"/>
    </row>
    <row r="90" spans="1:56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09"/>
      <c r="J90" s="350">
        <f t="shared" si="26"/>
        <v>0</v>
      </c>
      <c r="K90" s="330"/>
      <c r="L90" s="330"/>
      <c r="M90" s="310"/>
      <c r="N90" s="311"/>
      <c r="O90" s="311"/>
      <c r="P90" s="311"/>
      <c r="Q90" s="311"/>
      <c r="R90" s="311"/>
      <c r="S90" s="312"/>
      <c r="T90" s="313"/>
      <c r="U90" s="294">
        <f t="shared" si="28"/>
        <v>0</v>
      </c>
      <c r="V90" s="330"/>
      <c r="W90" s="355">
        <f t="shared" si="29"/>
        <v>0</v>
      </c>
      <c r="X90" s="356">
        <f t="shared" si="30"/>
        <v>0</v>
      </c>
      <c r="Y90" s="356">
        <f t="shared" si="31"/>
        <v>0</v>
      </c>
      <c r="Z90" s="356">
        <f t="shared" si="32"/>
        <v>0</v>
      </c>
      <c r="AA90" s="356">
        <f t="shared" si="33"/>
        <v>0</v>
      </c>
      <c r="AB90" s="356">
        <f t="shared" si="34"/>
        <v>0</v>
      </c>
      <c r="AC90" s="356">
        <f t="shared" si="35"/>
        <v>0</v>
      </c>
      <c r="AD90" s="357">
        <f t="shared" si="36"/>
        <v>0</v>
      </c>
      <c r="AE90" s="342"/>
      <c r="AF90" s="362">
        <f t="shared" si="37"/>
        <v>0</v>
      </c>
      <c r="AG90" s="330"/>
      <c r="AH90" s="597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  <c r="BD90" s="582"/>
    </row>
    <row r="91" spans="1:56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09"/>
      <c r="J91" s="350">
        <f t="shared" si="26"/>
        <v>0</v>
      </c>
      <c r="K91" s="330"/>
      <c r="L91" s="330"/>
      <c r="M91" s="310"/>
      <c r="N91" s="311"/>
      <c r="O91" s="311"/>
      <c r="P91" s="311"/>
      <c r="Q91" s="311"/>
      <c r="R91" s="311"/>
      <c r="S91" s="312"/>
      <c r="T91" s="313"/>
      <c r="U91" s="294">
        <f t="shared" si="28"/>
        <v>0</v>
      </c>
      <c r="V91" s="330"/>
      <c r="W91" s="355">
        <f t="shared" si="29"/>
        <v>0</v>
      </c>
      <c r="X91" s="356">
        <f t="shared" si="30"/>
        <v>0</v>
      </c>
      <c r="Y91" s="356">
        <f t="shared" si="31"/>
        <v>0</v>
      </c>
      <c r="Z91" s="356">
        <f t="shared" si="32"/>
        <v>0</v>
      </c>
      <c r="AA91" s="356">
        <f t="shared" si="33"/>
        <v>0</v>
      </c>
      <c r="AB91" s="356">
        <f t="shared" si="34"/>
        <v>0</v>
      </c>
      <c r="AC91" s="356">
        <f t="shared" si="35"/>
        <v>0</v>
      </c>
      <c r="AD91" s="357">
        <f t="shared" si="36"/>
        <v>0</v>
      </c>
      <c r="AE91" s="342"/>
      <c r="AF91" s="362">
        <f t="shared" si="37"/>
        <v>0</v>
      </c>
      <c r="AG91" s="330"/>
      <c r="AH91" s="597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  <c r="BD91" s="582"/>
    </row>
    <row r="92" spans="1:56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09"/>
      <c r="J92" s="350">
        <f t="shared" si="26"/>
        <v>0</v>
      </c>
      <c r="K92" s="330"/>
      <c r="L92" s="330"/>
      <c r="M92" s="310"/>
      <c r="N92" s="311"/>
      <c r="O92" s="311"/>
      <c r="P92" s="311"/>
      <c r="Q92" s="311"/>
      <c r="R92" s="311"/>
      <c r="S92" s="312"/>
      <c r="T92" s="313"/>
      <c r="U92" s="294">
        <f t="shared" si="28"/>
        <v>0</v>
      </c>
      <c r="V92" s="330"/>
      <c r="W92" s="355">
        <f t="shared" si="29"/>
        <v>0</v>
      </c>
      <c r="X92" s="356">
        <f t="shared" si="30"/>
        <v>0</v>
      </c>
      <c r="Y92" s="356">
        <f t="shared" si="31"/>
        <v>0</v>
      </c>
      <c r="Z92" s="356">
        <f t="shared" si="32"/>
        <v>0</v>
      </c>
      <c r="AA92" s="356">
        <f t="shared" si="33"/>
        <v>0</v>
      </c>
      <c r="AB92" s="356">
        <f t="shared" si="34"/>
        <v>0</v>
      </c>
      <c r="AC92" s="356">
        <f t="shared" si="35"/>
        <v>0</v>
      </c>
      <c r="AD92" s="357">
        <f t="shared" si="36"/>
        <v>0</v>
      </c>
      <c r="AE92" s="342"/>
      <c r="AF92" s="362">
        <f t="shared" si="37"/>
        <v>0</v>
      </c>
      <c r="AG92" s="330"/>
      <c r="AH92" s="597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  <c r="BD92" s="582"/>
    </row>
    <row r="93" spans="1:56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09"/>
      <c r="J93" s="350">
        <f t="shared" si="26"/>
        <v>0</v>
      </c>
      <c r="K93" s="330"/>
      <c r="L93" s="330"/>
      <c r="M93" s="310"/>
      <c r="N93" s="311"/>
      <c r="O93" s="311"/>
      <c r="P93" s="311"/>
      <c r="Q93" s="311"/>
      <c r="R93" s="311"/>
      <c r="S93" s="312"/>
      <c r="T93" s="313"/>
      <c r="U93" s="294">
        <f t="shared" si="28"/>
        <v>0</v>
      </c>
      <c r="V93" s="330"/>
      <c r="W93" s="355">
        <f t="shared" si="29"/>
        <v>0</v>
      </c>
      <c r="X93" s="356">
        <f t="shared" si="30"/>
        <v>0</v>
      </c>
      <c r="Y93" s="356">
        <f t="shared" si="31"/>
        <v>0</v>
      </c>
      <c r="Z93" s="356">
        <f t="shared" si="32"/>
        <v>0</v>
      </c>
      <c r="AA93" s="356">
        <f t="shared" si="33"/>
        <v>0</v>
      </c>
      <c r="AB93" s="356">
        <f t="shared" si="34"/>
        <v>0</v>
      </c>
      <c r="AC93" s="356">
        <f t="shared" si="35"/>
        <v>0</v>
      </c>
      <c r="AD93" s="357">
        <f t="shared" si="36"/>
        <v>0</v>
      </c>
      <c r="AE93" s="342"/>
      <c r="AF93" s="362">
        <f t="shared" si="37"/>
        <v>0</v>
      </c>
      <c r="AG93" s="330"/>
      <c r="AH93" s="597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  <c r="BD93" s="582"/>
    </row>
    <row r="94" spans="1:56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09"/>
      <c r="J94" s="350">
        <f t="shared" si="26"/>
        <v>0</v>
      </c>
      <c r="K94" s="330"/>
      <c r="L94" s="330"/>
      <c r="M94" s="310"/>
      <c r="N94" s="311"/>
      <c r="O94" s="311"/>
      <c r="P94" s="311"/>
      <c r="Q94" s="311"/>
      <c r="R94" s="311"/>
      <c r="S94" s="312"/>
      <c r="T94" s="313"/>
      <c r="U94" s="294">
        <f t="shared" si="28"/>
        <v>0</v>
      </c>
      <c r="V94" s="330"/>
      <c r="W94" s="355">
        <f t="shared" si="29"/>
        <v>0</v>
      </c>
      <c r="X94" s="356">
        <f t="shared" si="30"/>
        <v>0</v>
      </c>
      <c r="Y94" s="356">
        <f t="shared" si="31"/>
        <v>0</v>
      </c>
      <c r="Z94" s="356">
        <f t="shared" si="32"/>
        <v>0</v>
      </c>
      <c r="AA94" s="356">
        <f t="shared" si="33"/>
        <v>0</v>
      </c>
      <c r="AB94" s="356">
        <f t="shared" si="34"/>
        <v>0</v>
      </c>
      <c r="AC94" s="356">
        <f t="shared" si="35"/>
        <v>0</v>
      </c>
      <c r="AD94" s="357">
        <f t="shared" si="36"/>
        <v>0</v>
      </c>
      <c r="AE94" s="342"/>
      <c r="AF94" s="362">
        <f t="shared" si="37"/>
        <v>0</v>
      </c>
      <c r="AG94" s="330"/>
      <c r="AH94" s="597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  <c r="BD94" s="582"/>
    </row>
    <row r="95" spans="1:56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09"/>
      <c r="J95" s="350">
        <f t="shared" si="26"/>
        <v>0</v>
      </c>
      <c r="K95" s="330"/>
      <c r="L95" s="330"/>
      <c r="M95" s="310"/>
      <c r="N95" s="311"/>
      <c r="O95" s="311"/>
      <c r="P95" s="311"/>
      <c r="Q95" s="311"/>
      <c r="R95" s="311"/>
      <c r="S95" s="312"/>
      <c r="T95" s="313"/>
      <c r="U95" s="294">
        <f t="shared" si="28"/>
        <v>0</v>
      </c>
      <c r="V95" s="330"/>
      <c r="W95" s="355">
        <f t="shared" si="29"/>
        <v>0</v>
      </c>
      <c r="X95" s="356">
        <f t="shared" si="30"/>
        <v>0</v>
      </c>
      <c r="Y95" s="356">
        <f t="shared" si="31"/>
        <v>0</v>
      </c>
      <c r="Z95" s="356">
        <f t="shared" si="32"/>
        <v>0</v>
      </c>
      <c r="AA95" s="356">
        <f t="shared" si="33"/>
        <v>0</v>
      </c>
      <c r="AB95" s="356">
        <f t="shared" si="34"/>
        <v>0</v>
      </c>
      <c r="AC95" s="356">
        <f t="shared" si="35"/>
        <v>0</v>
      </c>
      <c r="AD95" s="357">
        <f t="shared" si="36"/>
        <v>0</v>
      </c>
      <c r="AE95" s="342"/>
      <c r="AF95" s="362">
        <f t="shared" si="37"/>
        <v>0</v>
      </c>
      <c r="AG95" s="330"/>
      <c r="AH95" s="597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  <c r="BD95" s="582"/>
    </row>
    <row r="96" spans="1:56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09"/>
      <c r="J96" s="350">
        <f t="shared" si="26"/>
        <v>0</v>
      </c>
      <c r="K96" s="330"/>
      <c r="L96" s="330"/>
      <c r="M96" s="310"/>
      <c r="N96" s="311"/>
      <c r="O96" s="311"/>
      <c r="P96" s="311"/>
      <c r="Q96" s="311"/>
      <c r="R96" s="311"/>
      <c r="S96" s="312"/>
      <c r="T96" s="313"/>
      <c r="U96" s="294">
        <f t="shared" si="28"/>
        <v>0</v>
      </c>
      <c r="V96" s="330"/>
      <c r="W96" s="355">
        <f t="shared" si="29"/>
        <v>0</v>
      </c>
      <c r="X96" s="356">
        <f t="shared" si="30"/>
        <v>0</v>
      </c>
      <c r="Y96" s="356">
        <f t="shared" si="31"/>
        <v>0</v>
      </c>
      <c r="Z96" s="356">
        <f t="shared" si="32"/>
        <v>0</v>
      </c>
      <c r="AA96" s="356">
        <f t="shared" si="33"/>
        <v>0</v>
      </c>
      <c r="AB96" s="356">
        <f t="shared" si="34"/>
        <v>0</v>
      </c>
      <c r="AC96" s="356">
        <f t="shared" si="35"/>
        <v>0</v>
      </c>
      <c r="AD96" s="357">
        <f t="shared" si="36"/>
        <v>0</v>
      </c>
      <c r="AE96" s="342"/>
      <c r="AF96" s="362">
        <f t="shared" si="37"/>
        <v>0</v>
      </c>
      <c r="AG96" s="330"/>
      <c r="AH96" s="597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  <c r="BD96" s="582"/>
    </row>
    <row r="97" spans="1:56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09"/>
      <c r="J97" s="350">
        <f t="shared" si="26"/>
        <v>0</v>
      </c>
      <c r="K97" s="330"/>
      <c r="L97" s="330"/>
      <c r="M97" s="310"/>
      <c r="N97" s="311"/>
      <c r="O97" s="311"/>
      <c r="P97" s="311"/>
      <c r="Q97" s="311"/>
      <c r="R97" s="311"/>
      <c r="S97" s="312"/>
      <c r="T97" s="313"/>
      <c r="U97" s="294">
        <f t="shared" si="28"/>
        <v>0</v>
      </c>
      <c r="V97" s="330"/>
      <c r="W97" s="355">
        <f t="shared" si="29"/>
        <v>0</v>
      </c>
      <c r="X97" s="356">
        <f t="shared" si="30"/>
        <v>0</v>
      </c>
      <c r="Y97" s="356">
        <f t="shared" si="31"/>
        <v>0</v>
      </c>
      <c r="Z97" s="356">
        <f t="shared" si="32"/>
        <v>0</v>
      </c>
      <c r="AA97" s="356">
        <f t="shared" si="33"/>
        <v>0</v>
      </c>
      <c r="AB97" s="356">
        <f t="shared" si="34"/>
        <v>0</v>
      </c>
      <c r="AC97" s="356">
        <f t="shared" si="35"/>
        <v>0</v>
      </c>
      <c r="AD97" s="357">
        <f t="shared" si="36"/>
        <v>0</v>
      </c>
      <c r="AE97" s="342"/>
      <c r="AF97" s="362">
        <f t="shared" si="37"/>
        <v>0</v>
      </c>
      <c r="AG97" s="330"/>
      <c r="AH97" s="597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  <c r="BD97" s="582"/>
    </row>
    <row r="98" spans="1:56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09"/>
      <c r="J98" s="350">
        <f t="shared" si="26"/>
        <v>0</v>
      </c>
      <c r="K98" s="330"/>
      <c r="L98" s="330"/>
      <c r="M98" s="310"/>
      <c r="N98" s="311"/>
      <c r="O98" s="311"/>
      <c r="P98" s="311"/>
      <c r="Q98" s="311"/>
      <c r="R98" s="311"/>
      <c r="S98" s="312"/>
      <c r="T98" s="313"/>
      <c r="U98" s="294">
        <f t="shared" si="28"/>
        <v>0</v>
      </c>
      <c r="V98" s="330"/>
      <c r="W98" s="355">
        <f t="shared" si="29"/>
        <v>0</v>
      </c>
      <c r="X98" s="356">
        <f t="shared" si="30"/>
        <v>0</v>
      </c>
      <c r="Y98" s="356">
        <f t="shared" si="31"/>
        <v>0</v>
      </c>
      <c r="Z98" s="356">
        <f t="shared" si="32"/>
        <v>0</v>
      </c>
      <c r="AA98" s="356">
        <f t="shared" si="33"/>
        <v>0</v>
      </c>
      <c r="AB98" s="356">
        <f t="shared" si="34"/>
        <v>0</v>
      </c>
      <c r="AC98" s="356">
        <f t="shared" si="35"/>
        <v>0</v>
      </c>
      <c r="AD98" s="357">
        <f t="shared" si="36"/>
        <v>0</v>
      </c>
      <c r="AE98" s="342"/>
      <c r="AF98" s="362">
        <f t="shared" si="37"/>
        <v>0</v>
      </c>
      <c r="AG98" s="330"/>
      <c r="AH98" s="597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  <c r="BD98" s="582"/>
    </row>
    <row r="99" spans="1:56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09"/>
      <c r="J99" s="350">
        <f t="shared" si="26"/>
        <v>0</v>
      </c>
      <c r="K99" s="330"/>
      <c r="L99" s="330"/>
      <c r="M99" s="310"/>
      <c r="N99" s="311"/>
      <c r="O99" s="311"/>
      <c r="P99" s="311"/>
      <c r="Q99" s="311"/>
      <c r="R99" s="311"/>
      <c r="S99" s="312"/>
      <c r="T99" s="313"/>
      <c r="U99" s="294">
        <f t="shared" si="28"/>
        <v>0</v>
      </c>
      <c r="V99" s="330"/>
      <c r="W99" s="355">
        <f t="shared" si="29"/>
        <v>0</v>
      </c>
      <c r="X99" s="356">
        <f t="shared" si="30"/>
        <v>0</v>
      </c>
      <c r="Y99" s="356">
        <f t="shared" si="31"/>
        <v>0</v>
      </c>
      <c r="Z99" s="356">
        <f t="shared" si="32"/>
        <v>0</v>
      </c>
      <c r="AA99" s="356">
        <f t="shared" si="33"/>
        <v>0</v>
      </c>
      <c r="AB99" s="356">
        <f t="shared" si="34"/>
        <v>0</v>
      </c>
      <c r="AC99" s="356">
        <f t="shared" si="35"/>
        <v>0</v>
      </c>
      <c r="AD99" s="357">
        <f t="shared" si="36"/>
        <v>0</v>
      </c>
      <c r="AE99" s="342"/>
      <c r="AF99" s="362">
        <f t="shared" si="37"/>
        <v>0</v>
      </c>
      <c r="AG99" s="330"/>
      <c r="AH99" s="597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  <c r="BD99" s="582"/>
    </row>
    <row r="100" spans="1:56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09"/>
      <c r="J100" s="350">
        <f t="shared" si="26"/>
        <v>0</v>
      </c>
      <c r="K100" s="330"/>
      <c r="L100" s="330"/>
      <c r="M100" s="310"/>
      <c r="N100" s="311"/>
      <c r="O100" s="311"/>
      <c r="P100" s="311"/>
      <c r="Q100" s="311"/>
      <c r="R100" s="311"/>
      <c r="S100" s="312"/>
      <c r="T100" s="313"/>
      <c r="U100" s="294">
        <f t="shared" si="28"/>
        <v>0</v>
      </c>
      <c r="V100" s="330"/>
      <c r="W100" s="355">
        <f t="shared" si="29"/>
        <v>0</v>
      </c>
      <c r="X100" s="356">
        <f t="shared" si="30"/>
        <v>0</v>
      </c>
      <c r="Y100" s="356">
        <f t="shared" si="31"/>
        <v>0</v>
      </c>
      <c r="Z100" s="356">
        <f t="shared" si="32"/>
        <v>0</v>
      </c>
      <c r="AA100" s="356">
        <f t="shared" si="33"/>
        <v>0</v>
      </c>
      <c r="AB100" s="356">
        <f t="shared" si="34"/>
        <v>0</v>
      </c>
      <c r="AC100" s="356">
        <f t="shared" si="35"/>
        <v>0</v>
      </c>
      <c r="AD100" s="357">
        <f t="shared" si="36"/>
        <v>0</v>
      </c>
      <c r="AE100" s="342"/>
      <c r="AF100" s="362">
        <f t="shared" si="37"/>
        <v>0</v>
      </c>
      <c r="AG100" s="330"/>
      <c r="AH100" s="597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  <c r="BD100" s="582"/>
    </row>
    <row r="101" spans="1:56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09"/>
      <c r="J101" s="350">
        <f t="shared" si="26"/>
        <v>0</v>
      </c>
      <c r="K101" s="330"/>
      <c r="L101" s="330"/>
      <c r="M101" s="310"/>
      <c r="N101" s="311"/>
      <c r="O101" s="311"/>
      <c r="P101" s="311"/>
      <c r="Q101" s="311"/>
      <c r="R101" s="311"/>
      <c r="S101" s="312"/>
      <c r="T101" s="313"/>
      <c r="U101" s="294">
        <f t="shared" si="28"/>
        <v>0</v>
      </c>
      <c r="V101" s="330"/>
      <c r="W101" s="355">
        <f t="shared" si="29"/>
        <v>0</v>
      </c>
      <c r="X101" s="356">
        <f t="shared" si="30"/>
        <v>0</v>
      </c>
      <c r="Y101" s="356">
        <f t="shared" si="31"/>
        <v>0</v>
      </c>
      <c r="Z101" s="356">
        <f t="shared" si="32"/>
        <v>0</v>
      </c>
      <c r="AA101" s="356">
        <f t="shared" si="33"/>
        <v>0</v>
      </c>
      <c r="AB101" s="356">
        <f t="shared" si="34"/>
        <v>0</v>
      </c>
      <c r="AC101" s="356">
        <f t="shared" si="35"/>
        <v>0</v>
      </c>
      <c r="AD101" s="357">
        <f t="shared" si="36"/>
        <v>0</v>
      </c>
      <c r="AE101" s="342"/>
      <c r="AF101" s="362">
        <f t="shared" si="37"/>
        <v>0</v>
      </c>
      <c r="AG101" s="330"/>
      <c r="AH101" s="597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  <c r="BD101" s="582"/>
    </row>
    <row r="102" spans="1:56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09"/>
      <c r="J102" s="350">
        <f t="shared" si="26"/>
        <v>0</v>
      </c>
      <c r="K102" s="330"/>
      <c r="L102" s="330"/>
      <c r="M102" s="310"/>
      <c r="N102" s="311"/>
      <c r="O102" s="311"/>
      <c r="P102" s="311"/>
      <c r="Q102" s="311"/>
      <c r="R102" s="311"/>
      <c r="S102" s="312"/>
      <c r="T102" s="313"/>
      <c r="U102" s="294">
        <f t="shared" si="28"/>
        <v>0</v>
      </c>
      <c r="V102" s="330"/>
      <c r="W102" s="355">
        <f t="shared" si="29"/>
        <v>0</v>
      </c>
      <c r="X102" s="356">
        <f t="shared" si="30"/>
        <v>0</v>
      </c>
      <c r="Y102" s="356">
        <f t="shared" si="31"/>
        <v>0</v>
      </c>
      <c r="Z102" s="356">
        <f t="shared" si="32"/>
        <v>0</v>
      </c>
      <c r="AA102" s="356">
        <f t="shared" si="33"/>
        <v>0</v>
      </c>
      <c r="AB102" s="356">
        <f t="shared" si="34"/>
        <v>0</v>
      </c>
      <c r="AC102" s="356">
        <f t="shared" si="35"/>
        <v>0</v>
      </c>
      <c r="AD102" s="357">
        <f t="shared" si="36"/>
        <v>0</v>
      </c>
      <c r="AE102" s="342"/>
      <c r="AF102" s="362">
        <f t="shared" si="37"/>
        <v>0</v>
      </c>
      <c r="AG102" s="330"/>
      <c r="AH102" s="597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  <c r="BD102" s="582"/>
    </row>
    <row r="103" spans="1:56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09"/>
      <c r="J103" s="350">
        <f t="shared" si="26"/>
        <v>0</v>
      </c>
      <c r="K103" s="330"/>
      <c r="L103" s="330"/>
      <c r="M103" s="310"/>
      <c r="N103" s="311"/>
      <c r="O103" s="311"/>
      <c r="P103" s="311"/>
      <c r="Q103" s="311"/>
      <c r="R103" s="311"/>
      <c r="S103" s="312"/>
      <c r="T103" s="313"/>
      <c r="U103" s="294">
        <f t="shared" si="28"/>
        <v>0</v>
      </c>
      <c r="V103" s="330"/>
      <c r="W103" s="355">
        <f t="shared" si="29"/>
        <v>0</v>
      </c>
      <c r="X103" s="356">
        <f t="shared" si="30"/>
        <v>0</v>
      </c>
      <c r="Y103" s="356">
        <f t="shared" si="31"/>
        <v>0</v>
      </c>
      <c r="Z103" s="356">
        <f t="shared" si="32"/>
        <v>0</v>
      </c>
      <c r="AA103" s="356">
        <f t="shared" si="33"/>
        <v>0</v>
      </c>
      <c r="AB103" s="356">
        <f t="shared" si="34"/>
        <v>0</v>
      </c>
      <c r="AC103" s="356">
        <f t="shared" si="35"/>
        <v>0</v>
      </c>
      <c r="AD103" s="357">
        <f t="shared" si="36"/>
        <v>0</v>
      </c>
      <c r="AE103" s="342"/>
      <c r="AF103" s="362">
        <f t="shared" si="37"/>
        <v>0</v>
      </c>
      <c r="AG103" s="330"/>
      <c r="AH103" s="597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  <c r="BD103" s="582"/>
    </row>
    <row r="104" spans="1:56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09"/>
      <c r="J104" s="350">
        <f t="shared" si="26"/>
        <v>0</v>
      </c>
      <c r="K104" s="330"/>
      <c r="L104" s="330"/>
      <c r="M104" s="310"/>
      <c r="N104" s="311"/>
      <c r="O104" s="311"/>
      <c r="P104" s="311"/>
      <c r="Q104" s="311"/>
      <c r="R104" s="311"/>
      <c r="S104" s="312"/>
      <c r="T104" s="313"/>
      <c r="U104" s="294">
        <f t="shared" si="28"/>
        <v>0</v>
      </c>
      <c r="V104" s="330"/>
      <c r="W104" s="355">
        <f t="shared" si="29"/>
        <v>0</v>
      </c>
      <c r="X104" s="356">
        <f t="shared" si="30"/>
        <v>0</v>
      </c>
      <c r="Y104" s="356">
        <f t="shared" si="31"/>
        <v>0</v>
      </c>
      <c r="Z104" s="356">
        <f t="shared" si="32"/>
        <v>0</v>
      </c>
      <c r="AA104" s="356">
        <f t="shared" si="33"/>
        <v>0</v>
      </c>
      <c r="AB104" s="356">
        <f t="shared" si="34"/>
        <v>0</v>
      </c>
      <c r="AC104" s="356">
        <f t="shared" si="35"/>
        <v>0</v>
      </c>
      <c r="AD104" s="357">
        <f t="shared" si="36"/>
        <v>0</v>
      </c>
      <c r="AE104" s="342"/>
      <c r="AF104" s="362">
        <f t="shared" si="37"/>
        <v>0</v>
      </c>
      <c r="AG104" s="330"/>
      <c r="AH104" s="597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  <c r="BD104" s="582"/>
    </row>
    <row r="105" spans="1:56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09"/>
      <c r="J105" s="350">
        <f t="shared" si="26"/>
        <v>0</v>
      </c>
      <c r="K105" s="330"/>
      <c r="L105" s="330"/>
      <c r="M105" s="310"/>
      <c r="N105" s="311"/>
      <c r="O105" s="311"/>
      <c r="P105" s="311"/>
      <c r="Q105" s="311"/>
      <c r="R105" s="311"/>
      <c r="S105" s="312"/>
      <c r="T105" s="313"/>
      <c r="U105" s="294">
        <f t="shared" si="28"/>
        <v>0</v>
      </c>
      <c r="V105" s="330"/>
      <c r="W105" s="355">
        <f t="shared" si="29"/>
        <v>0</v>
      </c>
      <c r="X105" s="356">
        <f t="shared" si="30"/>
        <v>0</v>
      </c>
      <c r="Y105" s="356">
        <f t="shared" si="31"/>
        <v>0</v>
      </c>
      <c r="Z105" s="356">
        <f t="shared" si="32"/>
        <v>0</v>
      </c>
      <c r="AA105" s="356">
        <f t="shared" si="33"/>
        <v>0</v>
      </c>
      <c r="AB105" s="356">
        <f t="shared" si="34"/>
        <v>0</v>
      </c>
      <c r="AC105" s="356">
        <f t="shared" si="35"/>
        <v>0</v>
      </c>
      <c r="AD105" s="357">
        <f t="shared" si="36"/>
        <v>0</v>
      </c>
      <c r="AE105" s="342"/>
      <c r="AF105" s="362">
        <f t="shared" si="37"/>
        <v>0</v>
      </c>
      <c r="AG105" s="330"/>
      <c r="AH105" s="597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  <c r="BD105" s="582"/>
    </row>
    <row r="106" spans="1:56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09"/>
      <c r="J106" s="350">
        <f t="shared" si="26"/>
        <v>0</v>
      </c>
      <c r="K106" s="330"/>
      <c r="L106" s="330"/>
      <c r="M106" s="310"/>
      <c r="N106" s="311"/>
      <c r="O106" s="311"/>
      <c r="P106" s="311"/>
      <c r="Q106" s="311"/>
      <c r="R106" s="311"/>
      <c r="S106" s="312"/>
      <c r="T106" s="313"/>
      <c r="U106" s="294">
        <f t="shared" si="28"/>
        <v>0</v>
      </c>
      <c r="V106" s="330"/>
      <c r="W106" s="355">
        <f t="shared" si="29"/>
        <v>0</v>
      </c>
      <c r="X106" s="356">
        <f t="shared" si="30"/>
        <v>0</v>
      </c>
      <c r="Y106" s="356">
        <f t="shared" si="31"/>
        <v>0</v>
      </c>
      <c r="Z106" s="356">
        <f t="shared" si="32"/>
        <v>0</v>
      </c>
      <c r="AA106" s="356">
        <f t="shared" si="33"/>
        <v>0</v>
      </c>
      <c r="AB106" s="356">
        <f t="shared" si="34"/>
        <v>0</v>
      </c>
      <c r="AC106" s="356">
        <f t="shared" si="35"/>
        <v>0</v>
      </c>
      <c r="AD106" s="357">
        <f t="shared" si="36"/>
        <v>0</v>
      </c>
      <c r="AE106" s="342"/>
      <c r="AF106" s="362">
        <f t="shared" si="37"/>
        <v>0</v>
      </c>
      <c r="AG106" s="330"/>
      <c r="AH106" s="597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  <c r="BD106" s="582"/>
    </row>
    <row r="107" spans="1:56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09"/>
      <c r="J107" s="350">
        <f t="shared" si="26"/>
        <v>0</v>
      </c>
      <c r="K107" s="330"/>
      <c r="L107" s="330"/>
      <c r="M107" s="310"/>
      <c r="N107" s="311"/>
      <c r="O107" s="311"/>
      <c r="P107" s="311"/>
      <c r="Q107" s="311"/>
      <c r="R107" s="311"/>
      <c r="S107" s="312"/>
      <c r="T107" s="313"/>
      <c r="U107" s="294">
        <f t="shared" si="28"/>
        <v>0</v>
      </c>
      <c r="V107" s="330"/>
      <c r="W107" s="355">
        <f t="shared" si="29"/>
        <v>0</v>
      </c>
      <c r="X107" s="356">
        <f t="shared" si="30"/>
        <v>0</v>
      </c>
      <c r="Y107" s="356">
        <f t="shared" si="31"/>
        <v>0</v>
      </c>
      <c r="Z107" s="356">
        <f t="shared" si="32"/>
        <v>0</v>
      </c>
      <c r="AA107" s="356">
        <f t="shared" si="33"/>
        <v>0</v>
      </c>
      <c r="AB107" s="356">
        <f t="shared" si="34"/>
        <v>0</v>
      </c>
      <c r="AC107" s="356">
        <f t="shared" si="35"/>
        <v>0</v>
      </c>
      <c r="AD107" s="357">
        <f t="shared" si="36"/>
        <v>0</v>
      </c>
      <c r="AE107" s="342"/>
      <c r="AF107" s="362">
        <f t="shared" si="37"/>
        <v>0</v>
      </c>
      <c r="AG107" s="330"/>
      <c r="AH107" s="597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  <c r="BD107" s="582"/>
    </row>
    <row r="108" spans="1:56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09"/>
      <c r="J108" s="350">
        <f t="shared" si="26"/>
        <v>0</v>
      </c>
      <c r="K108" s="330"/>
      <c r="L108" s="330"/>
      <c r="M108" s="310"/>
      <c r="N108" s="311"/>
      <c r="O108" s="311"/>
      <c r="P108" s="311"/>
      <c r="Q108" s="311"/>
      <c r="R108" s="311"/>
      <c r="S108" s="312"/>
      <c r="T108" s="313"/>
      <c r="U108" s="294">
        <f t="shared" si="28"/>
        <v>0</v>
      </c>
      <c r="V108" s="330"/>
      <c r="W108" s="355">
        <f t="shared" si="29"/>
        <v>0</v>
      </c>
      <c r="X108" s="356">
        <f t="shared" si="30"/>
        <v>0</v>
      </c>
      <c r="Y108" s="356">
        <f t="shared" si="31"/>
        <v>0</v>
      </c>
      <c r="Z108" s="356">
        <f t="shared" si="32"/>
        <v>0</v>
      </c>
      <c r="AA108" s="356">
        <f t="shared" si="33"/>
        <v>0</v>
      </c>
      <c r="AB108" s="356">
        <f t="shared" si="34"/>
        <v>0</v>
      </c>
      <c r="AC108" s="356">
        <f t="shared" si="35"/>
        <v>0</v>
      </c>
      <c r="AD108" s="357">
        <f t="shared" si="36"/>
        <v>0</v>
      </c>
      <c r="AE108" s="342"/>
      <c r="AF108" s="362">
        <f t="shared" si="37"/>
        <v>0</v>
      </c>
      <c r="AG108" s="330"/>
      <c r="AH108" s="597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  <c r="BD108" s="582"/>
    </row>
    <row r="109" spans="1:56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09"/>
      <c r="J109" s="350">
        <f t="shared" si="26"/>
        <v>0</v>
      </c>
      <c r="K109" s="330"/>
      <c r="L109" s="330"/>
      <c r="M109" s="310"/>
      <c r="N109" s="311"/>
      <c r="O109" s="311"/>
      <c r="P109" s="311"/>
      <c r="Q109" s="311"/>
      <c r="R109" s="311"/>
      <c r="S109" s="312"/>
      <c r="T109" s="313"/>
      <c r="U109" s="294">
        <f t="shared" si="28"/>
        <v>0</v>
      </c>
      <c r="V109" s="330"/>
      <c r="W109" s="355">
        <f t="shared" si="29"/>
        <v>0</v>
      </c>
      <c r="X109" s="356">
        <f t="shared" si="30"/>
        <v>0</v>
      </c>
      <c r="Y109" s="356">
        <f t="shared" si="31"/>
        <v>0</v>
      </c>
      <c r="Z109" s="356">
        <f t="shared" si="32"/>
        <v>0</v>
      </c>
      <c r="AA109" s="356">
        <f t="shared" si="33"/>
        <v>0</v>
      </c>
      <c r="AB109" s="356">
        <f t="shared" si="34"/>
        <v>0</v>
      </c>
      <c r="AC109" s="356">
        <f t="shared" si="35"/>
        <v>0</v>
      </c>
      <c r="AD109" s="357">
        <f t="shared" si="36"/>
        <v>0</v>
      </c>
      <c r="AE109" s="342"/>
      <c r="AF109" s="362">
        <f t="shared" si="37"/>
        <v>0</v>
      </c>
      <c r="AG109" s="330"/>
      <c r="AH109" s="597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  <c r="BD109" s="582"/>
    </row>
    <row r="110" spans="1:56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09"/>
      <c r="J110" s="350">
        <f t="shared" si="26"/>
        <v>0</v>
      </c>
      <c r="K110" s="330"/>
      <c r="L110" s="330"/>
      <c r="M110" s="310"/>
      <c r="N110" s="311"/>
      <c r="O110" s="311"/>
      <c r="P110" s="311"/>
      <c r="Q110" s="311"/>
      <c r="R110" s="311"/>
      <c r="S110" s="312"/>
      <c r="T110" s="313"/>
      <c r="U110" s="294">
        <f t="shared" si="28"/>
        <v>0</v>
      </c>
      <c r="V110" s="330"/>
      <c r="W110" s="355">
        <f t="shared" si="29"/>
        <v>0</v>
      </c>
      <c r="X110" s="356">
        <f t="shared" si="30"/>
        <v>0</v>
      </c>
      <c r="Y110" s="356">
        <f t="shared" si="31"/>
        <v>0</v>
      </c>
      <c r="Z110" s="356">
        <f t="shared" si="32"/>
        <v>0</v>
      </c>
      <c r="AA110" s="356">
        <f t="shared" si="33"/>
        <v>0</v>
      </c>
      <c r="AB110" s="356">
        <f t="shared" si="34"/>
        <v>0</v>
      </c>
      <c r="AC110" s="356">
        <f t="shared" si="35"/>
        <v>0</v>
      </c>
      <c r="AD110" s="357">
        <f t="shared" si="36"/>
        <v>0</v>
      </c>
      <c r="AE110" s="342"/>
      <c r="AF110" s="362">
        <f t="shared" si="37"/>
        <v>0</v>
      </c>
      <c r="AG110" s="330"/>
      <c r="AH110" s="597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  <c r="BD110" s="582"/>
    </row>
    <row r="111" spans="1:56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09"/>
      <c r="J111" s="350">
        <f t="shared" si="26"/>
        <v>0</v>
      </c>
      <c r="K111" s="330"/>
      <c r="L111" s="330"/>
      <c r="M111" s="310"/>
      <c r="N111" s="311"/>
      <c r="O111" s="311"/>
      <c r="P111" s="311"/>
      <c r="Q111" s="311"/>
      <c r="R111" s="311"/>
      <c r="S111" s="312"/>
      <c r="T111" s="313"/>
      <c r="U111" s="294">
        <f t="shared" si="28"/>
        <v>0</v>
      </c>
      <c r="V111" s="330"/>
      <c r="W111" s="355">
        <f t="shared" si="29"/>
        <v>0</v>
      </c>
      <c r="X111" s="356">
        <f t="shared" si="30"/>
        <v>0</v>
      </c>
      <c r="Y111" s="356">
        <f t="shared" si="31"/>
        <v>0</v>
      </c>
      <c r="Z111" s="356">
        <f t="shared" si="32"/>
        <v>0</v>
      </c>
      <c r="AA111" s="356">
        <f t="shared" si="33"/>
        <v>0</v>
      </c>
      <c r="AB111" s="356">
        <f t="shared" si="34"/>
        <v>0</v>
      </c>
      <c r="AC111" s="356">
        <f t="shared" si="35"/>
        <v>0</v>
      </c>
      <c r="AD111" s="357">
        <f t="shared" si="36"/>
        <v>0</v>
      </c>
      <c r="AE111" s="342"/>
      <c r="AF111" s="362">
        <f t="shared" si="37"/>
        <v>0</v>
      </c>
      <c r="AG111" s="330"/>
      <c r="AH111" s="597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  <c r="BD111" s="582"/>
    </row>
    <row r="112" spans="1:56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09"/>
      <c r="J112" s="350">
        <f t="shared" si="26"/>
        <v>0</v>
      </c>
      <c r="K112" s="330"/>
      <c r="L112" s="330"/>
      <c r="M112" s="310"/>
      <c r="N112" s="311"/>
      <c r="O112" s="311"/>
      <c r="P112" s="311"/>
      <c r="Q112" s="311"/>
      <c r="R112" s="311"/>
      <c r="S112" s="312"/>
      <c r="T112" s="313"/>
      <c r="U112" s="294">
        <f t="shared" si="28"/>
        <v>0</v>
      </c>
      <c r="V112" s="330"/>
      <c r="W112" s="355">
        <f t="shared" si="29"/>
        <v>0</v>
      </c>
      <c r="X112" s="356">
        <f t="shared" si="30"/>
        <v>0</v>
      </c>
      <c r="Y112" s="356">
        <f t="shared" si="31"/>
        <v>0</v>
      </c>
      <c r="Z112" s="356">
        <f t="shared" si="32"/>
        <v>0</v>
      </c>
      <c r="AA112" s="356">
        <f t="shared" si="33"/>
        <v>0</v>
      </c>
      <c r="AB112" s="356">
        <f t="shared" si="34"/>
        <v>0</v>
      </c>
      <c r="AC112" s="356">
        <f t="shared" si="35"/>
        <v>0</v>
      </c>
      <c r="AD112" s="357">
        <f t="shared" si="36"/>
        <v>0</v>
      </c>
      <c r="AE112" s="342"/>
      <c r="AF112" s="362">
        <f t="shared" si="37"/>
        <v>0</v>
      </c>
      <c r="AG112" s="330"/>
      <c r="AH112" s="597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  <c r="BD112" s="582"/>
    </row>
    <row r="113" spans="1:56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09"/>
      <c r="J113" s="350">
        <f t="shared" si="26"/>
        <v>0</v>
      </c>
      <c r="K113" s="330"/>
      <c r="L113" s="330"/>
      <c r="M113" s="310"/>
      <c r="N113" s="311"/>
      <c r="O113" s="311"/>
      <c r="P113" s="311"/>
      <c r="Q113" s="311"/>
      <c r="R113" s="311"/>
      <c r="S113" s="312"/>
      <c r="T113" s="313"/>
      <c r="U113" s="294">
        <f t="shared" si="28"/>
        <v>0</v>
      </c>
      <c r="V113" s="330"/>
      <c r="W113" s="355">
        <f t="shared" si="29"/>
        <v>0</v>
      </c>
      <c r="X113" s="356">
        <f t="shared" si="30"/>
        <v>0</v>
      </c>
      <c r="Y113" s="356">
        <f t="shared" si="31"/>
        <v>0</v>
      </c>
      <c r="Z113" s="356">
        <f t="shared" si="32"/>
        <v>0</v>
      </c>
      <c r="AA113" s="356">
        <f t="shared" si="33"/>
        <v>0</v>
      </c>
      <c r="AB113" s="356">
        <f t="shared" si="34"/>
        <v>0</v>
      </c>
      <c r="AC113" s="356">
        <f t="shared" si="35"/>
        <v>0</v>
      </c>
      <c r="AD113" s="357">
        <f t="shared" si="36"/>
        <v>0</v>
      </c>
      <c r="AE113" s="342"/>
      <c r="AF113" s="362">
        <f t="shared" si="37"/>
        <v>0</v>
      </c>
      <c r="AG113" s="330"/>
      <c r="AH113" s="597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  <c r="BD113" s="582"/>
    </row>
    <row r="114" spans="1:56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09"/>
      <c r="J114" s="350">
        <f t="shared" si="26"/>
        <v>0</v>
      </c>
      <c r="K114" s="330"/>
      <c r="L114" s="330"/>
      <c r="M114" s="310"/>
      <c r="N114" s="311"/>
      <c r="O114" s="311"/>
      <c r="P114" s="311"/>
      <c r="Q114" s="311"/>
      <c r="R114" s="311"/>
      <c r="S114" s="312"/>
      <c r="T114" s="313"/>
      <c r="U114" s="294">
        <f t="shared" si="28"/>
        <v>0</v>
      </c>
      <c r="V114" s="330"/>
      <c r="W114" s="355">
        <f t="shared" si="29"/>
        <v>0</v>
      </c>
      <c r="X114" s="356">
        <f t="shared" si="30"/>
        <v>0</v>
      </c>
      <c r="Y114" s="356">
        <f t="shared" si="31"/>
        <v>0</v>
      </c>
      <c r="Z114" s="356">
        <f t="shared" si="32"/>
        <v>0</v>
      </c>
      <c r="AA114" s="356">
        <f t="shared" si="33"/>
        <v>0</v>
      </c>
      <c r="AB114" s="356">
        <f t="shared" si="34"/>
        <v>0</v>
      </c>
      <c r="AC114" s="356">
        <f t="shared" si="35"/>
        <v>0</v>
      </c>
      <c r="AD114" s="357">
        <f t="shared" si="36"/>
        <v>0</v>
      </c>
      <c r="AE114" s="342"/>
      <c r="AF114" s="362">
        <f t="shared" si="37"/>
        <v>0</v>
      </c>
      <c r="AG114" s="330"/>
      <c r="AH114" s="597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  <c r="BD114" s="582"/>
    </row>
    <row r="115" spans="1:56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09"/>
      <c r="J115" s="350">
        <f t="shared" si="26"/>
        <v>0</v>
      </c>
      <c r="K115" s="330"/>
      <c r="L115" s="330"/>
      <c r="M115" s="310"/>
      <c r="N115" s="311"/>
      <c r="O115" s="311"/>
      <c r="P115" s="311"/>
      <c r="Q115" s="311"/>
      <c r="R115" s="311"/>
      <c r="S115" s="312"/>
      <c r="T115" s="313"/>
      <c r="U115" s="294">
        <f t="shared" si="28"/>
        <v>0</v>
      </c>
      <c r="V115" s="330"/>
      <c r="W115" s="355">
        <f t="shared" si="29"/>
        <v>0</v>
      </c>
      <c r="X115" s="356">
        <f t="shared" si="30"/>
        <v>0</v>
      </c>
      <c r="Y115" s="356">
        <f t="shared" si="31"/>
        <v>0</v>
      </c>
      <c r="Z115" s="356">
        <f t="shared" si="32"/>
        <v>0</v>
      </c>
      <c r="AA115" s="356">
        <f t="shared" si="33"/>
        <v>0</v>
      </c>
      <c r="AB115" s="356">
        <f t="shared" si="34"/>
        <v>0</v>
      </c>
      <c r="AC115" s="356">
        <f t="shared" si="35"/>
        <v>0</v>
      </c>
      <c r="AD115" s="357">
        <f t="shared" si="36"/>
        <v>0</v>
      </c>
      <c r="AE115" s="342"/>
      <c r="AF115" s="362">
        <f t="shared" si="37"/>
        <v>0</v>
      </c>
      <c r="AG115" s="330"/>
      <c r="AH115" s="597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  <c r="BD115" s="582"/>
    </row>
    <row r="116" spans="1:56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09"/>
      <c r="J116" s="350">
        <f t="shared" si="26"/>
        <v>0</v>
      </c>
      <c r="K116" s="330"/>
      <c r="L116" s="330"/>
      <c r="M116" s="310"/>
      <c r="N116" s="311"/>
      <c r="O116" s="311"/>
      <c r="P116" s="311"/>
      <c r="Q116" s="311"/>
      <c r="R116" s="311"/>
      <c r="S116" s="312"/>
      <c r="T116" s="313"/>
      <c r="U116" s="294">
        <f t="shared" si="28"/>
        <v>0</v>
      </c>
      <c r="V116" s="330"/>
      <c r="W116" s="355">
        <f t="shared" si="29"/>
        <v>0</v>
      </c>
      <c r="X116" s="356">
        <f t="shared" si="30"/>
        <v>0</v>
      </c>
      <c r="Y116" s="356">
        <f t="shared" si="31"/>
        <v>0</v>
      </c>
      <c r="Z116" s="356">
        <f t="shared" si="32"/>
        <v>0</v>
      </c>
      <c r="AA116" s="356">
        <f t="shared" si="33"/>
        <v>0</v>
      </c>
      <c r="AB116" s="356">
        <f t="shared" si="34"/>
        <v>0</v>
      </c>
      <c r="AC116" s="356">
        <f t="shared" si="35"/>
        <v>0</v>
      </c>
      <c r="AD116" s="357">
        <f t="shared" si="36"/>
        <v>0</v>
      </c>
      <c r="AE116" s="342"/>
      <c r="AF116" s="362">
        <f t="shared" si="37"/>
        <v>0</v>
      </c>
      <c r="AG116" s="330"/>
      <c r="AH116" s="597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  <c r="BD116" s="582"/>
    </row>
    <row r="117" spans="1:56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09"/>
      <c r="J117" s="350">
        <f t="shared" si="26"/>
        <v>0</v>
      </c>
      <c r="K117" s="330"/>
      <c r="L117" s="330"/>
      <c r="M117" s="310"/>
      <c r="N117" s="311"/>
      <c r="O117" s="311"/>
      <c r="P117" s="311"/>
      <c r="Q117" s="311"/>
      <c r="R117" s="311"/>
      <c r="S117" s="312"/>
      <c r="T117" s="313"/>
      <c r="U117" s="294">
        <f t="shared" si="28"/>
        <v>0</v>
      </c>
      <c r="V117" s="330"/>
      <c r="W117" s="355">
        <f t="shared" si="29"/>
        <v>0</v>
      </c>
      <c r="X117" s="356">
        <f t="shared" si="30"/>
        <v>0</v>
      </c>
      <c r="Y117" s="356">
        <f t="shared" si="31"/>
        <v>0</v>
      </c>
      <c r="Z117" s="356">
        <f t="shared" si="32"/>
        <v>0</v>
      </c>
      <c r="AA117" s="356">
        <f t="shared" si="33"/>
        <v>0</v>
      </c>
      <c r="AB117" s="356">
        <f t="shared" si="34"/>
        <v>0</v>
      </c>
      <c r="AC117" s="356">
        <f t="shared" si="35"/>
        <v>0</v>
      </c>
      <c r="AD117" s="357">
        <f t="shared" si="36"/>
        <v>0</v>
      </c>
      <c r="AE117" s="342"/>
      <c r="AF117" s="362">
        <f t="shared" si="37"/>
        <v>0</v>
      </c>
      <c r="AG117" s="330"/>
      <c r="AH117" s="597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  <c r="BD117" s="582"/>
    </row>
    <row r="118" spans="1:56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09"/>
      <c r="J118" s="350">
        <f t="shared" si="26"/>
        <v>0</v>
      </c>
      <c r="K118" s="330"/>
      <c r="L118" s="330"/>
      <c r="M118" s="310"/>
      <c r="N118" s="311"/>
      <c r="O118" s="311"/>
      <c r="P118" s="311"/>
      <c r="Q118" s="311"/>
      <c r="R118" s="311"/>
      <c r="S118" s="312"/>
      <c r="T118" s="313"/>
      <c r="U118" s="294">
        <f t="shared" si="28"/>
        <v>0</v>
      </c>
      <c r="V118" s="330"/>
      <c r="W118" s="355">
        <f t="shared" si="29"/>
        <v>0</v>
      </c>
      <c r="X118" s="356">
        <f t="shared" si="30"/>
        <v>0</v>
      </c>
      <c r="Y118" s="356">
        <f t="shared" si="31"/>
        <v>0</v>
      </c>
      <c r="Z118" s="356">
        <f t="shared" si="32"/>
        <v>0</v>
      </c>
      <c r="AA118" s="356">
        <f t="shared" si="33"/>
        <v>0</v>
      </c>
      <c r="AB118" s="356">
        <f t="shared" si="34"/>
        <v>0</v>
      </c>
      <c r="AC118" s="356">
        <f t="shared" si="35"/>
        <v>0</v>
      </c>
      <c r="AD118" s="357">
        <f t="shared" si="36"/>
        <v>0</v>
      </c>
      <c r="AE118" s="342"/>
      <c r="AF118" s="362">
        <f t="shared" si="37"/>
        <v>0</v>
      </c>
      <c r="AG118" s="330"/>
      <c r="AH118" s="597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  <c r="BD118" s="582"/>
    </row>
    <row r="119" spans="1:56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09"/>
      <c r="J119" s="350">
        <f t="shared" si="26"/>
        <v>0</v>
      </c>
      <c r="K119" s="330"/>
      <c r="L119" s="330"/>
      <c r="M119" s="310"/>
      <c r="N119" s="311"/>
      <c r="O119" s="311"/>
      <c r="P119" s="311"/>
      <c r="Q119" s="311"/>
      <c r="R119" s="311"/>
      <c r="S119" s="312"/>
      <c r="T119" s="313"/>
      <c r="U119" s="294">
        <f t="shared" si="28"/>
        <v>0</v>
      </c>
      <c r="V119" s="330"/>
      <c r="W119" s="355">
        <f t="shared" si="29"/>
        <v>0</v>
      </c>
      <c r="X119" s="356">
        <f t="shared" si="30"/>
        <v>0</v>
      </c>
      <c r="Y119" s="356">
        <f t="shared" si="31"/>
        <v>0</v>
      </c>
      <c r="Z119" s="356">
        <f t="shared" si="32"/>
        <v>0</v>
      </c>
      <c r="AA119" s="356">
        <f t="shared" si="33"/>
        <v>0</v>
      </c>
      <c r="AB119" s="356">
        <f t="shared" si="34"/>
        <v>0</v>
      </c>
      <c r="AC119" s="356">
        <f t="shared" si="35"/>
        <v>0</v>
      </c>
      <c r="AD119" s="357">
        <f t="shared" si="36"/>
        <v>0</v>
      </c>
      <c r="AE119" s="342"/>
      <c r="AF119" s="362">
        <f t="shared" si="37"/>
        <v>0</v>
      </c>
      <c r="AG119" s="330"/>
      <c r="AH119" s="597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  <c r="BD119" s="582"/>
    </row>
    <row r="120" spans="1:56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09"/>
      <c r="J120" s="350">
        <f t="shared" si="26"/>
        <v>0</v>
      </c>
      <c r="K120" s="330"/>
      <c r="L120" s="330"/>
      <c r="M120" s="310"/>
      <c r="N120" s="311"/>
      <c r="O120" s="311"/>
      <c r="P120" s="311"/>
      <c r="Q120" s="311"/>
      <c r="R120" s="311"/>
      <c r="S120" s="312"/>
      <c r="T120" s="313"/>
      <c r="U120" s="294">
        <f t="shared" si="28"/>
        <v>0</v>
      </c>
      <c r="V120" s="330"/>
      <c r="W120" s="355">
        <f t="shared" si="29"/>
        <v>0</v>
      </c>
      <c r="X120" s="356">
        <f t="shared" si="30"/>
        <v>0</v>
      </c>
      <c r="Y120" s="356">
        <f t="shared" si="31"/>
        <v>0</v>
      </c>
      <c r="Z120" s="356">
        <f t="shared" si="32"/>
        <v>0</v>
      </c>
      <c r="AA120" s="356">
        <f t="shared" si="33"/>
        <v>0</v>
      </c>
      <c r="AB120" s="356">
        <f t="shared" si="34"/>
        <v>0</v>
      </c>
      <c r="AC120" s="356">
        <f t="shared" si="35"/>
        <v>0</v>
      </c>
      <c r="AD120" s="357">
        <f t="shared" si="36"/>
        <v>0</v>
      </c>
      <c r="AE120" s="342"/>
      <c r="AF120" s="362">
        <f t="shared" si="37"/>
        <v>0</v>
      </c>
      <c r="AG120" s="330"/>
      <c r="AH120" s="597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  <c r="BD120" s="582"/>
    </row>
    <row r="121" spans="1:56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09"/>
      <c r="J121" s="350">
        <f t="shared" si="26"/>
        <v>0</v>
      </c>
      <c r="K121" s="330"/>
      <c r="L121" s="330"/>
      <c r="M121" s="310"/>
      <c r="N121" s="311"/>
      <c r="O121" s="311"/>
      <c r="P121" s="311"/>
      <c r="Q121" s="311"/>
      <c r="R121" s="311"/>
      <c r="S121" s="312"/>
      <c r="T121" s="313"/>
      <c r="U121" s="294">
        <f t="shared" si="28"/>
        <v>0</v>
      </c>
      <c r="V121" s="330"/>
      <c r="W121" s="355">
        <f t="shared" si="29"/>
        <v>0</v>
      </c>
      <c r="X121" s="356">
        <f t="shared" si="30"/>
        <v>0</v>
      </c>
      <c r="Y121" s="356">
        <f t="shared" si="31"/>
        <v>0</v>
      </c>
      <c r="Z121" s="356">
        <f t="shared" si="32"/>
        <v>0</v>
      </c>
      <c r="AA121" s="356">
        <f t="shared" si="33"/>
        <v>0</v>
      </c>
      <c r="AB121" s="356">
        <f t="shared" si="34"/>
        <v>0</v>
      </c>
      <c r="AC121" s="356">
        <f t="shared" si="35"/>
        <v>0</v>
      </c>
      <c r="AD121" s="357">
        <f t="shared" si="36"/>
        <v>0</v>
      </c>
      <c r="AE121" s="342"/>
      <c r="AF121" s="362">
        <f t="shared" si="37"/>
        <v>0</v>
      </c>
      <c r="AG121" s="330"/>
      <c r="AH121" s="597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  <c r="BD121" s="582"/>
    </row>
    <row r="122" spans="1:56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09"/>
      <c r="J122" s="350">
        <f t="shared" si="26"/>
        <v>0</v>
      </c>
      <c r="K122" s="330"/>
      <c r="L122" s="330"/>
      <c r="M122" s="310"/>
      <c r="N122" s="311"/>
      <c r="O122" s="311"/>
      <c r="P122" s="311"/>
      <c r="Q122" s="311"/>
      <c r="R122" s="311"/>
      <c r="S122" s="312"/>
      <c r="T122" s="313"/>
      <c r="U122" s="294">
        <f t="shared" si="28"/>
        <v>0</v>
      </c>
      <c r="V122" s="330"/>
      <c r="W122" s="355">
        <f t="shared" si="29"/>
        <v>0</v>
      </c>
      <c r="X122" s="356">
        <f t="shared" si="30"/>
        <v>0</v>
      </c>
      <c r="Y122" s="356">
        <f t="shared" si="31"/>
        <v>0</v>
      </c>
      <c r="Z122" s="356">
        <f t="shared" si="32"/>
        <v>0</v>
      </c>
      <c r="AA122" s="356">
        <f t="shared" si="33"/>
        <v>0</v>
      </c>
      <c r="AB122" s="356">
        <f t="shared" si="34"/>
        <v>0</v>
      </c>
      <c r="AC122" s="356">
        <f t="shared" si="35"/>
        <v>0</v>
      </c>
      <c r="AD122" s="357">
        <f t="shared" si="36"/>
        <v>0</v>
      </c>
      <c r="AE122" s="342"/>
      <c r="AF122" s="362">
        <f t="shared" si="37"/>
        <v>0</v>
      </c>
      <c r="AG122" s="330"/>
      <c r="AH122" s="597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  <c r="BD122" s="582"/>
    </row>
    <row r="123" spans="1:56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09"/>
      <c r="J123" s="350">
        <f t="shared" si="26"/>
        <v>0</v>
      </c>
      <c r="K123" s="330"/>
      <c r="L123" s="330"/>
      <c r="M123" s="310"/>
      <c r="N123" s="311"/>
      <c r="O123" s="311"/>
      <c r="P123" s="311"/>
      <c r="Q123" s="311"/>
      <c r="R123" s="311"/>
      <c r="S123" s="312"/>
      <c r="T123" s="313"/>
      <c r="U123" s="294">
        <f t="shared" si="28"/>
        <v>0</v>
      </c>
      <c r="V123" s="330"/>
      <c r="W123" s="355">
        <f t="shared" si="29"/>
        <v>0</v>
      </c>
      <c r="X123" s="356">
        <f t="shared" si="30"/>
        <v>0</v>
      </c>
      <c r="Y123" s="356">
        <f t="shared" si="31"/>
        <v>0</v>
      </c>
      <c r="Z123" s="356">
        <f t="shared" si="32"/>
        <v>0</v>
      </c>
      <c r="AA123" s="356">
        <f t="shared" si="33"/>
        <v>0</v>
      </c>
      <c r="AB123" s="356">
        <f t="shared" si="34"/>
        <v>0</v>
      </c>
      <c r="AC123" s="356">
        <f t="shared" si="35"/>
        <v>0</v>
      </c>
      <c r="AD123" s="357">
        <f t="shared" si="36"/>
        <v>0</v>
      </c>
      <c r="AE123" s="342"/>
      <c r="AF123" s="362">
        <f t="shared" si="37"/>
        <v>0</v>
      </c>
      <c r="AG123" s="330"/>
      <c r="AH123" s="597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  <c r="BD123" s="582"/>
    </row>
    <row r="124" spans="1:56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09"/>
      <c r="J124" s="350">
        <f t="shared" si="26"/>
        <v>0</v>
      </c>
      <c r="K124" s="330"/>
      <c r="L124" s="330"/>
      <c r="M124" s="310"/>
      <c r="N124" s="311"/>
      <c r="O124" s="311"/>
      <c r="P124" s="311"/>
      <c r="Q124" s="311"/>
      <c r="R124" s="311"/>
      <c r="S124" s="312"/>
      <c r="T124" s="313"/>
      <c r="U124" s="294">
        <f t="shared" si="28"/>
        <v>0</v>
      </c>
      <c r="V124" s="330"/>
      <c r="W124" s="355">
        <f t="shared" si="29"/>
        <v>0</v>
      </c>
      <c r="X124" s="356">
        <f t="shared" si="30"/>
        <v>0</v>
      </c>
      <c r="Y124" s="356">
        <f t="shared" si="31"/>
        <v>0</v>
      </c>
      <c r="Z124" s="356">
        <f t="shared" si="32"/>
        <v>0</v>
      </c>
      <c r="AA124" s="356">
        <f t="shared" si="33"/>
        <v>0</v>
      </c>
      <c r="AB124" s="356">
        <f t="shared" si="34"/>
        <v>0</v>
      </c>
      <c r="AC124" s="356">
        <f t="shared" si="35"/>
        <v>0</v>
      </c>
      <c r="AD124" s="357">
        <f t="shared" si="36"/>
        <v>0</v>
      </c>
      <c r="AE124" s="342"/>
      <c r="AF124" s="362">
        <f t="shared" si="37"/>
        <v>0</v>
      </c>
      <c r="AG124" s="330"/>
      <c r="AH124" s="597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  <c r="BD124" s="582"/>
    </row>
    <row r="125" spans="1:56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09"/>
      <c r="J125" s="350">
        <f t="shared" si="26"/>
        <v>0</v>
      </c>
      <c r="K125" s="330"/>
      <c r="L125" s="330"/>
      <c r="M125" s="310"/>
      <c r="N125" s="311"/>
      <c r="O125" s="311"/>
      <c r="P125" s="311"/>
      <c r="Q125" s="311"/>
      <c r="R125" s="311"/>
      <c r="S125" s="312"/>
      <c r="T125" s="313"/>
      <c r="U125" s="294">
        <f t="shared" si="28"/>
        <v>0</v>
      </c>
      <c r="V125" s="330"/>
      <c r="W125" s="355">
        <f t="shared" si="29"/>
        <v>0</v>
      </c>
      <c r="X125" s="356">
        <f t="shared" si="30"/>
        <v>0</v>
      </c>
      <c r="Y125" s="356">
        <f t="shared" si="31"/>
        <v>0</v>
      </c>
      <c r="Z125" s="356">
        <f t="shared" si="32"/>
        <v>0</v>
      </c>
      <c r="AA125" s="356">
        <f t="shared" si="33"/>
        <v>0</v>
      </c>
      <c r="AB125" s="356">
        <f t="shared" si="34"/>
        <v>0</v>
      </c>
      <c r="AC125" s="356">
        <f t="shared" si="35"/>
        <v>0</v>
      </c>
      <c r="AD125" s="357">
        <f t="shared" si="36"/>
        <v>0</v>
      </c>
      <c r="AE125" s="342"/>
      <c r="AF125" s="362">
        <f t="shared" si="37"/>
        <v>0</v>
      </c>
      <c r="AG125" s="330"/>
      <c r="AH125" s="597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  <c r="BD125" s="582"/>
    </row>
    <row r="126" spans="1:56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09"/>
      <c r="J126" s="350">
        <f t="shared" si="26"/>
        <v>0</v>
      </c>
      <c r="K126" s="330"/>
      <c r="L126" s="330"/>
      <c r="M126" s="310"/>
      <c r="N126" s="311"/>
      <c r="O126" s="311"/>
      <c r="P126" s="311"/>
      <c r="Q126" s="311"/>
      <c r="R126" s="311"/>
      <c r="S126" s="312"/>
      <c r="T126" s="313"/>
      <c r="U126" s="294">
        <f t="shared" si="28"/>
        <v>0</v>
      </c>
      <c r="V126" s="330"/>
      <c r="W126" s="355">
        <f t="shared" si="29"/>
        <v>0</v>
      </c>
      <c r="X126" s="356">
        <f t="shared" si="30"/>
        <v>0</v>
      </c>
      <c r="Y126" s="356">
        <f t="shared" si="31"/>
        <v>0</v>
      </c>
      <c r="Z126" s="356">
        <f t="shared" si="32"/>
        <v>0</v>
      </c>
      <c r="AA126" s="356">
        <f t="shared" si="33"/>
        <v>0</v>
      </c>
      <c r="AB126" s="356">
        <f t="shared" si="34"/>
        <v>0</v>
      </c>
      <c r="AC126" s="356">
        <f t="shared" si="35"/>
        <v>0</v>
      </c>
      <c r="AD126" s="357">
        <f t="shared" si="36"/>
        <v>0</v>
      </c>
      <c r="AE126" s="342"/>
      <c r="AF126" s="362">
        <f t="shared" si="37"/>
        <v>0</v>
      </c>
      <c r="AG126" s="330"/>
      <c r="AH126" s="597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  <c r="BD126" s="582"/>
    </row>
    <row r="127" spans="1:56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09"/>
      <c r="J127" s="350">
        <f t="shared" si="26"/>
        <v>0</v>
      </c>
      <c r="K127" s="330"/>
      <c r="L127" s="330"/>
      <c r="M127" s="310"/>
      <c r="N127" s="311"/>
      <c r="O127" s="311"/>
      <c r="P127" s="311"/>
      <c r="Q127" s="311"/>
      <c r="R127" s="311"/>
      <c r="S127" s="312"/>
      <c r="T127" s="313"/>
      <c r="U127" s="294">
        <f t="shared" si="28"/>
        <v>0</v>
      </c>
      <c r="V127" s="330"/>
      <c r="W127" s="355">
        <f t="shared" si="29"/>
        <v>0</v>
      </c>
      <c r="X127" s="356">
        <f t="shared" si="30"/>
        <v>0</v>
      </c>
      <c r="Y127" s="356">
        <f t="shared" si="31"/>
        <v>0</v>
      </c>
      <c r="Z127" s="356">
        <f t="shared" si="32"/>
        <v>0</v>
      </c>
      <c r="AA127" s="356">
        <f t="shared" si="33"/>
        <v>0</v>
      </c>
      <c r="AB127" s="356">
        <f t="shared" si="34"/>
        <v>0</v>
      </c>
      <c r="AC127" s="356">
        <f t="shared" si="35"/>
        <v>0</v>
      </c>
      <c r="AD127" s="357">
        <f t="shared" si="36"/>
        <v>0</v>
      </c>
      <c r="AE127" s="342"/>
      <c r="AF127" s="362">
        <f t="shared" si="37"/>
        <v>0</v>
      </c>
      <c r="AG127" s="330"/>
      <c r="AH127" s="597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  <c r="BD127" s="582"/>
    </row>
    <row r="128" spans="1:56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09"/>
      <c r="J128" s="350">
        <f t="shared" si="26"/>
        <v>0</v>
      </c>
      <c r="K128" s="330"/>
      <c r="L128" s="330"/>
      <c r="M128" s="310"/>
      <c r="N128" s="311"/>
      <c r="O128" s="311"/>
      <c r="P128" s="311"/>
      <c r="Q128" s="311"/>
      <c r="R128" s="311"/>
      <c r="S128" s="312"/>
      <c r="T128" s="313"/>
      <c r="U128" s="294">
        <f t="shared" si="28"/>
        <v>0</v>
      </c>
      <c r="V128" s="330"/>
      <c r="W128" s="355">
        <f t="shared" si="29"/>
        <v>0</v>
      </c>
      <c r="X128" s="356">
        <f t="shared" si="30"/>
        <v>0</v>
      </c>
      <c r="Y128" s="356">
        <f t="shared" si="31"/>
        <v>0</v>
      </c>
      <c r="Z128" s="356">
        <f t="shared" si="32"/>
        <v>0</v>
      </c>
      <c r="AA128" s="356">
        <f t="shared" si="33"/>
        <v>0</v>
      </c>
      <c r="AB128" s="356">
        <f t="shared" si="34"/>
        <v>0</v>
      </c>
      <c r="AC128" s="356">
        <f t="shared" si="35"/>
        <v>0</v>
      </c>
      <c r="AD128" s="357">
        <f t="shared" si="36"/>
        <v>0</v>
      </c>
      <c r="AE128" s="342"/>
      <c r="AF128" s="362">
        <f t="shared" si="37"/>
        <v>0</v>
      </c>
      <c r="AG128" s="330"/>
      <c r="AH128" s="597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  <c r="BD128" s="582"/>
    </row>
    <row r="129" spans="1:56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09"/>
      <c r="J129" s="350">
        <f t="shared" si="26"/>
        <v>0</v>
      </c>
      <c r="K129" s="330"/>
      <c r="L129" s="330"/>
      <c r="M129" s="310"/>
      <c r="N129" s="311"/>
      <c r="O129" s="311"/>
      <c r="P129" s="311"/>
      <c r="Q129" s="311"/>
      <c r="R129" s="311"/>
      <c r="S129" s="312"/>
      <c r="T129" s="313"/>
      <c r="U129" s="294">
        <f t="shared" si="28"/>
        <v>0</v>
      </c>
      <c r="V129" s="330"/>
      <c r="W129" s="355">
        <f t="shared" si="29"/>
        <v>0</v>
      </c>
      <c r="X129" s="356">
        <f t="shared" si="30"/>
        <v>0</v>
      </c>
      <c r="Y129" s="356">
        <f t="shared" si="31"/>
        <v>0</v>
      </c>
      <c r="Z129" s="356">
        <f t="shared" si="32"/>
        <v>0</v>
      </c>
      <c r="AA129" s="356">
        <f t="shared" si="33"/>
        <v>0</v>
      </c>
      <c r="AB129" s="356">
        <f t="shared" si="34"/>
        <v>0</v>
      </c>
      <c r="AC129" s="356">
        <f t="shared" si="35"/>
        <v>0</v>
      </c>
      <c r="AD129" s="357">
        <f t="shared" si="36"/>
        <v>0</v>
      </c>
      <c r="AE129" s="342"/>
      <c r="AF129" s="362">
        <f t="shared" si="37"/>
        <v>0</v>
      </c>
      <c r="AG129" s="330"/>
      <c r="AH129" s="597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  <c r="BD129" s="582"/>
    </row>
    <row r="130" spans="1:56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09"/>
      <c r="J130" s="350">
        <f t="shared" si="26"/>
        <v>0</v>
      </c>
      <c r="K130" s="330"/>
      <c r="L130" s="330"/>
      <c r="M130" s="310"/>
      <c r="N130" s="311"/>
      <c r="O130" s="311"/>
      <c r="P130" s="311"/>
      <c r="Q130" s="311"/>
      <c r="R130" s="311"/>
      <c r="S130" s="312"/>
      <c r="T130" s="313"/>
      <c r="U130" s="294">
        <f t="shared" si="28"/>
        <v>0</v>
      </c>
      <c r="V130" s="330"/>
      <c r="W130" s="355">
        <f t="shared" si="29"/>
        <v>0</v>
      </c>
      <c r="X130" s="356">
        <f t="shared" si="30"/>
        <v>0</v>
      </c>
      <c r="Y130" s="356">
        <f t="shared" si="31"/>
        <v>0</v>
      </c>
      <c r="Z130" s="356">
        <f t="shared" si="32"/>
        <v>0</v>
      </c>
      <c r="AA130" s="356">
        <f t="shared" si="33"/>
        <v>0</v>
      </c>
      <c r="AB130" s="356">
        <f t="shared" si="34"/>
        <v>0</v>
      </c>
      <c r="AC130" s="356">
        <f t="shared" si="35"/>
        <v>0</v>
      </c>
      <c r="AD130" s="357">
        <f t="shared" si="36"/>
        <v>0</v>
      </c>
      <c r="AE130" s="342"/>
      <c r="AF130" s="362">
        <f t="shared" si="37"/>
        <v>0</v>
      </c>
      <c r="AG130" s="330"/>
      <c r="AH130" s="597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  <c r="BD130" s="582"/>
    </row>
    <row r="131" spans="1:56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09"/>
      <c r="J131" s="350">
        <f t="shared" si="26"/>
        <v>0</v>
      </c>
      <c r="K131" s="330"/>
      <c r="L131" s="330"/>
      <c r="M131" s="310"/>
      <c r="N131" s="311"/>
      <c r="O131" s="311"/>
      <c r="P131" s="311"/>
      <c r="Q131" s="311"/>
      <c r="R131" s="311"/>
      <c r="S131" s="312"/>
      <c r="T131" s="313"/>
      <c r="U131" s="294">
        <f t="shared" si="28"/>
        <v>0</v>
      </c>
      <c r="V131" s="330"/>
      <c r="W131" s="355">
        <f t="shared" si="29"/>
        <v>0</v>
      </c>
      <c r="X131" s="356">
        <f t="shared" si="30"/>
        <v>0</v>
      </c>
      <c r="Y131" s="356">
        <f t="shared" si="31"/>
        <v>0</v>
      </c>
      <c r="Z131" s="356">
        <f t="shared" si="32"/>
        <v>0</v>
      </c>
      <c r="AA131" s="356">
        <f t="shared" si="33"/>
        <v>0</v>
      </c>
      <c r="AB131" s="356">
        <f t="shared" si="34"/>
        <v>0</v>
      </c>
      <c r="AC131" s="356">
        <f t="shared" si="35"/>
        <v>0</v>
      </c>
      <c r="AD131" s="357">
        <f t="shared" si="36"/>
        <v>0</v>
      </c>
      <c r="AE131" s="342"/>
      <c r="AF131" s="362">
        <f t="shared" si="37"/>
        <v>0</v>
      </c>
      <c r="AG131" s="330"/>
      <c r="AH131" s="597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  <c r="BD131" s="582"/>
    </row>
    <row r="132" spans="1:56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09"/>
      <c r="J132" s="350">
        <f t="shared" si="26"/>
        <v>0</v>
      </c>
      <c r="K132" s="330"/>
      <c r="L132" s="330"/>
      <c r="M132" s="310"/>
      <c r="N132" s="311"/>
      <c r="O132" s="311"/>
      <c r="P132" s="311"/>
      <c r="Q132" s="311"/>
      <c r="R132" s="311"/>
      <c r="S132" s="312"/>
      <c r="T132" s="313"/>
      <c r="U132" s="294">
        <f t="shared" si="28"/>
        <v>0</v>
      </c>
      <c r="V132" s="330"/>
      <c r="W132" s="355">
        <f t="shared" si="29"/>
        <v>0</v>
      </c>
      <c r="X132" s="356">
        <f t="shared" si="30"/>
        <v>0</v>
      </c>
      <c r="Y132" s="356">
        <f t="shared" si="31"/>
        <v>0</v>
      </c>
      <c r="Z132" s="356">
        <f t="shared" si="32"/>
        <v>0</v>
      </c>
      <c r="AA132" s="356">
        <f t="shared" si="33"/>
        <v>0</v>
      </c>
      <c r="AB132" s="356">
        <f t="shared" si="34"/>
        <v>0</v>
      </c>
      <c r="AC132" s="356">
        <f t="shared" si="35"/>
        <v>0</v>
      </c>
      <c r="AD132" s="357">
        <f t="shared" si="36"/>
        <v>0</v>
      </c>
      <c r="AE132" s="342"/>
      <c r="AF132" s="362">
        <f t="shared" si="37"/>
        <v>0</v>
      </c>
      <c r="AG132" s="330"/>
      <c r="AH132" s="597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  <c r="BD132" s="582"/>
    </row>
    <row r="133" spans="1:56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09"/>
      <c r="J133" s="350">
        <f t="shared" si="26"/>
        <v>0</v>
      </c>
      <c r="K133" s="330"/>
      <c r="L133" s="330"/>
      <c r="M133" s="310"/>
      <c r="N133" s="311"/>
      <c r="O133" s="311"/>
      <c r="P133" s="311"/>
      <c r="Q133" s="311"/>
      <c r="R133" s="311"/>
      <c r="S133" s="312"/>
      <c r="T133" s="313"/>
      <c r="U133" s="294">
        <f t="shared" si="28"/>
        <v>0</v>
      </c>
      <c r="V133" s="330"/>
      <c r="W133" s="355">
        <f t="shared" si="29"/>
        <v>0</v>
      </c>
      <c r="X133" s="356">
        <f t="shared" si="30"/>
        <v>0</v>
      </c>
      <c r="Y133" s="356">
        <f t="shared" si="31"/>
        <v>0</v>
      </c>
      <c r="Z133" s="356">
        <f t="shared" si="32"/>
        <v>0</v>
      </c>
      <c r="AA133" s="356">
        <f t="shared" si="33"/>
        <v>0</v>
      </c>
      <c r="AB133" s="356">
        <f t="shared" si="34"/>
        <v>0</v>
      </c>
      <c r="AC133" s="356">
        <f t="shared" si="35"/>
        <v>0</v>
      </c>
      <c r="AD133" s="357">
        <f t="shared" si="36"/>
        <v>0</v>
      </c>
      <c r="AE133" s="342"/>
      <c r="AF133" s="362">
        <f t="shared" si="37"/>
        <v>0</v>
      </c>
      <c r="AG133" s="330"/>
      <c r="AH133" s="597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  <c r="BD133" s="582"/>
    </row>
    <row r="134" spans="1:56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09"/>
      <c r="J134" s="350">
        <f t="shared" si="26"/>
        <v>0</v>
      </c>
      <c r="K134" s="330"/>
      <c r="L134" s="330"/>
      <c r="M134" s="310"/>
      <c r="N134" s="311"/>
      <c r="O134" s="311"/>
      <c r="P134" s="311"/>
      <c r="Q134" s="311"/>
      <c r="R134" s="311"/>
      <c r="S134" s="312"/>
      <c r="T134" s="313"/>
      <c r="U134" s="294">
        <f t="shared" si="28"/>
        <v>0</v>
      </c>
      <c r="V134" s="330"/>
      <c r="W134" s="355">
        <f t="shared" si="29"/>
        <v>0</v>
      </c>
      <c r="X134" s="356">
        <f t="shared" si="30"/>
        <v>0</v>
      </c>
      <c r="Y134" s="356">
        <f t="shared" si="31"/>
        <v>0</v>
      </c>
      <c r="Z134" s="356">
        <f t="shared" si="32"/>
        <v>0</v>
      </c>
      <c r="AA134" s="356">
        <f t="shared" si="33"/>
        <v>0</v>
      </c>
      <c r="AB134" s="356">
        <f t="shared" si="34"/>
        <v>0</v>
      </c>
      <c r="AC134" s="356">
        <f t="shared" si="35"/>
        <v>0</v>
      </c>
      <c r="AD134" s="357">
        <f t="shared" si="36"/>
        <v>0</v>
      </c>
      <c r="AE134" s="342"/>
      <c r="AF134" s="362">
        <f t="shared" si="37"/>
        <v>0</v>
      </c>
      <c r="AG134" s="330"/>
      <c r="AH134" s="597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  <c r="BD134" s="582"/>
    </row>
    <row r="135" spans="1:56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09"/>
      <c r="J135" s="350">
        <f t="shared" si="26"/>
        <v>0</v>
      </c>
      <c r="K135" s="330"/>
      <c r="L135" s="330"/>
      <c r="M135" s="310"/>
      <c r="N135" s="311"/>
      <c r="O135" s="311"/>
      <c r="P135" s="311"/>
      <c r="Q135" s="311"/>
      <c r="R135" s="311"/>
      <c r="S135" s="312"/>
      <c r="T135" s="313"/>
      <c r="U135" s="294">
        <f t="shared" si="28"/>
        <v>0</v>
      </c>
      <c r="V135" s="330"/>
      <c r="W135" s="355">
        <f t="shared" si="29"/>
        <v>0</v>
      </c>
      <c r="X135" s="356">
        <f t="shared" si="30"/>
        <v>0</v>
      </c>
      <c r="Y135" s="356">
        <f t="shared" si="31"/>
        <v>0</v>
      </c>
      <c r="Z135" s="356">
        <f t="shared" si="32"/>
        <v>0</v>
      </c>
      <c r="AA135" s="356">
        <f t="shared" si="33"/>
        <v>0</v>
      </c>
      <c r="AB135" s="356">
        <f t="shared" si="34"/>
        <v>0</v>
      </c>
      <c r="AC135" s="356">
        <f t="shared" si="35"/>
        <v>0</v>
      </c>
      <c r="AD135" s="357">
        <f t="shared" si="36"/>
        <v>0</v>
      </c>
      <c r="AE135" s="342"/>
      <c r="AF135" s="362">
        <f t="shared" si="37"/>
        <v>0</v>
      </c>
      <c r="AG135" s="330"/>
      <c r="AH135" s="597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  <c r="BD135" s="582"/>
    </row>
    <row r="136" spans="1:56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09"/>
      <c r="J136" s="350">
        <f t="shared" si="26"/>
        <v>0</v>
      </c>
      <c r="K136" s="330"/>
      <c r="L136" s="330"/>
      <c r="M136" s="310"/>
      <c r="N136" s="311"/>
      <c r="O136" s="311"/>
      <c r="P136" s="311"/>
      <c r="Q136" s="311"/>
      <c r="R136" s="311"/>
      <c r="S136" s="312"/>
      <c r="T136" s="313"/>
      <c r="U136" s="294">
        <f t="shared" si="28"/>
        <v>0</v>
      </c>
      <c r="V136" s="330"/>
      <c r="W136" s="355">
        <f t="shared" si="29"/>
        <v>0</v>
      </c>
      <c r="X136" s="356">
        <f t="shared" si="30"/>
        <v>0</v>
      </c>
      <c r="Y136" s="356">
        <f t="shared" si="31"/>
        <v>0</v>
      </c>
      <c r="Z136" s="356">
        <f t="shared" si="32"/>
        <v>0</v>
      </c>
      <c r="AA136" s="356">
        <f t="shared" si="33"/>
        <v>0</v>
      </c>
      <c r="AB136" s="356">
        <f t="shared" si="34"/>
        <v>0</v>
      </c>
      <c r="AC136" s="356">
        <f t="shared" si="35"/>
        <v>0</v>
      </c>
      <c r="AD136" s="357">
        <f t="shared" si="36"/>
        <v>0</v>
      </c>
      <c r="AE136" s="342"/>
      <c r="AF136" s="362">
        <f t="shared" si="37"/>
        <v>0</v>
      </c>
      <c r="AG136" s="330"/>
      <c r="AH136" s="597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  <c r="BD136" s="582"/>
    </row>
    <row r="137" spans="1:56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09"/>
      <c r="J137" s="350">
        <f t="shared" si="26"/>
        <v>0</v>
      </c>
      <c r="K137" s="330"/>
      <c r="L137" s="330"/>
      <c r="M137" s="310"/>
      <c r="N137" s="311"/>
      <c r="O137" s="311"/>
      <c r="P137" s="311"/>
      <c r="Q137" s="311"/>
      <c r="R137" s="311"/>
      <c r="S137" s="312"/>
      <c r="T137" s="313"/>
      <c r="U137" s="294">
        <f t="shared" si="28"/>
        <v>0</v>
      </c>
      <c r="V137" s="330"/>
      <c r="W137" s="355">
        <f t="shared" si="29"/>
        <v>0</v>
      </c>
      <c r="X137" s="356">
        <f t="shared" si="30"/>
        <v>0</v>
      </c>
      <c r="Y137" s="356">
        <f t="shared" si="31"/>
        <v>0</v>
      </c>
      <c r="Z137" s="356">
        <f t="shared" si="32"/>
        <v>0</v>
      </c>
      <c r="AA137" s="356">
        <f t="shared" si="33"/>
        <v>0</v>
      </c>
      <c r="AB137" s="356">
        <f t="shared" si="34"/>
        <v>0</v>
      </c>
      <c r="AC137" s="356">
        <f t="shared" si="35"/>
        <v>0</v>
      </c>
      <c r="AD137" s="357">
        <f t="shared" si="36"/>
        <v>0</v>
      </c>
      <c r="AE137" s="342"/>
      <c r="AF137" s="362">
        <f t="shared" si="37"/>
        <v>0</v>
      </c>
      <c r="AG137" s="330"/>
      <c r="AH137" s="597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  <c r="BD137" s="582"/>
    </row>
    <row r="138" spans="1:56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09"/>
      <c r="J138" s="350">
        <f t="shared" si="26"/>
        <v>0</v>
      </c>
      <c r="K138" s="330"/>
      <c r="L138" s="330"/>
      <c r="M138" s="310"/>
      <c r="N138" s="311"/>
      <c r="O138" s="311"/>
      <c r="P138" s="311"/>
      <c r="Q138" s="311"/>
      <c r="R138" s="311"/>
      <c r="S138" s="312"/>
      <c r="T138" s="313"/>
      <c r="U138" s="294">
        <f t="shared" si="28"/>
        <v>0</v>
      </c>
      <c r="V138" s="330"/>
      <c r="W138" s="355">
        <f t="shared" si="29"/>
        <v>0</v>
      </c>
      <c r="X138" s="356">
        <f t="shared" si="30"/>
        <v>0</v>
      </c>
      <c r="Y138" s="356">
        <f t="shared" si="31"/>
        <v>0</v>
      </c>
      <c r="Z138" s="356">
        <f t="shared" si="32"/>
        <v>0</v>
      </c>
      <c r="AA138" s="356">
        <f t="shared" si="33"/>
        <v>0</v>
      </c>
      <c r="AB138" s="356">
        <f t="shared" si="34"/>
        <v>0</v>
      </c>
      <c r="AC138" s="356">
        <f t="shared" si="35"/>
        <v>0</v>
      </c>
      <c r="AD138" s="357">
        <f t="shared" si="36"/>
        <v>0</v>
      </c>
      <c r="AE138" s="342"/>
      <c r="AF138" s="362">
        <f t="shared" si="37"/>
        <v>0</v>
      </c>
      <c r="AG138" s="330"/>
      <c r="AH138" s="597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  <c r="BD138" s="582"/>
    </row>
    <row r="139" spans="1:56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09"/>
      <c r="J139" s="350">
        <f t="shared" si="26"/>
        <v>0</v>
      </c>
      <c r="K139" s="330"/>
      <c r="L139" s="330"/>
      <c r="M139" s="310"/>
      <c r="N139" s="311"/>
      <c r="O139" s="311"/>
      <c r="P139" s="311"/>
      <c r="Q139" s="311"/>
      <c r="R139" s="311"/>
      <c r="S139" s="312"/>
      <c r="T139" s="313"/>
      <c r="U139" s="294">
        <f t="shared" si="28"/>
        <v>0</v>
      </c>
      <c r="V139" s="330"/>
      <c r="W139" s="355">
        <f t="shared" si="29"/>
        <v>0</v>
      </c>
      <c r="X139" s="356">
        <f t="shared" si="30"/>
        <v>0</v>
      </c>
      <c r="Y139" s="356">
        <f t="shared" si="31"/>
        <v>0</v>
      </c>
      <c r="Z139" s="356">
        <f t="shared" si="32"/>
        <v>0</v>
      </c>
      <c r="AA139" s="356">
        <f t="shared" si="33"/>
        <v>0</v>
      </c>
      <c r="AB139" s="356">
        <f t="shared" si="34"/>
        <v>0</v>
      </c>
      <c r="AC139" s="356">
        <f t="shared" si="35"/>
        <v>0</v>
      </c>
      <c r="AD139" s="357">
        <f t="shared" si="36"/>
        <v>0</v>
      </c>
      <c r="AE139" s="342"/>
      <c r="AF139" s="362">
        <f t="shared" si="37"/>
        <v>0</v>
      </c>
      <c r="AG139" s="330"/>
      <c r="AH139" s="597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  <c r="BD139" s="582"/>
    </row>
    <row r="140" spans="1:56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09"/>
      <c r="J140" s="350">
        <f t="shared" si="26"/>
        <v>0</v>
      </c>
      <c r="K140" s="330"/>
      <c r="L140" s="330"/>
      <c r="M140" s="310"/>
      <c r="N140" s="311"/>
      <c r="O140" s="311"/>
      <c r="P140" s="311"/>
      <c r="Q140" s="311"/>
      <c r="R140" s="311"/>
      <c r="S140" s="312"/>
      <c r="T140" s="313"/>
      <c r="U140" s="294">
        <f t="shared" si="28"/>
        <v>0</v>
      </c>
      <c r="V140" s="330"/>
      <c r="W140" s="355">
        <f t="shared" si="29"/>
        <v>0</v>
      </c>
      <c r="X140" s="356">
        <f t="shared" si="30"/>
        <v>0</v>
      </c>
      <c r="Y140" s="356">
        <f t="shared" si="31"/>
        <v>0</v>
      </c>
      <c r="Z140" s="356">
        <f t="shared" si="32"/>
        <v>0</v>
      </c>
      <c r="AA140" s="356">
        <f t="shared" si="33"/>
        <v>0</v>
      </c>
      <c r="AB140" s="356">
        <f t="shared" si="34"/>
        <v>0</v>
      </c>
      <c r="AC140" s="356">
        <f t="shared" si="35"/>
        <v>0</v>
      </c>
      <c r="AD140" s="357">
        <f t="shared" si="36"/>
        <v>0</v>
      </c>
      <c r="AE140" s="342"/>
      <c r="AF140" s="362">
        <f t="shared" si="37"/>
        <v>0</v>
      </c>
      <c r="AG140" s="330"/>
      <c r="AH140" s="597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  <c r="BD140" s="582"/>
    </row>
    <row r="141" spans="1:56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09"/>
      <c r="J141" s="350">
        <f t="shared" ref="J141:J161" si="38">IF(ISBLANK(H141),G141*I141,G141*I141*H141)</f>
        <v>0</v>
      </c>
      <c r="K141" s="330"/>
      <c r="L141" s="330"/>
      <c r="M141" s="310"/>
      <c r="N141" s="311"/>
      <c r="O141" s="311"/>
      <c r="P141" s="311"/>
      <c r="Q141" s="311"/>
      <c r="R141" s="311"/>
      <c r="S141" s="312"/>
      <c r="T141" s="313"/>
      <c r="U141" s="294">
        <f t="shared" si="28"/>
        <v>0</v>
      </c>
      <c r="V141" s="330"/>
      <c r="W141" s="355">
        <f t="shared" si="29"/>
        <v>0</v>
      </c>
      <c r="X141" s="356">
        <f t="shared" si="30"/>
        <v>0</v>
      </c>
      <c r="Y141" s="356">
        <f t="shared" si="31"/>
        <v>0</v>
      </c>
      <c r="Z141" s="356">
        <f t="shared" si="32"/>
        <v>0</v>
      </c>
      <c r="AA141" s="356">
        <f t="shared" si="33"/>
        <v>0</v>
      </c>
      <c r="AB141" s="356">
        <f t="shared" si="34"/>
        <v>0</v>
      </c>
      <c r="AC141" s="356">
        <f t="shared" si="35"/>
        <v>0</v>
      </c>
      <c r="AD141" s="357">
        <f t="shared" si="36"/>
        <v>0</v>
      </c>
      <c r="AE141" s="342"/>
      <c r="AF141" s="362">
        <f t="shared" si="37"/>
        <v>0</v>
      </c>
      <c r="AG141" s="330"/>
      <c r="AH141" s="597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  <c r="BD141" s="582"/>
    </row>
    <row r="142" spans="1:56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09"/>
      <c r="J142" s="350">
        <f t="shared" si="38"/>
        <v>0</v>
      </c>
      <c r="K142" s="330"/>
      <c r="L142" s="330"/>
      <c r="M142" s="310"/>
      <c r="N142" s="311"/>
      <c r="O142" s="311"/>
      <c r="P142" s="311"/>
      <c r="Q142" s="311"/>
      <c r="R142" s="311"/>
      <c r="S142" s="312"/>
      <c r="T142" s="313"/>
      <c r="U142" s="294">
        <f t="shared" si="28"/>
        <v>0</v>
      </c>
      <c r="V142" s="330"/>
      <c r="W142" s="355">
        <f t="shared" si="29"/>
        <v>0</v>
      </c>
      <c r="X142" s="356">
        <f t="shared" si="30"/>
        <v>0</v>
      </c>
      <c r="Y142" s="356">
        <f t="shared" si="31"/>
        <v>0</v>
      </c>
      <c r="Z142" s="356">
        <f t="shared" si="32"/>
        <v>0</v>
      </c>
      <c r="AA142" s="356">
        <f t="shared" si="33"/>
        <v>0</v>
      </c>
      <c r="AB142" s="356">
        <f t="shared" si="34"/>
        <v>0</v>
      </c>
      <c r="AC142" s="356">
        <f t="shared" si="35"/>
        <v>0</v>
      </c>
      <c r="AD142" s="357">
        <f t="shared" si="36"/>
        <v>0</v>
      </c>
      <c r="AE142" s="342"/>
      <c r="AF142" s="362">
        <f t="shared" si="37"/>
        <v>0</v>
      </c>
      <c r="AG142" s="330"/>
      <c r="AH142" s="597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  <c r="BD142" s="582"/>
    </row>
    <row r="143" spans="1:56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09"/>
      <c r="J143" s="350">
        <f t="shared" si="38"/>
        <v>0</v>
      </c>
      <c r="K143" s="330"/>
      <c r="L143" s="330"/>
      <c r="M143" s="310"/>
      <c r="N143" s="311"/>
      <c r="O143" s="311"/>
      <c r="P143" s="311"/>
      <c r="Q143" s="311"/>
      <c r="R143" s="311"/>
      <c r="S143" s="312"/>
      <c r="T143" s="313"/>
      <c r="U143" s="294">
        <f t="shared" si="28"/>
        <v>0</v>
      </c>
      <c r="V143" s="330"/>
      <c r="W143" s="355">
        <f t="shared" si="29"/>
        <v>0</v>
      </c>
      <c r="X143" s="356">
        <f t="shared" si="30"/>
        <v>0</v>
      </c>
      <c r="Y143" s="356">
        <f t="shared" si="31"/>
        <v>0</v>
      </c>
      <c r="Z143" s="356">
        <f t="shared" si="32"/>
        <v>0</v>
      </c>
      <c r="AA143" s="356">
        <f t="shared" si="33"/>
        <v>0</v>
      </c>
      <c r="AB143" s="356">
        <f t="shared" si="34"/>
        <v>0</v>
      </c>
      <c r="AC143" s="356">
        <f t="shared" si="35"/>
        <v>0</v>
      </c>
      <c r="AD143" s="357">
        <f t="shared" si="36"/>
        <v>0</v>
      </c>
      <c r="AE143" s="342"/>
      <c r="AF143" s="362">
        <f t="shared" si="37"/>
        <v>0</v>
      </c>
      <c r="AG143" s="330"/>
      <c r="AH143" s="597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  <c r="BD143" s="582"/>
    </row>
    <row r="144" spans="1:56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09"/>
      <c r="J144" s="350">
        <f t="shared" si="38"/>
        <v>0</v>
      </c>
      <c r="K144" s="330"/>
      <c r="L144" s="330"/>
      <c r="M144" s="310"/>
      <c r="N144" s="311"/>
      <c r="O144" s="311"/>
      <c r="P144" s="311"/>
      <c r="Q144" s="311"/>
      <c r="R144" s="311"/>
      <c r="S144" s="312"/>
      <c r="T144" s="313"/>
      <c r="U144" s="294">
        <f t="shared" si="28"/>
        <v>0</v>
      </c>
      <c r="V144" s="330"/>
      <c r="W144" s="355">
        <f t="shared" si="29"/>
        <v>0</v>
      </c>
      <c r="X144" s="356">
        <f t="shared" si="30"/>
        <v>0</v>
      </c>
      <c r="Y144" s="356">
        <f t="shared" si="31"/>
        <v>0</v>
      </c>
      <c r="Z144" s="356">
        <f t="shared" si="32"/>
        <v>0</v>
      </c>
      <c r="AA144" s="356">
        <f t="shared" si="33"/>
        <v>0</v>
      </c>
      <c r="AB144" s="356">
        <f t="shared" si="34"/>
        <v>0</v>
      </c>
      <c r="AC144" s="356">
        <f t="shared" si="35"/>
        <v>0</v>
      </c>
      <c r="AD144" s="357">
        <f t="shared" si="36"/>
        <v>0</v>
      </c>
      <c r="AE144" s="342"/>
      <c r="AF144" s="362">
        <f t="shared" si="37"/>
        <v>0</v>
      </c>
      <c r="AG144" s="330"/>
      <c r="AH144" s="597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  <c r="BD144" s="582"/>
    </row>
    <row r="145" spans="1:56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09"/>
      <c r="J145" s="350">
        <f t="shared" si="38"/>
        <v>0</v>
      </c>
      <c r="K145" s="330"/>
      <c r="L145" s="330"/>
      <c r="M145" s="310"/>
      <c r="N145" s="311"/>
      <c r="O145" s="311"/>
      <c r="P145" s="311"/>
      <c r="Q145" s="311"/>
      <c r="R145" s="311"/>
      <c r="S145" s="312"/>
      <c r="T145" s="313"/>
      <c r="U145" s="294">
        <f t="shared" si="28"/>
        <v>0</v>
      </c>
      <c r="V145" s="330"/>
      <c r="W145" s="355">
        <f t="shared" si="29"/>
        <v>0</v>
      </c>
      <c r="X145" s="356">
        <f t="shared" si="30"/>
        <v>0</v>
      </c>
      <c r="Y145" s="356">
        <f t="shared" si="31"/>
        <v>0</v>
      </c>
      <c r="Z145" s="356">
        <f t="shared" si="32"/>
        <v>0</v>
      </c>
      <c r="AA145" s="356">
        <f t="shared" si="33"/>
        <v>0</v>
      </c>
      <c r="AB145" s="356">
        <f t="shared" si="34"/>
        <v>0</v>
      </c>
      <c r="AC145" s="356">
        <f t="shared" si="35"/>
        <v>0</v>
      </c>
      <c r="AD145" s="357">
        <f t="shared" si="36"/>
        <v>0</v>
      </c>
      <c r="AE145" s="342"/>
      <c r="AF145" s="362">
        <f t="shared" si="37"/>
        <v>0</v>
      </c>
      <c r="AG145" s="330"/>
      <c r="AH145" s="597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  <c r="BD145" s="582"/>
    </row>
    <row r="146" spans="1:56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09"/>
      <c r="J146" s="350">
        <f t="shared" si="38"/>
        <v>0</v>
      </c>
      <c r="K146" s="330"/>
      <c r="L146" s="330"/>
      <c r="M146" s="310"/>
      <c r="N146" s="311"/>
      <c r="O146" s="311"/>
      <c r="P146" s="311"/>
      <c r="Q146" s="311"/>
      <c r="R146" s="311"/>
      <c r="S146" s="312"/>
      <c r="T146" s="313"/>
      <c r="U146" s="294">
        <f t="shared" si="28"/>
        <v>0</v>
      </c>
      <c r="V146" s="330"/>
      <c r="W146" s="355">
        <f t="shared" si="29"/>
        <v>0</v>
      </c>
      <c r="X146" s="356">
        <f t="shared" si="30"/>
        <v>0</v>
      </c>
      <c r="Y146" s="356">
        <f t="shared" si="31"/>
        <v>0</v>
      </c>
      <c r="Z146" s="356">
        <f t="shared" si="32"/>
        <v>0</v>
      </c>
      <c r="AA146" s="356">
        <f t="shared" si="33"/>
        <v>0</v>
      </c>
      <c r="AB146" s="356">
        <f t="shared" si="34"/>
        <v>0</v>
      </c>
      <c r="AC146" s="356">
        <f t="shared" si="35"/>
        <v>0</v>
      </c>
      <c r="AD146" s="357">
        <f t="shared" si="36"/>
        <v>0</v>
      </c>
      <c r="AE146" s="342"/>
      <c r="AF146" s="362">
        <f t="shared" si="37"/>
        <v>0</v>
      </c>
      <c r="AG146" s="330"/>
      <c r="AH146" s="597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  <c r="BD146" s="582"/>
    </row>
    <row r="147" spans="1:56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09"/>
      <c r="J147" s="350">
        <f t="shared" si="38"/>
        <v>0</v>
      </c>
      <c r="K147" s="330"/>
      <c r="L147" s="330"/>
      <c r="M147" s="310"/>
      <c r="N147" s="311"/>
      <c r="O147" s="311"/>
      <c r="P147" s="311"/>
      <c r="Q147" s="311"/>
      <c r="R147" s="311"/>
      <c r="S147" s="312"/>
      <c r="T147" s="313"/>
      <c r="U147" s="294">
        <f t="shared" si="28"/>
        <v>0</v>
      </c>
      <c r="V147" s="330"/>
      <c r="W147" s="355">
        <f t="shared" si="29"/>
        <v>0</v>
      </c>
      <c r="X147" s="356">
        <f t="shared" si="30"/>
        <v>0</v>
      </c>
      <c r="Y147" s="356">
        <f t="shared" si="31"/>
        <v>0</v>
      </c>
      <c r="Z147" s="356">
        <f t="shared" si="32"/>
        <v>0</v>
      </c>
      <c r="AA147" s="356">
        <f t="shared" si="33"/>
        <v>0</v>
      </c>
      <c r="AB147" s="356">
        <f t="shared" si="34"/>
        <v>0</v>
      </c>
      <c r="AC147" s="356">
        <f t="shared" si="35"/>
        <v>0</v>
      </c>
      <c r="AD147" s="357">
        <f t="shared" si="36"/>
        <v>0</v>
      </c>
      <c r="AE147" s="342"/>
      <c r="AF147" s="362">
        <f t="shared" si="37"/>
        <v>0</v>
      </c>
      <c r="AG147" s="330"/>
      <c r="AH147" s="597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  <c r="BD147" s="582"/>
    </row>
    <row r="148" spans="1:56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09"/>
      <c r="J148" s="350">
        <f t="shared" si="38"/>
        <v>0</v>
      </c>
      <c r="K148" s="330"/>
      <c r="L148" s="330"/>
      <c r="M148" s="310"/>
      <c r="N148" s="311"/>
      <c r="O148" s="311"/>
      <c r="P148" s="311"/>
      <c r="Q148" s="311"/>
      <c r="R148" s="311"/>
      <c r="S148" s="312"/>
      <c r="T148" s="313"/>
      <c r="U148" s="294">
        <f t="shared" si="28"/>
        <v>0</v>
      </c>
      <c r="V148" s="330"/>
      <c r="W148" s="355">
        <f t="shared" si="29"/>
        <v>0</v>
      </c>
      <c r="X148" s="356">
        <f t="shared" si="30"/>
        <v>0</v>
      </c>
      <c r="Y148" s="356">
        <f t="shared" si="31"/>
        <v>0</v>
      </c>
      <c r="Z148" s="356">
        <f t="shared" si="32"/>
        <v>0</v>
      </c>
      <c r="AA148" s="356">
        <f t="shared" si="33"/>
        <v>0</v>
      </c>
      <c r="AB148" s="356">
        <f t="shared" si="34"/>
        <v>0</v>
      </c>
      <c r="AC148" s="356">
        <f t="shared" si="35"/>
        <v>0</v>
      </c>
      <c r="AD148" s="357">
        <f t="shared" si="36"/>
        <v>0</v>
      </c>
      <c r="AE148" s="342"/>
      <c r="AF148" s="362">
        <f t="shared" si="37"/>
        <v>0</v>
      </c>
      <c r="AG148" s="330"/>
      <c r="AH148" s="597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  <c r="BD148" s="582"/>
    </row>
    <row r="149" spans="1:56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09"/>
      <c r="J149" s="350">
        <f t="shared" si="38"/>
        <v>0</v>
      </c>
      <c r="K149" s="330"/>
      <c r="L149" s="330"/>
      <c r="M149" s="310"/>
      <c r="N149" s="311"/>
      <c r="O149" s="311"/>
      <c r="P149" s="311"/>
      <c r="Q149" s="311"/>
      <c r="R149" s="311"/>
      <c r="S149" s="312"/>
      <c r="T149" s="313"/>
      <c r="U149" s="294">
        <f t="shared" si="28"/>
        <v>0</v>
      </c>
      <c r="V149" s="330"/>
      <c r="W149" s="355">
        <f t="shared" si="29"/>
        <v>0</v>
      </c>
      <c r="X149" s="356">
        <f t="shared" si="30"/>
        <v>0</v>
      </c>
      <c r="Y149" s="356">
        <f t="shared" si="31"/>
        <v>0</v>
      </c>
      <c r="Z149" s="356">
        <f t="shared" si="32"/>
        <v>0</v>
      </c>
      <c r="AA149" s="356">
        <f t="shared" si="33"/>
        <v>0</v>
      </c>
      <c r="AB149" s="356">
        <f t="shared" si="34"/>
        <v>0</v>
      </c>
      <c r="AC149" s="356">
        <f t="shared" si="35"/>
        <v>0</v>
      </c>
      <c r="AD149" s="357">
        <f t="shared" si="36"/>
        <v>0</v>
      </c>
      <c r="AE149" s="342"/>
      <c r="AF149" s="362">
        <f t="shared" si="37"/>
        <v>0</v>
      </c>
      <c r="AG149" s="330"/>
      <c r="AH149" s="597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  <c r="BD149" s="582"/>
    </row>
    <row r="150" spans="1:56" s="302" customFormat="1" hidden="1" x14ac:dyDescent="0.2">
      <c r="A150" s="340">
        <f t="shared" si="27"/>
        <v>0</v>
      </c>
      <c r="B150" s="341"/>
      <c r="C150" s="330"/>
      <c r="D150" s="395"/>
      <c r="E150" s="308"/>
      <c r="F150" s="309"/>
      <c r="G150" s="309"/>
      <c r="H150" s="309"/>
      <c r="I150" s="309"/>
      <c r="J150" s="350">
        <f t="shared" si="38"/>
        <v>0</v>
      </c>
      <c r="K150" s="330"/>
      <c r="L150" s="330"/>
      <c r="M150" s="310"/>
      <c r="N150" s="311"/>
      <c r="O150" s="311"/>
      <c r="P150" s="311"/>
      <c r="Q150" s="311"/>
      <c r="R150" s="311"/>
      <c r="S150" s="312"/>
      <c r="T150" s="313"/>
      <c r="U150" s="294">
        <f t="shared" si="28"/>
        <v>0</v>
      </c>
      <c r="V150" s="330"/>
      <c r="W150" s="355">
        <f t="shared" si="29"/>
        <v>0</v>
      </c>
      <c r="X150" s="356">
        <f t="shared" si="30"/>
        <v>0</v>
      </c>
      <c r="Y150" s="356">
        <f t="shared" si="31"/>
        <v>0</v>
      </c>
      <c r="Z150" s="356">
        <f t="shared" si="32"/>
        <v>0</v>
      </c>
      <c r="AA150" s="356">
        <f t="shared" si="33"/>
        <v>0</v>
      </c>
      <c r="AB150" s="356">
        <f t="shared" si="34"/>
        <v>0</v>
      </c>
      <c r="AC150" s="356">
        <f t="shared" si="35"/>
        <v>0</v>
      </c>
      <c r="AD150" s="357">
        <f t="shared" si="36"/>
        <v>0</v>
      </c>
      <c r="AE150" s="342"/>
      <c r="AF150" s="362">
        <f t="shared" si="37"/>
        <v>0</v>
      </c>
      <c r="AG150" s="330"/>
      <c r="AH150" s="597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  <c r="BD150" s="582"/>
    </row>
    <row r="151" spans="1:56" s="302" customFormat="1" hidden="1" x14ac:dyDescent="0.2">
      <c r="A151" s="340">
        <f t="shared" ref="A151:A152" si="39">IF(AND(J151&lt;&gt;0,U151&lt;&gt;1),1,0)</f>
        <v>0</v>
      </c>
      <c r="B151" s="341"/>
      <c r="C151" s="330"/>
      <c r="D151" s="395"/>
      <c r="E151" s="308"/>
      <c r="F151" s="309"/>
      <c r="G151" s="309"/>
      <c r="H151" s="309"/>
      <c r="I151" s="309"/>
      <c r="J151" s="350">
        <f t="shared" si="38"/>
        <v>0</v>
      </c>
      <c r="K151" s="330"/>
      <c r="L151" s="330"/>
      <c r="M151" s="310"/>
      <c r="N151" s="311"/>
      <c r="O151" s="311"/>
      <c r="P151" s="311"/>
      <c r="Q151" s="311"/>
      <c r="R151" s="311"/>
      <c r="S151" s="312"/>
      <c r="T151" s="313"/>
      <c r="U151" s="294">
        <f t="shared" ref="U151:U152" si="40">SUM(M151:T151)</f>
        <v>0</v>
      </c>
      <c r="V151" s="330"/>
      <c r="W151" s="355">
        <f t="shared" ref="W151:W152" si="41">$J151*M151</f>
        <v>0</v>
      </c>
      <c r="X151" s="356">
        <f t="shared" ref="X151:X152" si="42">$J151*N151</f>
        <v>0</v>
      </c>
      <c r="Y151" s="356">
        <f t="shared" ref="Y151:Y152" si="43">$J151*O151</f>
        <v>0</v>
      </c>
      <c r="Z151" s="356">
        <f t="shared" ref="Z151:Z152" si="44">$J151*P151</f>
        <v>0</v>
      </c>
      <c r="AA151" s="356">
        <f t="shared" ref="AA151:AA152" si="45">$J151*Q151</f>
        <v>0</v>
      </c>
      <c r="AB151" s="356">
        <f t="shared" ref="AB151:AB152" si="46">$J151*R151</f>
        <v>0</v>
      </c>
      <c r="AC151" s="356">
        <f t="shared" ref="AC151:AC152" si="47">$J151*S151</f>
        <v>0</v>
      </c>
      <c r="AD151" s="357">
        <f t="shared" ref="AD151:AD152" si="48">SUM(W151:AC151)</f>
        <v>0</v>
      </c>
      <c r="AE151" s="342"/>
      <c r="AF151" s="362">
        <f t="shared" ref="AF151:AF152" si="49">$J151*T151</f>
        <v>0</v>
      </c>
      <c r="AG151" s="330"/>
      <c r="AH151" s="597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  <c r="BD151" s="582"/>
    </row>
    <row r="152" spans="1:56" s="302" customFormat="1" hidden="1" x14ac:dyDescent="0.2">
      <c r="A152" s="340">
        <f t="shared" si="39"/>
        <v>0</v>
      </c>
      <c r="B152" s="341"/>
      <c r="C152" s="330"/>
      <c r="D152" s="395"/>
      <c r="E152" s="308"/>
      <c r="F152" s="309"/>
      <c r="G152" s="309"/>
      <c r="H152" s="309"/>
      <c r="I152" s="309"/>
      <c r="J152" s="350">
        <f t="shared" si="38"/>
        <v>0</v>
      </c>
      <c r="K152" s="330"/>
      <c r="L152" s="330"/>
      <c r="M152" s="310"/>
      <c r="N152" s="311"/>
      <c r="O152" s="311"/>
      <c r="P152" s="311"/>
      <c r="Q152" s="311"/>
      <c r="R152" s="311"/>
      <c r="S152" s="312"/>
      <c r="T152" s="313"/>
      <c r="U152" s="294">
        <f t="shared" si="40"/>
        <v>0</v>
      </c>
      <c r="V152" s="330"/>
      <c r="W152" s="355">
        <f t="shared" si="41"/>
        <v>0</v>
      </c>
      <c r="X152" s="356">
        <f t="shared" si="42"/>
        <v>0</v>
      </c>
      <c r="Y152" s="356">
        <f t="shared" si="43"/>
        <v>0</v>
      </c>
      <c r="Z152" s="356">
        <f t="shared" si="44"/>
        <v>0</v>
      </c>
      <c r="AA152" s="356">
        <f t="shared" si="45"/>
        <v>0</v>
      </c>
      <c r="AB152" s="356">
        <f t="shared" si="46"/>
        <v>0</v>
      </c>
      <c r="AC152" s="356">
        <f t="shared" si="47"/>
        <v>0</v>
      </c>
      <c r="AD152" s="357">
        <f t="shared" si="48"/>
        <v>0</v>
      </c>
      <c r="AE152" s="342"/>
      <c r="AF152" s="362">
        <f t="shared" si="49"/>
        <v>0</v>
      </c>
      <c r="AG152" s="330"/>
      <c r="AH152" s="597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  <c r="BD152" s="582"/>
    </row>
    <row r="153" spans="1:56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09"/>
      <c r="J153" s="350">
        <f t="shared" si="38"/>
        <v>0</v>
      </c>
      <c r="K153" s="330"/>
      <c r="L153" s="330"/>
      <c r="M153" s="310"/>
      <c r="N153" s="311"/>
      <c r="O153" s="311"/>
      <c r="P153" s="311"/>
      <c r="Q153" s="311"/>
      <c r="R153" s="311"/>
      <c r="S153" s="312"/>
      <c r="T153" s="313"/>
      <c r="U153" s="294">
        <f t="shared" si="7"/>
        <v>0</v>
      </c>
      <c r="V153" s="330"/>
      <c r="W153" s="355">
        <f t="shared" si="8"/>
        <v>0</v>
      </c>
      <c r="X153" s="356">
        <f t="shared" si="9"/>
        <v>0</v>
      </c>
      <c r="Y153" s="356">
        <f t="shared" si="10"/>
        <v>0</v>
      </c>
      <c r="Z153" s="356">
        <f t="shared" si="11"/>
        <v>0</v>
      </c>
      <c r="AA153" s="356">
        <f t="shared" si="12"/>
        <v>0</v>
      </c>
      <c r="AB153" s="356">
        <f t="shared" si="13"/>
        <v>0</v>
      </c>
      <c r="AC153" s="356">
        <f t="shared" si="14"/>
        <v>0</v>
      </c>
      <c r="AD153" s="357">
        <f t="shared" si="3"/>
        <v>0</v>
      </c>
      <c r="AE153" s="342"/>
      <c r="AF153" s="362">
        <f t="shared" si="4"/>
        <v>0</v>
      </c>
      <c r="AG153" s="330"/>
      <c r="AH153" s="597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  <c r="BD153" s="582"/>
    </row>
    <row r="154" spans="1:56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09"/>
      <c r="J154" s="350">
        <f t="shared" si="38"/>
        <v>0</v>
      </c>
      <c r="K154" s="330"/>
      <c r="L154" s="330"/>
      <c r="M154" s="310"/>
      <c r="N154" s="311"/>
      <c r="O154" s="311"/>
      <c r="P154" s="311"/>
      <c r="Q154" s="311"/>
      <c r="R154" s="311"/>
      <c r="S154" s="312"/>
      <c r="T154" s="313"/>
      <c r="U154" s="294">
        <f t="shared" si="7"/>
        <v>0</v>
      </c>
      <c r="V154" s="330"/>
      <c r="W154" s="355">
        <f t="shared" si="8"/>
        <v>0</v>
      </c>
      <c r="X154" s="356">
        <f t="shared" si="9"/>
        <v>0</v>
      </c>
      <c r="Y154" s="356">
        <f t="shared" si="10"/>
        <v>0</v>
      </c>
      <c r="Z154" s="356">
        <f t="shared" si="11"/>
        <v>0</v>
      </c>
      <c r="AA154" s="356">
        <f t="shared" si="12"/>
        <v>0</v>
      </c>
      <c r="AB154" s="356">
        <f t="shared" si="13"/>
        <v>0</v>
      </c>
      <c r="AC154" s="356">
        <f t="shared" si="14"/>
        <v>0</v>
      </c>
      <c r="AD154" s="357">
        <f t="shared" si="3"/>
        <v>0</v>
      </c>
      <c r="AE154" s="342"/>
      <c r="AF154" s="362">
        <f t="shared" si="4"/>
        <v>0</v>
      </c>
      <c r="AG154" s="330"/>
      <c r="AH154" s="597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  <c r="BD154" s="582"/>
    </row>
    <row r="155" spans="1:56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09"/>
      <c r="J155" s="350">
        <f t="shared" si="38"/>
        <v>0</v>
      </c>
      <c r="K155" s="330"/>
      <c r="L155" s="330"/>
      <c r="M155" s="310"/>
      <c r="N155" s="311"/>
      <c r="O155" s="311"/>
      <c r="P155" s="311"/>
      <c r="Q155" s="311"/>
      <c r="R155" s="311"/>
      <c r="S155" s="312"/>
      <c r="T155" s="313"/>
      <c r="U155" s="294">
        <f t="shared" si="7"/>
        <v>0</v>
      </c>
      <c r="V155" s="330"/>
      <c r="W155" s="355">
        <f t="shared" si="8"/>
        <v>0</v>
      </c>
      <c r="X155" s="356">
        <f t="shared" si="9"/>
        <v>0</v>
      </c>
      <c r="Y155" s="356">
        <f t="shared" si="10"/>
        <v>0</v>
      </c>
      <c r="Z155" s="356">
        <f t="shared" si="11"/>
        <v>0</v>
      </c>
      <c r="AA155" s="356">
        <f t="shared" si="12"/>
        <v>0</v>
      </c>
      <c r="AB155" s="356">
        <f t="shared" si="13"/>
        <v>0</v>
      </c>
      <c r="AC155" s="356">
        <f t="shared" si="14"/>
        <v>0</v>
      </c>
      <c r="AD155" s="357">
        <f t="shared" si="3"/>
        <v>0</v>
      </c>
      <c r="AE155" s="342"/>
      <c r="AF155" s="362">
        <f t="shared" si="4"/>
        <v>0</v>
      </c>
      <c r="AG155" s="330"/>
      <c r="AH155" s="597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  <c r="BD155" s="582"/>
    </row>
    <row r="156" spans="1:56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09"/>
      <c r="J156" s="350">
        <f t="shared" si="38"/>
        <v>0</v>
      </c>
      <c r="K156" s="330"/>
      <c r="L156" s="330"/>
      <c r="M156" s="310"/>
      <c r="N156" s="311"/>
      <c r="O156" s="311"/>
      <c r="P156" s="311"/>
      <c r="Q156" s="311"/>
      <c r="R156" s="311"/>
      <c r="S156" s="312"/>
      <c r="T156" s="313"/>
      <c r="U156" s="294">
        <f t="shared" si="7"/>
        <v>0</v>
      </c>
      <c r="V156" s="330"/>
      <c r="W156" s="355">
        <f t="shared" si="8"/>
        <v>0</v>
      </c>
      <c r="X156" s="356">
        <f t="shared" si="9"/>
        <v>0</v>
      </c>
      <c r="Y156" s="356">
        <f t="shared" si="10"/>
        <v>0</v>
      </c>
      <c r="Z156" s="356">
        <f t="shared" si="11"/>
        <v>0</v>
      </c>
      <c r="AA156" s="356">
        <f t="shared" si="12"/>
        <v>0</v>
      </c>
      <c r="AB156" s="356">
        <f t="shared" si="13"/>
        <v>0</v>
      </c>
      <c r="AC156" s="356">
        <f t="shared" si="14"/>
        <v>0</v>
      </c>
      <c r="AD156" s="357">
        <f t="shared" si="3"/>
        <v>0</v>
      </c>
      <c r="AE156" s="342"/>
      <c r="AF156" s="362">
        <f t="shared" si="4"/>
        <v>0</v>
      </c>
      <c r="AG156" s="330"/>
      <c r="AH156" s="597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  <c r="BD156" s="582"/>
    </row>
    <row r="157" spans="1:56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09"/>
      <c r="J157" s="350">
        <f t="shared" si="38"/>
        <v>0</v>
      </c>
      <c r="K157" s="330"/>
      <c r="L157" s="330"/>
      <c r="M157" s="310"/>
      <c r="N157" s="311"/>
      <c r="O157" s="311"/>
      <c r="P157" s="311"/>
      <c r="Q157" s="311"/>
      <c r="R157" s="311"/>
      <c r="S157" s="312"/>
      <c r="T157" s="313"/>
      <c r="U157" s="294">
        <f t="shared" si="7"/>
        <v>0</v>
      </c>
      <c r="V157" s="330"/>
      <c r="W157" s="355">
        <f t="shared" si="8"/>
        <v>0</v>
      </c>
      <c r="X157" s="356">
        <f t="shared" si="9"/>
        <v>0</v>
      </c>
      <c r="Y157" s="356">
        <f t="shared" si="10"/>
        <v>0</v>
      </c>
      <c r="Z157" s="356">
        <f t="shared" si="11"/>
        <v>0</v>
      </c>
      <c r="AA157" s="356">
        <f t="shared" si="12"/>
        <v>0</v>
      </c>
      <c r="AB157" s="356">
        <f t="shared" si="13"/>
        <v>0</v>
      </c>
      <c r="AC157" s="356">
        <f t="shared" si="14"/>
        <v>0</v>
      </c>
      <c r="AD157" s="357">
        <f t="shared" si="3"/>
        <v>0</v>
      </c>
      <c r="AE157" s="342"/>
      <c r="AF157" s="362">
        <f t="shared" si="4"/>
        <v>0</v>
      </c>
      <c r="AG157" s="330"/>
      <c r="AH157" s="597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  <c r="BD157" s="582"/>
    </row>
    <row r="158" spans="1:56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09"/>
      <c r="J158" s="350">
        <f t="shared" si="38"/>
        <v>0</v>
      </c>
      <c r="K158" s="330"/>
      <c r="L158" s="330"/>
      <c r="M158" s="310"/>
      <c r="N158" s="311"/>
      <c r="O158" s="311"/>
      <c r="P158" s="311"/>
      <c r="Q158" s="311"/>
      <c r="R158" s="311"/>
      <c r="S158" s="312"/>
      <c r="T158" s="313"/>
      <c r="U158" s="294">
        <f t="shared" si="7"/>
        <v>0</v>
      </c>
      <c r="V158" s="330"/>
      <c r="W158" s="355">
        <f t="shared" si="8"/>
        <v>0</v>
      </c>
      <c r="X158" s="356">
        <f t="shared" si="9"/>
        <v>0</v>
      </c>
      <c r="Y158" s="356">
        <f t="shared" si="10"/>
        <v>0</v>
      </c>
      <c r="Z158" s="356">
        <f t="shared" si="11"/>
        <v>0</v>
      </c>
      <c r="AA158" s="356">
        <f t="shared" si="12"/>
        <v>0</v>
      </c>
      <c r="AB158" s="356">
        <f t="shared" si="13"/>
        <v>0</v>
      </c>
      <c r="AC158" s="356">
        <f t="shared" si="14"/>
        <v>0</v>
      </c>
      <c r="AD158" s="357">
        <f t="shared" si="3"/>
        <v>0</v>
      </c>
      <c r="AE158" s="342"/>
      <c r="AF158" s="362">
        <f t="shared" si="4"/>
        <v>0</v>
      </c>
      <c r="AG158" s="330"/>
      <c r="AH158" s="597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  <c r="BD158" s="582"/>
    </row>
    <row r="159" spans="1:56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09"/>
      <c r="J159" s="350">
        <f t="shared" si="38"/>
        <v>0</v>
      </c>
      <c r="K159" s="330"/>
      <c r="L159" s="330"/>
      <c r="M159" s="310"/>
      <c r="N159" s="311"/>
      <c r="O159" s="311"/>
      <c r="P159" s="311"/>
      <c r="Q159" s="311"/>
      <c r="R159" s="311"/>
      <c r="S159" s="312"/>
      <c r="T159" s="313"/>
      <c r="U159" s="294">
        <f t="shared" si="7"/>
        <v>0</v>
      </c>
      <c r="V159" s="330"/>
      <c r="W159" s="355">
        <f t="shared" si="8"/>
        <v>0</v>
      </c>
      <c r="X159" s="356">
        <f t="shared" si="9"/>
        <v>0</v>
      </c>
      <c r="Y159" s="356">
        <f t="shared" si="10"/>
        <v>0</v>
      </c>
      <c r="Z159" s="356">
        <f t="shared" si="11"/>
        <v>0</v>
      </c>
      <c r="AA159" s="356">
        <f t="shared" si="12"/>
        <v>0</v>
      </c>
      <c r="AB159" s="356">
        <f t="shared" si="13"/>
        <v>0</v>
      </c>
      <c r="AC159" s="356">
        <f t="shared" si="14"/>
        <v>0</v>
      </c>
      <c r="AD159" s="357">
        <f t="shared" si="3"/>
        <v>0</v>
      </c>
      <c r="AE159" s="342"/>
      <c r="AF159" s="362">
        <f t="shared" si="4"/>
        <v>0</v>
      </c>
      <c r="AG159" s="330"/>
      <c r="AH159" s="597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  <c r="BD159" s="582"/>
    </row>
    <row r="160" spans="1:56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09"/>
      <c r="J160" s="350">
        <f t="shared" si="38"/>
        <v>0</v>
      </c>
      <c r="K160" s="330"/>
      <c r="L160" s="330"/>
      <c r="M160" s="310"/>
      <c r="N160" s="311"/>
      <c r="O160" s="311"/>
      <c r="P160" s="311"/>
      <c r="Q160" s="311"/>
      <c r="R160" s="311"/>
      <c r="S160" s="312"/>
      <c r="T160" s="313"/>
      <c r="U160" s="294">
        <f t="shared" si="7"/>
        <v>0</v>
      </c>
      <c r="V160" s="330"/>
      <c r="W160" s="355">
        <f t="shared" si="8"/>
        <v>0</v>
      </c>
      <c r="X160" s="356">
        <f t="shared" si="9"/>
        <v>0</v>
      </c>
      <c r="Y160" s="356">
        <f t="shared" si="10"/>
        <v>0</v>
      </c>
      <c r="Z160" s="356">
        <f t="shared" si="11"/>
        <v>0</v>
      </c>
      <c r="AA160" s="356">
        <f t="shared" si="12"/>
        <v>0</v>
      </c>
      <c r="AB160" s="356">
        <f t="shared" si="13"/>
        <v>0</v>
      </c>
      <c r="AC160" s="356">
        <f t="shared" si="14"/>
        <v>0</v>
      </c>
      <c r="AD160" s="357">
        <f t="shared" si="3"/>
        <v>0</v>
      </c>
      <c r="AE160" s="342"/>
      <c r="AF160" s="362">
        <f t="shared" si="4"/>
        <v>0</v>
      </c>
      <c r="AG160" s="330"/>
      <c r="AH160" s="597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  <c r="BC160" s="582"/>
      <c r="BD160" s="582"/>
    </row>
    <row r="161" spans="1:56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15"/>
      <c r="J161" s="351">
        <f t="shared" si="38"/>
        <v>0</v>
      </c>
      <c r="K161" s="330"/>
      <c r="L161" s="330"/>
      <c r="M161" s="316"/>
      <c r="N161" s="317"/>
      <c r="O161" s="317"/>
      <c r="P161" s="317"/>
      <c r="Q161" s="317"/>
      <c r="R161" s="317"/>
      <c r="S161" s="318"/>
      <c r="T161" s="319"/>
      <c r="U161" s="295">
        <f t="shared" si="7"/>
        <v>0</v>
      </c>
      <c r="V161" s="330"/>
      <c r="W161" s="358">
        <f t="shared" si="8"/>
        <v>0</v>
      </c>
      <c r="X161" s="359">
        <f t="shared" si="9"/>
        <v>0</v>
      </c>
      <c r="Y161" s="359">
        <f t="shared" si="10"/>
        <v>0</v>
      </c>
      <c r="Z161" s="359">
        <f t="shared" si="11"/>
        <v>0</v>
      </c>
      <c r="AA161" s="359">
        <f t="shared" si="12"/>
        <v>0</v>
      </c>
      <c r="AB161" s="359">
        <f t="shared" si="13"/>
        <v>0</v>
      </c>
      <c r="AC161" s="359">
        <f t="shared" si="14"/>
        <v>0</v>
      </c>
      <c r="AD161" s="360">
        <f t="shared" si="3"/>
        <v>0</v>
      </c>
      <c r="AE161" s="342"/>
      <c r="AF161" s="363">
        <f t="shared" si="4"/>
        <v>0</v>
      </c>
      <c r="AG161" s="330"/>
      <c r="AH161" s="598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  <c r="BC161" s="582"/>
      <c r="BD161" s="582"/>
    </row>
    <row r="162" spans="1:56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5"/>
      <c r="J162" s="366">
        <f>SUM(J12:J161)</f>
        <v>0</v>
      </c>
      <c r="K162" s="345"/>
      <c r="L162" s="345"/>
      <c r="M162" s="383"/>
      <c r="N162" s="384"/>
      <c r="O162" s="384"/>
      <c r="P162" s="384"/>
      <c r="Q162" s="384"/>
      <c r="R162" s="384"/>
      <c r="S162" s="384"/>
      <c r="T162" s="384"/>
      <c r="U162" s="385"/>
      <c r="V162" s="345"/>
      <c r="W162" s="367">
        <f>SUM(W12:W161)</f>
        <v>0</v>
      </c>
      <c r="X162" s="368">
        <f t="shared" ref="X162:AF162" si="50">SUM(X12:X161)</f>
        <v>0</v>
      </c>
      <c r="Y162" s="368">
        <f t="shared" si="50"/>
        <v>0</v>
      </c>
      <c r="Z162" s="368">
        <f t="shared" si="50"/>
        <v>0</v>
      </c>
      <c r="AA162" s="368">
        <f t="shared" si="50"/>
        <v>0</v>
      </c>
      <c r="AB162" s="368">
        <f t="shared" si="50"/>
        <v>0</v>
      </c>
      <c r="AC162" s="368">
        <f t="shared" si="50"/>
        <v>0</v>
      </c>
      <c r="AD162" s="368">
        <f t="shared" si="50"/>
        <v>0</v>
      </c>
      <c r="AE162" s="345"/>
      <c r="AF162" s="367">
        <f t="shared" si="50"/>
        <v>0</v>
      </c>
      <c r="AG162" s="345"/>
      <c r="AH162" s="599"/>
      <c r="AI162" s="583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  <c r="BC162" s="583"/>
      <c r="BD162" s="583"/>
    </row>
    <row r="163" spans="1:56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0"/>
      <c r="J163" s="371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2"/>
      <c r="AD163" s="373"/>
      <c r="AE163" s="372"/>
      <c r="AF163" s="374"/>
      <c r="AG163" s="328"/>
      <c r="AH163" s="594"/>
    </row>
    <row r="164" spans="1:56" ht="12.75" x14ac:dyDescent="0.2">
      <c r="A164" s="339"/>
      <c r="B164" s="328"/>
      <c r="C164" s="328"/>
      <c r="D164" s="375" t="str">
        <f>'Orcamento do FLA'!B34</f>
        <v xml:space="preserve">Outros custos de entregas </v>
      </c>
      <c r="E164" s="421"/>
      <c r="F164" s="421"/>
      <c r="G164" s="421"/>
      <c r="H164" s="421"/>
      <c r="I164" s="421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2"/>
      <c r="AD164" s="423"/>
      <c r="AE164" s="422"/>
      <c r="AF164" s="424"/>
      <c r="AG164" s="328"/>
      <c r="AH164" s="595"/>
    </row>
    <row r="165" spans="1:56" s="302" customFormat="1" x14ac:dyDescent="0.2">
      <c r="A165" s="340">
        <f>IF(AND(J165&lt;&gt;0,U165&lt;&gt;1),1,0)</f>
        <v>0</v>
      </c>
      <c r="B165" s="341"/>
      <c r="C165" s="330"/>
      <c r="D165" s="394"/>
      <c r="E165" s="303"/>
      <c r="F165" s="303"/>
      <c r="G165" s="303"/>
      <c r="H165" s="303"/>
      <c r="I165" s="303"/>
      <c r="J165" s="349">
        <f>IF(ISBLANK(H165),G165*I165,G165*I165*H165)</f>
        <v>0</v>
      </c>
      <c r="K165" s="330"/>
      <c r="L165" s="330"/>
      <c r="M165" s="304"/>
      <c r="N165" s="305"/>
      <c r="O165" s="305"/>
      <c r="P165" s="305"/>
      <c r="Q165" s="305"/>
      <c r="R165" s="305"/>
      <c r="S165" s="306"/>
      <c r="T165" s="307"/>
      <c r="U165" s="293">
        <f>SUM(M165:T165)</f>
        <v>0</v>
      </c>
      <c r="V165" s="330"/>
      <c r="W165" s="352">
        <f t="shared" ref="W165:AC165" si="51">$J165*M165</f>
        <v>0</v>
      </c>
      <c r="X165" s="353">
        <f t="shared" si="51"/>
        <v>0</v>
      </c>
      <c r="Y165" s="353">
        <f t="shared" si="51"/>
        <v>0</v>
      </c>
      <c r="Z165" s="353">
        <f t="shared" si="51"/>
        <v>0</v>
      </c>
      <c r="AA165" s="353">
        <f t="shared" si="51"/>
        <v>0</v>
      </c>
      <c r="AB165" s="353">
        <f t="shared" si="51"/>
        <v>0</v>
      </c>
      <c r="AC165" s="353">
        <f t="shared" si="51"/>
        <v>0</v>
      </c>
      <c r="AD165" s="354">
        <f t="shared" ref="AD165:AD314" si="52">SUM(W165:AC165)</f>
        <v>0</v>
      </c>
      <c r="AE165" s="342"/>
      <c r="AF165" s="361">
        <f t="shared" ref="AF165:AF314" si="53">$J165*T165</f>
        <v>0</v>
      </c>
      <c r="AG165" s="330"/>
      <c r="AH165" s="596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  <c r="BD165" s="582"/>
    </row>
    <row r="166" spans="1:56" s="302" customFormat="1" x14ac:dyDescent="0.2">
      <c r="A166" s="340">
        <f t="shared" ref="A166:A314" si="54">IF(AND(J166&lt;&gt;0,U166&lt;&gt;1),1,0)</f>
        <v>0</v>
      </c>
      <c r="B166" s="341"/>
      <c r="C166" s="330"/>
      <c r="D166" s="395"/>
      <c r="E166" s="308"/>
      <c r="F166" s="309"/>
      <c r="G166" s="309"/>
      <c r="H166" s="309"/>
      <c r="I166" s="309"/>
      <c r="J166" s="350">
        <f t="shared" ref="J166:J229" si="55">IF(ISBLANK(H166),G166*I166,G166*I166*H166)</f>
        <v>0</v>
      </c>
      <c r="K166" s="330"/>
      <c r="L166" s="330"/>
      <c r="M166" s="310"/>
      <c r="N166" s="311"/>
      <c r="O166" s="311"/>
      <c r="P166" s="311"/>
      <c r="Q166" s="311"/>
      <c r="R166" s="311"/>
      <c r="S166" s="312"/>
      <c r="T166" s="313"/>
      <c r="U166" s="294">
        <f t="shared" ref="U166:U314" si="56">SUM(M166:T166)</f>
        <v>0</v>
      </c>
      <c r="V166" s="330"/>
      <c r="W166" s="355">
        <f t="shared" ref="W166:W314" si="57">$J166*M166</f>
        <v>0</v>
      </c>
      <c r="X166" s="356">
        <f t="shared" ref="X166:X314" si="58">$J166*N166</f>
        <v>0</v>
      </c>
      <c r="Y166" s="356">
        <f t="shared" ref="Y166:Y314" si="59">$J166*O166</f>
        <v>0</v>
      </c>
      <c r="Z166" s="356">
        <f t="shared" ref="Z166:Z314" si="60">$J166*P166</f>
        <v>0</v>
      </c>
      <c r="AA166" s="356">
        <f t="shared" ref="AA166:AA314" si="61">$J166*Q166</f>
        <v>0</v>
      </c>
      <c r="AB166" s="356">
        <f t="shared" ref="AB166:AB314" si="62">$J166*R166</f>
        <v>0</v>
      </c>
      <c r="AC166" s="356">
        <f t="shared" ref="AC166:AC314" si="63">$J166*S166</f>
        <v>0</v>
      </c>
      <c r="AD166" s="357">
        <f t="shared" si="52"/>
        <v>0</v>
      </c>
      <c r="AE166" s="342"/>
      <c r="AF166" s="362">
        <f t="shared" si="53"/>
        <v>0</v>
      </c>
      <c r="AG166" s="330"/>
      <c r="AH166" s="597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  <c r="BD166" s="582"/>
    </row>
    <row r="167" spans="1:56" s="302" customFormat="1" x14ac:dyDescent="0.2">
      <c r="A167" s="340">
        <f t="shared" si="54"/>
        <v>0</v>
      </c>
      <c r="B167" s="341"/>
      <c r="C167" s="330"/>
      <c r="D167" s="395"/>
      <c r="E167" s="308"/>
      <c r="F167" s="309"/>
      <c r="G167" s="309"/>
      <c r="H167" s="309"/>
      <c r="I167" s="309"/>
      <c r="J167" s="350">
        <f t="shared" si="55"/>
        <v>0</v>
      </c>
      <c r="K167" s="330"/>
      <c r="L167" s="330"/>
      <c r="M167" s="310"/>
      <c r="N167" s="311"/>
      <c r="O167" s="311"/>
      <c r="P167" s="311"/>
      <c r="Q167" s="311"/>
      <c r="R167" s="311"/>
      <c r="S167" s="312"/>
      <c r="T167" s="313"/>
      <c r="U167" s="294">
        <f t="shared" si="56"/>
        <v>0</v>
      </c>
      <c r="V167" s="330"/>
      <c r="W167" s="355">
        <f t="shared" si="57"/>
        <v>0</v>
      </c>
      <c r="X167" s="356">
        <f t="shared" si="58"/>
        <v>0</v>
      </c>
      <c r="Y167" s="356">
        <f t="shared" si="59"/>
        <v>0</v>
      </c>
      <c r="Z167" s="356">
        <f t="shared" si="60"/>
        <v>0</v>
      </c>
      <c r="AA167" s="356">
        <f t="shared" si="61"/>
        <v>0</v>
      </c>
      <c r="AB167" s="356">
        <f t="shared" si="62"/>
        <v>0</v>
      </c>
      <c r="AC167" s="356">
        <f t="shared" si="63"/>
        <v>0</v>
      </c>
      <c r="AD167" s="357">
        <f t="shared" si="52"/>
        <v>0</v>
      </c>
      <c r="AE167" s="342"/>
      <c r="AF167" s="362">
        <f t="shared" si="53"/>
        <v>0</v>
      </c>
      <c r="AG167" s="330"/>
      <c r="AH167" s="597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  <c r="BD167" s="582"/>
    </row>
    <row r="168" spans="1:56" s="302" customFormat="1" x14ac:dyDescent="0.2">
      <c r="A168" s="340">
        <f t="shared" si="54"/>
        <v>0</v>
      </c>
      <c r="B168" s="341"/>
      <c r="C168" s="330"/>
      <c r="D168" s="395"/>
      <c r="E168" s="308"/>
      <c r="F168" s="309"/>
      <c r="G168" s="309"/>
      <c r="H168" s="309"/>
      <c r="I168" s="309"/>
      <c r="J168" s="350">
        <f t="shared" si="55"/>
        <v>0</v>
      </c>
      <c r="K168" s="330"/>
      <c r="L168" s="330"/>
      <c r="M168" s="310"/>
      <c r="N168" s="311"/>
      <c r="O168" s="311"/>
      <c r="P168" s="311"/>
      <c r="Q168" s="311"/>
      <c r="R168" s="311"/>
      <c r="S168" s="312"/>
      <c r="T168" s="313"/>
      <c r="U168" s="294">
        <f t="shared" si="56"/>
        <v>0</v>
      </c>
      <c r="V168" s="330"/>
      <c r="W168" s="355">
        <f t="shared" si="57"/>
        <v>0</v>
      </c>
      <c r="X168" s="356">
        <f t="shared" si="58"/>
        <v>0</v>
      </c>
      <c r="Y168" s="356">
        <f t="shared" si="59"/>
        <v>0</v>
      </c>
      <c r="Z168" s="356">
        <f t="shared" si="60"/>
        <v>0</v>
      </c>
      <c r="AA168" s="356">
        <f t="shared" si="61"/>
        <v>0</v>
      </c>
      <c r="AB168" s="356">
        <f t="shared" si="62"/>
        <v>0</v>
      </c>
      <c r="AC168" s="356">
        <f t="shared" si="63"/>
        <v>0</v>
      </c>
      <c r="AD168" s="357">
        <f t="shared" si="52"/>
        <v>0</v>
      </c>
      <c r="AE168" s="342"/>
      <c r="AF168" s="362">
        <f t="shared" si="53"/>
        <v>0</v>
      </c>
      <c r="AG168" s="330"/>
      <c r="AH168" s="597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  <c r="BD168" s="582"/>
    </row>
    <row r="169" spans="1:56" s="302" customFormat="1" x14ac:dyDescent="0.2">
      <c r="A169" s="340">
        <f t="shared" si="54"/>
        <v>0</v>
      </c>
      <c r="B169" s="341"/>
      <c r="C169" s="330"/>
      <c r="D169" s="395"/>
      <c r="E169" s="308"/>
      <c r="F169" s="309"/>
      <c r="G169" s="309"/>
      <c r="H169" s="309"/>
      <c r="I169" s="309"/>
      <c r="J169" s="350">
        <f t="shared" si="55"/>
        <v>0</v>
      </c>
      <c r="K169" s="330"/>
      <c r="L169" s="330"/>
      <c r="M169" s="310"/>
      <c r="N169" s="311"/>
      <c r="O169" s="311"/>
      <c r="P169" s="311"/>
      <c r="Q169" s="311"/>
      <c r="R169" s="311"/>
      <c r="S169" s="312"/>
      <c r="T169" s="313"/>
      <c r="U169" s="294">
        <f t="shared" si="56"/>
        <v>0</v>
      </c>
      <c r="V169" s="330"/>
      <c r="W169" s="355">
        <f t="shared" si="57"/>
        <v>0</v>
      </c>
      <c r="X169" s="356">
        <f t="shared" si="58"/>
        <v>0</v>
      </c>
      <c r="Y169" s="356">
        <f t="shared" si="59"/>
        <v>0</v>
      </c>
      <c r="Z169" s="356">
        <f t="shared" si="60"/>
        <v>0</v>
      </c>
      <c r="AA169" s="356">
        <f t="shared" si="61"/>
        <v>0</v>
      </c>
      <c r="AB169" s="356">
        <f t="shared" si="62"/>
        <v>0</v>
      </c>
      <c r="AC169" s="356">
        <f t="shared" si="63"/>
        <v>0</v>
      </c>
      <c r="AD169" s="357">
        <f t="shared" si="52"/>
        <v>0</v>
      </c>
      <c r="AE169" s="342"/>
      <c r="AF169" s="362">
        <f t="shared" si="53"/>
        <v>0</v>
      </c>
      <c r="AG169" s="330"/>
      <c r="AH169" s="597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  <c r="BD169" s="582"/>
    </row>
    <row r="170" spans="1:56" s="302" customFormat="1" x14ac:dyDescent="0.2">
      <c r="A170" s="340">
        <f t="shared" si="54"/>
        <v>0</v>
      </c>
      <c r="B170" s="341"/>
      <c r="C170" s="330"/>
      <c r="D170" s="395"/>
      <c r="E170" s="308"/>
      <c r="F170" s="309"/>
      <c r="G170" s="309"/>
      <c r="H170" s="309"/>
      <c r="I170" s="309"/>
      <c r="J170" s="350">
        <f t="shared" si="55"/>
        <v>0</v>
      </c>
      <c r="K170" s="330"/>
      <c r="L170" s="330"/>
      <c r="M170" s="310"/>
      <c r="N170" s="311"/>
      <c r="O170" s="311"/>
      <c r="P170" s="311"/>
      <c r="Q170" s="311"/>
      <c r="R170" s="311"/>
      <c r="S170" s="312"/>
      <c r="T170" s="313"/>
      <c r="U170" s="294">
        <f t="shared" si="56"/>
        <v>0</v>
      </c>
      <c r="V170" s="330"/>
      <c r="W170" s="355">
        <f t="shared" si="57"/>
        <v>0</v>
      </c>
      <c r="X170" s="356">
        <f t="shared" si="58"/>
        <v>0</v>
      </c>
      <c r="Y170" s="356">
        <f t="shared" si="59"/>
        <v>0</v>
      </c>
      <c r="Z170" s="356">
        <f t="shared" si="60"/>
        <v>0</v>
      </c>
      <c r="AA170" s="356">
        <f t="shared" si="61"/>
        <v>0</v>
      </c>
      <c r="AB170" s="356">
        <f t="shared" si="62"/>
        <v>0</v>
      </c>
      <c r="AC170" s="356">
        <f t="shared" si="63"/>
        <v>0</v>
      </c>
      <c r="AD170" s="357">
        <f t="shared" si="52"/>
        <v>0</v>
      </c>
      <c r="AE170" s="342"/>
      <c r="AF170" s="362">
        <f t="shared" si="53"/>
        <v>0</v>
      </c>
      <c r="AG170" s="330"/>
      <c r="AH170" s="597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  <c r="BD170" s="582"/>
    </row>
    <row r="171" spans="1:56" s="302" customFormat="1" x14ac:dyDescent="0.2">
      <c r="A171" s="340">
        <f t="shared" si="54"/>
        <v>0</v>
      </c>
      <c r="B171" s="341"/>
      <c r="C171" s="330"/>
      <c r="D171" s="395"/>
      <c r="E171" s="308"/>
      <c r="F171" s="309"/>
      <c r="G171" s="309"/>
      <c r="H171" s="309"/>
      <c r="I171" s="309"/>
      <c r="J171" s="350">
        <f t="shared" si="55"/>
        <v>0</v>
      </c>
      <c r="K171" s="330"/>
      <c r="L171" s="330"/>
      <c r="M171" s="310"/>
      <c r="N171" s="311"/>
      <c r="O171" s="311"/>
      <c r="P171" s="311"/>
      <c r="Q171" s="311"/>
      <c r="R171" s="311"/>
      <c r="S171" s="312"/>
      <c r="T171" s="313"/>
      <c r="U171" s="294">
        <f t="shared" si="56"/>
        <v>0</v>
      </c>
      <c r="V171" s="330"/>
      <c r="W171" s="355">
        <f t="shared" si="57"/>
        <v>0</v>
      </c>
      <c r="X171" s="356">
        <f t="shared" si="58"/>
        <v>0</v>
      </c>
      <c r="Y171" s="356">
        <f t="shared" si="59"/>
        <v>0</v>
      </c>
      <c r="Z171" s="356">
        <f t="shared" si="60"/>
        <v>0</v>
      </c>
      <c r="AA171" s="356">
        <f t="shared" si="61"/>
        <v>0</v>
      </c>
      <c r="AB171" s="356">
        <f t="shared" si="62"/>
        <v>0</v>
      </c>
      <c r="AC171" s="356">
        <f t="shared" si="63"/>
        <v>0</v>
      </c>
      <c r="AD171" s="357">
        <f t="shared" si="52"/>
        <v>0</v>
      </c>
      <c r="AE171" s="342"/>
      <c r="AF171" s="362">
        <f t="shared" si="53"/>
        <v>0</v>
      </c>
      <c r="AG171" s="330"/>
      <c r="AH171" s="597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  <c r="BD171" s="582"/>
    </row>
    <row r="172" spans="1:56" s="302" customFormat="1" x14ac:dyDescent="0.2">
      <c r="A172" s="340">
        <f t="shared" si="54"/>
        <v>0</v>
      </c>
      <c r="B172" s="341"/>
      <c r="C172" s="330"/>
      <c r="D172" s="395"/>
      <c r="E172" s="308"/>
      <c r="F172" s="309"/>
      <c r="G172" s="309"/>
      <c r="H172" s="309"/>
      <c r="I172" s="309"/>
      <c r="J172" s="350">
        <f t="shared" si="55"/>
        <v>0</v>
      </c>
      <c r="K172" s="330"/>
      <c r="L172" s="330"/>
      <c r="M172" s="310"/>
      <c r="N172" s="311"/>
      <c r="O172" s="311"/>
      <c r="P172" s="311"/>
      <c r="Q172" s="311"/>
      <c r="R172" s="311"/>
      <c r="S172" s="312"/>
      <c r="T172" s="313"/>
      <c r="U172" s="294">
        <f t="shared" si="56"/>
        <v>0</v>
      </c>
      <c r="V172" s="330"/>
      <c r="W172" s="355">
        <f t="shared" si="57"/>
        <v>0</v>
      </c>
      <c r="X172" s="356">
        <f t="shared" si="58"/>
        <v>0</v>
      </c>
      <c r="Y172" s="356">
        <f t="shared" si="59"/>
        <v>0</v>
      </c>
      <c r="Z172" s="356">
        <f t="shared" si="60"/>
        <v>0</v>
      </c>
      <c r="AA172" s="356">
        <f t="shared" si="61"/>
        <v>0</v>
      </c>
      <c r="AB172" s="356">
        <f t="shared" si="62"/>
        <v>0</v>
      </c>
      <c r="AC172" s="356">
        <f t="shared" si="63"/>
        <v>0</v>
      </c>
      <c r="AD172" s="357">
        <f t="shared" si="52"/>
        <v>0</v>
      </c>
      <c r="AE172" s="342"/>
      <c r="AF172" s="362">
        <f t="shared" si="53"/>
        <v>0</v>
      </c>
      <c r="AG172" s="330"/>
      <c r="AH172" s="597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  <c r="BD172" s="582"/>
    </row>
    <row r="173" spans="1:56" s="302" customFormat="1" x14ac:dyDescent="0.2">
      <c r="A173" s="340">
        <f t="shared" si="54"/>
        <v>0</v>
      </c>
      <c r="B173" s="341"/>
      <c r="C173" s="330"/>
      <c r="D173" s="395"/>
      <c r="E173" s="308"/>
      <c r="F173" s="309"/>
      <c r="G173" s="309"/>
      <c r="H173" s="309"/>
      <c r="I173" s="309"/>
      <c r="J173" s="350">
        <f t="shared" si="55"/>
        <v>0</v>
      </c>
      <c r="K173" s="330"/>
      <c r="L173" s="330"/>
      <c r="M173" s="310"/>
      <c r="N173" s="311"/>
      <c r="O173" s="311"/>
      <c r="P173" s="311"/>
      <c r="Q173" s="311"/>
      <c r="R173" s="311"/>
      <c r="S173" s="312"/>
      <c r="T173" s="313"/>
      <c r="U173" s="294">
        <f t="shared" si="56"/>
        <v>0</v>
      </c>
      <c r="V173" s="330"/>
      <c r="W173" s="355">
        <f t="shared" si="57"/>
        <v>0</v>
      </c>
      <c r="X173" s="356">
        <f t="shared" si="58"/>
        <v>0</v>
      </c>
      <c r="Y173" s="356">
        <f t="shared" si="59"/>
        <v>0</v>
      </c>
      <c r="Z173" s="356">
        <f t="shared" si="60"/>
        <v>0</v>
      </c>
      <c r="AA173" s="356">
        <f t="shared" si="61"/>
        <v>0</v>
      </c>
      <c r="AB173" s="356">
        <f t="shared" si="62"/>
        <v>0</v>
      </c>
      <c r="AC173" s="356">
        <f t="shared" si="63"/>
        <v>0</v>
      </c>
      <c r="AD173" s="357">
        <f t="shared" si="52"/>
        <v>0</v>
      </c>
      <c r="AE173" s="342"/>
      <c r="AF173" s="362">
        <f t="shared" si="53"/>
        <v>0</v>
      </c>
      <c r="AG173" s="330"/>
      <c r="AH173" s="597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  <c r="BD173" s="582"/>
    </row>
    <row r="174" spans="1:56" s="302" customFormat="1" x14ac:dyDescent="0.2">
      <c r="A174" s="340">
        <f t="shared" si="54"/>
        <v>0</v>
      </c>
      <c r="B174" s="341"/>
      <c r="C174" s="330"/>
      <c r="D174" s="395"/>
      <c r="E174" s="308"/>
      <c r="F174" s="309"/>
      <c r="G174" s="309"/>
      <c r="H174" s="309"/>
      <c r="I174" s="309"/>
      <c r="J174" s="350">
        <f t="shared" si="55"/>
        <v>0</v>
      </c>
      <c r="K174" s="330"/>
      <c r="L174" s="330"/>
      <c r="M174" s="310"/>
      <c r="N174" s="311"/>
      <c r="O174" s="311"/>
      <c r="P174" s="311"/>
      <c r="Q174" s="311"/>
      <c r="R174" s="311"/>
      <c r="S174" s="312"/>
      <c r="T174" s="313"/>
      <c r="U174" s="294">
        <f t="shared" si="56"/>
        <v>0</v>
      </c>
      <c r="V174" s="330"/>
      <c r="W174" s="355">
        <f t="shared" si="57"/>
        <v>0</v>
      </c>
      <c r="X174" s="356">
        <f t="shared" si="58"/>
        <v>0</v>
      </c>
      <c r="Y174" s="356">
        <f t="shared" si="59"/>
        <v>0</v>
      </c>
      <c r="Z174" s="356">
        <f t="shared" si="60"/>
        <v>0</v>
      </c>
      <c r="AA174" s="356">
        <f t="shared" si="61"/>
        <v>0</v>
      </c>
      <c r="AB174" s="356">
        <f t="shared" si="62"/>
        <v>0</v>
      </c>
      <c r="AC174" s="356">
        <f t="shared" si="63"/>
        <v>0</v>
      </c>
      <c r="AD174" s="357">
        <f t="shared" si="52"/>
        <v>0</v>
      </c>
      <c r="AE174" s="342"/>
      <c r="AF174" s="362">
        <f t="shared" si="53"/>
        <v>0</v>
      </c>
      <c r="AG174" s="330"/>
      <c r="AH174" s="597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  <c r="BD174" s="582"/>
    </row>
    <row r="175" spans="1:56" s="302" customFormat="1" hidden="1" x14ac:dyDescent="0.2">
      <c r="A175" s="340">
        <f t="shared" si="54"/>
        <v>0</v>
      </c>
      <c r="B175" s="341"/>
      <c r="C175" s="330"/>
      <c r="D175" s="395"/>
      <c r="E175" s="308"/>
      <c r="F175" s="309"/>
      <c r="G175" s="309"/>
      <c r="H175" s="309"/>
      <c r="I175" s="309"/>
      <c r="J175" s="350">
        <f t="shared" si="55"/>
        <v>0</v>
      </c>
      <c r="K175" s="330"/>
      <c r="L175" s="330"/>
      <c r="M175" s="310"/>
      <c r="N175" s="311"/>
      <c r="O175" s="311"/>
      <c r="P175" s="311"/>
      <c r="Q175" s="311"/>
      <c r="R175" s="311"/>
      <c r="S175" s="312"/>
      <c r="T175" s="313"/>
      <c r="U175" s="294">
        <f t="shared" si="56"/>
        <v>0</v>
      </c>
      <c r="V175" s="330"/>
      <c r="W175" s="355">
        <f t="shared" si="57"/>
        <v>0</v>
      </c>
      <c r="X175" s="356">
        <f t="shared" si="58"/>
        <v>0</v>
      </c>
      <c r="Y175" s="356">
        <f t="shared" si="59"/>
        <v>0</v>
      </c>
      <c r="Z175" s="356">
        <f t="shared" si="60"/>
        <v>0</v>
      </c>
      <c r="AA175" s="356">
        <f t="shared" si="61"/>
        <v>0</v>
      </c>
      <c r="AB175" s="356">
        <f t="shared" si="62"/>
        <v>0</v>
      </c>
      <c r="AC175" s="356">
        <f t="shared" si="63"/>
        <v>0</v>
      </c>
      <c r="AD175" s="357">
        <f t="shared" si="52"/>
        <v>0</v>
      </c>
      <c r="AE175" s="342"/>
      <c r="AF175" s="362">
        <f t="shared" si="53"/>
        <v>0</v>
      </c>
      <c r="AG175" s="330"/>
      <c r="AH175" s="597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  <c r="BD175" s="582"/>
    </row>
    <row r="176" spans="1:56" s="302" customFormat="1" hidden="1" x14ac:dyDescent="0.2">
      <c r="A176" s="340">
        <f t="shared" ref="A176:A239" si="64">IF(AND(J176&lt;&gt;0,U176&lt;&gt;1),1,0)</f>
        <v>0</v>
      </c>
      <c r="B176" s="341"/>
      <c r="C176" s="330"/>
      <c r="D176" s="395"/>
      <c r="E176" s="308"/>
      <c r="F176" s="309"/>
      <c r="G176" s="309"/>
      <c r="H176" s="309"/>
      <c r="I176" s="309"/>
      <c r="J176" s="350">
        <f t="shared" si="55"/>
        <v>0</v>
      </c>
      <c r="K176" s="330"/>
      <c r="L176" s="330"/>
      <c r="M176" s="310"/>
      <c r="N176" s="311"/>
      <c r="O176" s="311"/>
      <c r="P176" s="311"/>
      <c r="Q176" s="311"/>
      <c r="R176" s="311"/>
      <c r="S176" s="312"/>
      <c r="T176" s="313"/>
      <c r="U176" s="294">
        <f t="shared" ref="U176:U239" si="65">SUM(M176:T176)</f>
        <v>0</v>
      </c>
      <c r="V176" s="330"/>
      <c r="W176" s="355">
        <f t="shared" ref="W176:W239" si="66">$J176*M176</f>
        <v>0</v>
      </c>
      <c r="X176" s="356">
        <f t="shared" ref="X176:X239" si="67">$J176*N176</f>
        <v>0</v>
      </c>
      <c r="Y176" s="356">
        <f t="shared" ref="Y176:Y239" si="68">$J176*O176</f>
        <v>0</v>
      </c>
      <c r="Z176" s="356">
        <f t="shared" ref="Z176:Z239" si="69">$J176*P176</f>
        <v>0</v>
      </c>
      <c r="AA176" s="356">
        <f t="shared" ref="AA176:AA239" si="70">$J176*Q176</f>
        <v>0</v>
      </c>
      <c r="AB176" s="356">
        <f t="shared" ref="AB176:AB239" si="71">$J176*R176</f>
        <v>0</v>
      </c>
      <c r="AC176" s="356">
        <f t="shared" ref="AC176:AC239" si="72">$J176*S176</f>
        <v>0</v>
      </c>
      <c r="AD176" s="357">
        <f t="shared" ref="AD176:AD239" si="73">SUM(W176:AC176)</f>
        <v>0</v>
      </c>
      <c r="AE176" s="342"/>
      <c r="AF176" s="362">
        <f t="shared" ref="AF176:AF239" si="74">$J176*T176</f>
        <v>0</v>
      </c>
      <c r="AG176" s="330"/>
      <c r="AH176" s="597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  <c r="BD176" s="582"/>
    </row>
    <row r="177" spans="1:56" s="302" customFormat="1" hidden="1" x14ac:dyDescent="0.2">
      <c r="A177" s="340">
        <f t="shared" si="64"/>
        <v>0</v>
      </c>
      <c r="B177" s="341"/>
      <c r="C177" s="330"/>
      <c r="D177" s="395"/>
      <c r="E177" s="308"/>
      <c r="F177" s="309"/>
      <c r="G177" s="309"/>
      <c r="H177" s="309"/>
      <c r="I177" s="309"/>
      <c r="J177" s="350">
        <f t="shared" si="55"/>
        <v>0</v>
      </c>
      <c r="K177" s="330"/>
      <c r="L177" s="330"/>
      <c r="M177" s="310"/>
      <c r="N177" s="311"/>
      <c r="O177" s="311"/>
      <c r="P177" s="311"/>
      <c r="Q177" s="311"/>
      <c r="R177" s="311"/>
      <c r="S177" s="312"/>
      <c r="T177" s="313"/>
      <c r="U177" s="294">
        <f t="shared" si="65"/>
        <v>0</v>
      </c>
      <c r="V177" s="330"/>
      <c r="W177" s="355">
        <f t="shared" si="66"/>
        <v>0</v>
      </c>
      <c r="X177" s="356">
        <f t="shared" si="67"/>
        <v>0</v>
      </c>
      <c r="Y177" s="356">
        <f t="shared" si="68"/>
        <v>0</v>
      </c>
      <c r="Z177" s="356">
        <f t="shared" si="69"/>
        <v>0</v>
      </c>
      <c r="AA177" s="356">
        <f t="shared" si="70"/>
        <v>0</v>
      </c>
      <c r="AB177" s="356">
        <f t="shared" si="71"/>
        <v>0</v>
      </c>
      <c r="AC177" s="356">
        <f t="shared" si="72"/>
        <v>0</v>
      </c>
      <c r="AD177" s="357">
        <f t="shared" si="73"/>
        <v>0</v>
      </c>
      <c r="AE177" s="342"/>
      <c r="AF177" s="362">
        <f t="shared" si="74"/>
        <v>0</v>
      </c>
      <c r="AG177" s="330"/>
      <c r="AH177" s="597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  <c r="BD177" s="582"/>
    </row>
    <row r="178" spans="1:56" s="302" customFormat="1" hidden="1" x14ac:dyDescent="0.2">
      <c r="A178" s="340">
        <f t="shared" si="64"/>
        <v>0</v>
      </c>
      <c r="B178" s="341"/>
      <c r="C178" s="330"/>
      <c r="D178" s="395"/>
      <c r="E178" s="308"/>
      <c r="F178" s="309"/>
      <c r="G178" s="309"/>
      <c r="H178" s="309"/>
      <c r="I178" s="309"/>
      <c r="J178" s="350">
        <f t="shared" si="55"/>
        <v>0</v>
      </c>
      <c r="K178" s="330"/>
      <c r="L178" s="330"/>
      <c r="M178" s="310"/>
      <c r="N178" s="311"/>
      <c r="O178" s="311"/>
      <c r="P178" s="311"/>
      <c r="Q178" s="311"/>
      <c r="R178" s="311"/>
      <c r="S178" s="312"/>
      <c r="T178" s="313"/>
      <c r="U178" s="294">
        <f t="shared" si="65"/>
        <v>0</v>
      </c>
      <c r="V178" s="330"/>
      <c r="W178" s="355">
        <f t="shared" si="66"/>
        <v>0</v>
      </c>
      <c r="X178" s="356">
        <f t="shared" si="67"/>
        <v>0</v>
      </c>
      <c r="Y178" s="356">
        <f t="shared" si="68"/>
        <v>0</v>
      </c>
      <c r="Z178" s="356">
        <f t="shared" si="69"/>
        <v>0</v>
      </c>
      <c r="AA178" s="356">
        <f t="shared" si="70"/>
        <v>0</v>
      </c>
      <c r="AB178" s="356">
        <f t="shared" si="71"/>
        <v>0</v>
      </c>
      <c r="AC178" s="356">
        <f t="shared" si="72"/>
        <v>0</v>
      </c>
      <c r="AD178" s="357">
        <f t="shared" si="73"/>
        <v>0</v>
      </c>
      <c r="AE178" s="342"/>
      <c r="AF178" s="362">
        <f t="shared" si="74"/>
        <v>0</v>
      </c>
      <c r="AG178" s="330"/>
      <c r="AH178" s="597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  <c r="BD178" s="582"/>
    </row>
    <row r="179" spans="1:56" s="302" customFormat="1" hidden="1" x14ac:dyDescent="0.2">
      <c r="A179" s="340">
        <f t="shared" si="64"/>
        <v>0</v>
      </c>
      <c r="B179" s="341"/>
      <c r="C179" s="330"/>
      <c r="D179" s="395"/>
      <c r="E179" s="308"/>
      <c r="F179" s="309"/>
      <c r="G179" s="309"/>
      <c r="H179" s="309"/>
      <c r="I179" s="309"/>
      <c r="J179" s="350">
        <f t="shared" si="55"/>
        <v>0</v>
      </c>
      <c r="K179" s="330"/>
      <c r="L179" s="330"/>
      <c r="M179" s="310"/>
      <c r="N179" s="311"/>
      <c r="O179" s="311"/>
      <c r="P179" s="311"/>
      <c r="Q179" s="311"/>
      <c r="R179" s="311"/>
      <c r="S179" s="312"/>
      <c r="T179" s="313"/>
      <c r="U179" s="294">
        <f t="shared" si="65"/>
        <v>0</v>
      </c>
      <c r="V179" s="330"/>
      <c r="W179" s="355">
        <f t="shared" si="66"/>
        <v>0</v>
      </c>
      <c r="X179" s="356">
        <f t="shared" si="67"/>
        <v>0</v>
      </c>
      <c r="Y179" s="356">
        <f t="shared" si="68"/>
        <v>0</v>
      </c>
      <c r="Z179" s="356">
        <f t="shared" si="69"/>
        <v>0</v>
      </c>
      <c r="AA179" s="356">
        <f t="shared" si="70"/>
        <v>0</v>
      </c>
      <c r="AB179" s="356">
        <f t="shared" si="71"/>
        <v>0</v>
      </c>
      <c r="AC179" s="356">
        <f t="shared" si="72"/>
        <v>0</v>
      </c>
      <c r="AD179" s="357">
        <f t="shared" si="73"/>
        <v>0</v>
      </c>
      <c r="AE179" s="342"/>
      <c r="AF179" s="362">
        <f t="shared" si="74"/>
        <v>0</v>
      </c>
      <c r="AG179" s="330"/>
      <c r="AH179" s="597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  <c r="BD179" s="582"/>
    </row>
    <row r="180" spans="1:56" s="302" customFormat="1" hidden="1" x14ac:dyDescent="0.2">
      <c r="A180" s="340">
        <f t="shared" si="64"/>
        <v>0</v>
      </c>
      <c r="B180" s="341"/>
      <c r="C180" s="330"/>
      <c r="D180" s="395"/>
      <c r="E180" s="308"/>
      <c r="F180" s="309"/>
      <c r="G180" s="309"/>
      <c r="H180" s="309"/>
      <c r="I180" s="309"/>
      <c r="J180" s="350">
        <f t="shared" si="55"/>
        <v>0</v>
      </c>
      <c r="K180" s="330"/>
      <c r="L180" s="330"/>
      <c r="M180" s="310"/>
      <c r="N180" s="311"/>
      <c r="O180" s="311"/>
      <c r="P180" s="311"/>
      <c r="Q180" s="311"/>
      <c r="R180" s="311"/>
      <c r="S180" s="312"/>
      <c r="T180" s="313"/>
      <c r="U180" s="294">
        <f t="shared" si="65"/>
        <v>0</v>
      </c>
      <c r="V180" s="330"/>
      <c r="W180" s="355">
        <f t="shared" si="66"/>
        <v>0</v>
      </c>
      <c r="X180" s="356">
        <f t="shared" si="67"/>
        <v>0</v>
      </c>
      <c r="Y180" s="356">
        <f t="shared" si="68"/>
        <v>0</v>
      </c>
      <c r="Z180" s="356">
        <f t="shared" si="69"/>
        <v>0</v>
      </c>
      <c r="AA180" s="356">
        <f t="shared" si="70"/>
        <v>0</v>
      </c>
      <c r="AB180" s="356">
        <f t="shared" si="71"/>
        <v>0</v>
      </c>
      <c r="AC180" s="356">
        <f t="shared" si="72"/>
        <v>0</v>
      </c>
      <c r="AD180" s="357">
        <f t="shared" si="73"/>
        <v>0</v>
      </c>
      <c r="AE180" s="342"/>
      <c r="AF180" s="362">
        <f t="shared" si="74"/>
        <v>0</v>
      </c>
      <c r="AG180" s="330"/>
      <c r="AH180" s="597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  <c r="BD180" s="582"/>
    </row>
    <row r="181" spans="1:56" s="302" customFormat="1" hidden="1" x14ac:dyDescent="0.2">
      <c r="A181" s="340">
        <f t="shared" si="64"/>
        <v>0</v>
      </c>
      <c r="B181" s="341"/>
      <c r="C181" s="330"/>
      <c r="D181" s="395"/>
      <c r="E181" s="308"/>
      <c r="F181" s="309"/>
      <c r="G181" s="309"/>
      <c r="H181" s="309"/>
      <c r="I181" s="309"/>
      <c r="J181" s="350">
        <f t="shared" si="55"/>
        <v>0</v>
      </c>
      <c r="K181" s="330"/>
      <c r="L181" s="330"/>
      <c r="M181" s="310"/>
      <c r="N181" s="311"/>
      <c r="O181" s="311"/>
      <c r="P181" s="311"/>
      <c r="Q181" s="311"/>
      <c r="R181" s="311"/>
      <c r="S181" s="312"/>
      <c r="T181" s="313"/>
      <c r="U181" s="294">
        <f t="shared" si="65"/>
        <v>0</v>
      </c>
      <c r="V181" s="330"/>
      <c r="W181" s="355">
        <f t="shared" si="66"/>
        <v>0</v>
      </c>
      <c r="X181" s="356">
        <f t="shared" si="67"/>
        <v>0</v>
      </c>
      <c r="Y181" s="356">
        <f t="shared" si="68"/>
        <v>0</v>
      </c>
      <c r="Z181" s="356">
        <f t="shared" si="69"/>
        <v>0</v>
      </c>
      <c r="AA181" s="356">
        <f t="shared" si="70"/>
        <v>0</v>
      </c>
      <c r="AB181" s="356">
        <f t="shared" si="71"/>
        <v>0</v>
      </c>
      <c r="AC181" s="356">
        <f t="shared" si="72"/>
        <v>0</v>
      </c>
      <c r="AD181" s="357">
        <f t="shared" si="73"/>
        <v>0</v>
      </c>
      <c r="AE181" s="342"/>
      <c r="AF181" s="362">
        <f t="shared" si="74"/>
        <v>0</v>
      </c>
      <c r="AG181" s="330"/>
      <c r="AH181" s="597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  <c r="BD181" s="582"/>
    </row>
    <row r="182" spans="1:56" s="302" customFormat="1" hidden="1" x14ac:dyDescent="0.2">
      <c r="A182" s="340">
        <f t="shared" si="64"/>
        <v>0</v>
      </c>
      <c r="B182" s="341"/>
      <c r="C182" s="330"/>
      <c r="D182" s="395"/>
      <c r="E182" s="308"/>
      <c r="F182" s="309"/>
      <c r="G182" s="309"/>
      <c r="H182" s="309"/>
      <c r="I182" s="309"/>
      <c r="J182" s="350">
        <f t="shared" si="55"/>
        <v>0</v>
      </c>
      <c r="K182" s="330"/>
      <c r="L182" s="330"/>
      <c r="M182" s="310"/>
      <c r="N182" s="311"/>
      <c r="O182" s="311"/>
      <c r="P182" s="311"/>
      <c r="Q182" s="311"/>
      <c r="R182" s="311"/>
      <c r="S182" s="312"/>
      <c r="T182" s="313"/>
      <c r="U182" s="294">
        <f t="shared" si="65"/>
        <v>0</v>
      </c>
      <c r="V182" s="330"/>
      <c r="W182" s="355">
        <f t="shared" si="66"/>
        <v>0</v>
      </c>
      <c r="X182" s="356">
        <f t="shared" si="67"/>
        <v>0</v>
      </c>
      <c r="Y182" s="356">
        <f t="shared" si="68"/>
        <v>0</v>
      </c>
      <c r="Z182" s="356">
        <f t="shared" si="69"/>
        <v>0</v>
      </c>
      <c r="AA182" s="356">
        <f t="shared" si="70"/>
        <v>0</v>
      </c>
      <c r="AB182" s="356">
        <f t="shared" si="71"/>
        <v>0</v>
      </c>
      <c r="AC182" s="356">
        <f t="shared" si="72"/>
        <v>0</v>
      </c>
      <c r="AD182" s="357">
        <f t="shared" si="73"/>
        <v>0</v>
      </c>
      <c r="AE182" s="342"/>
      <c r="AF182" s="362">
        <f t="shared" si="74"/>
        <v>0</v>
      </c>
      <c r="AG182" s="330"/>
      <c r="AH182" s="597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  <c r="BD182" s="582"/>
    </row>
    <row r="183" spans="1:56" s="302" customFormat="1" hidden="1" x14ac:dyDescent="0.2">
      <c r="A183" s="340">
        <f t="shared" si="64"/>
        <v>0</v>
      </c>
      <c r="B183" s="341"/>
      <c r="C183" s="330"/>
      <c r="D183" s="395"/>
      <c r="E183" s="308"/>
      <c r="F183" s="309"/>
      <c r="G183" s="309"/>
      <c r="H183" s="309"/>
      <c r="I183" s="309"/>
      <c r="J183" s="350">
        <f t="shared" si="55"/>
        <v>0</v>
      </c>
      <c r="K183" s="330"/>
      <c r="L183" s="330"/>
      <c r="M183" s="310"/>
      <c r="N183" s="311"/>
      <c r="O183" s="311"/>
      <c r="P183" s="311"/>
      <c r="Q183" s="311"/>
      <c r="R183" s="311"/>
      <c r="S183" s="312"/>
      <c r="T183" s="313"/>
      <c r="U183" s="294">
        <f t="shared" si="65"/>
        <v>0</v>
      </c>
      <c r="V183" s="330"/>
      <c r="W183" s="355">
        <f t="shared" si="66"/>
        <v>0</v>
      </c>
      <c r="X183" s="356">
        <f t="shared" si="67"/>
        <v>0</v>
      </c>
      <c r="Y183" s="356">
        <f t="shared" si="68"/>
        <v>0</v>
      </c>
      <c r="Z183" s="356">
        <f t="shared" si="69"/>
        <v>0</v>
      </c>
      <c r="AA183" s="356">
        <f t="shared" si="70"/>
        <v>0</v>
      </c>
      <c r="AB183" s="356">
        <f t="shared" si="71"/>
        <v>0</v>
      </c>
      <c r="AC183" s="356">
        <f t="shared" si="72"/>
        <v>0</v>
      </c>
      <c r="AD183" s="357">
        <f t="shared" si="73"/>
        <v>0</v>
      </c>
      <c r="AE183" s="342"/>
      <c r="AF183" s="362">
        <f t="shared" si="74"/>
        <v>0</v>
      </c>
      <c r="AG183" s="330"/>
      <c r="AH183" s="597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  <c r="BD183" s="582"/>
    </row>
    <row r="184" spans="1:56" s="302" customFormat="1" hidden="1" x14ac:dyDescent="0.2">
      <c r="A184" s="340">
        <f t="shared" si="64"/>
        <v>0</v>
      </c>
      <c r="B184" s="341"/>
      <c r="C184" s="330"/>
      <c r="D184" s="395"/>
      <c r="E184" s="308"/>
      <c r="F184" s="309"/>
      <c r="G184" s="309"/>
      <c r="H184" s="309"/>
      <c r="I184" s="309"/>
      <c r="J184" s="350">
        <f t="shared" si="55"/>
        <v>0</v>
      </c>
      <c r="K184" s="330"/>
      <c r="L184" s="330"/>
      <c r="M184" s="310"/>
      <c r="N184" s="311"/>
      <c r="O184" s="311"/>
      <c r="P184" s="311"/>
      <c r="Q184" s="311"/>
      <c r="R184" s="311"/>
      <c r="S184" s="312"/>
      <c r="T184" s="313"/>
      <c r="U184" s="294">
        <f t="shared" si="65"/>
        <v>0</v>
      </c>
      <c r="V184" s="330"/>
      <c r="W184" s="355">
        <f t="shared" si="66"/>
        <v>0</v>
      </c>
      <c r="X184" s="356">
        <f t="shared" si="67"/>
        <v>0</v>
      </c>
      <c r="Y184" s="356">
        <f t="shared" si="68"/>
        <v>0</v>
      </c>
      <c r="Z184" s="356">
        <f t="shared" si="69"/>
        <v>0</v>
      </c>
      <c r="AA184" s="356">
        <f t="shared" si="70"/>
        <v>0</v>
      </c>
      <c r="AB184" s="356">
        <f t="shared" si="71"/>
        <v>0</v>
      </c>
      <c r="AC184" s="356">
        <f t="shared" si="72"/>
        <v>0</v>
      </c>
      <c r="AD184" s="357">
        <f t="shared" si="73"/>
        <v>0</v>
      </c>
      <c r="AE184" s="342"/>
      <c r="AF184" s="362">
        <f t="shared" si="74"/>
        <v>0</v>
      </c>
      <c r="AG184" s="330"/>
      <c r="AH184" s="597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  <c r="BD184" s="582"/>
    </row>
    <row r="185" spans="1:56" s="302" customFormat="1" hidden="1" x14ac:dyDescent="0.2">
      <c r="A185" s="340">
        <f t="shared" si="64"/>
        <v>0</v>
      </c>
      <c r="B185" s="341"/>
      <c r="C185" s="330"/>
      <c r="D185" s="395"/>
      <c r="E185" s="308"/>
      <c r="F185" s="309"/>
      <c r="G185" s="309"/>
      <c r="H185" s="309"/>
      <c r="I185" s="309"/>
      <c r="J185" s="350">
        <f t="shared" si="55"/>
        <v>0</v>
      </c>
      <c r="K185" s="330"/>
      <c r="L185" s="330"/>
      <c r="M185" s="310"/>
      <c r="N185" s="311"/>
      <c r="O185" s="311"/>
      <c r="P185" s="311"/>
      <c r="Q185" s="311"/>
      <c r="R185" s="311"/>
      <c r="S185" s="312"/>
      <c r="T185" s="313"/>
      <c r="U185" s="294">
        <f t="shared" si="65"/>
        <v>0</v>
      </c>
      <c r="V185" s="330"/>
      <c r="W185" s="355">
        <f t="shared" si="66"/>
        <v>0</v>
      </c>
      <c r="X185" s="356">
        <f t="shared" si="67"/>
        <v>0</v>
      </c>
      <c r="Y185" s="356">
        <f t="shared" si="68"/>
        <v>0</v>
      </c>
      <c r="Z185" s="356">
        <f t="shared" si="69"/>
        <v>0</v>
      </c>
      <c r="AA185" s="356">
        <f t="shared" si="70"/>
        <v>0</v>
      </c>
      <c r="AB185" s="356">
        <f t="shared" si="71"/>
        <v>0</v>
      </c>
      <c r="AC185" s="356">
        <f t="shared" si="72"/>
        <v>0</v>
      </c>
      <c r="AD185" s="357">
        <f t="shared" si="73"/>
        <v>0</v>
      </c>
      <c r="AE185" s="342"/>
      <c r="AF185" s="362">
        <f t="shared" si="74"/>
        <v>0</v>
      </c>
      <c r="AG185" s="330"/>
      <c r="AH185" s="597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  <c r="BD185" s="582"/>
    </row>
    <row r="186" spans="1:56" s="302" customFormat="1" hidden="1" x14ac:dyDescent="0.2">
      <c r="A186" s="340">
        <f t="shared" si="64"/>
        <v>0</v>
      </c>
      <c r="B186" s="341"/>
      <c r="C186" s="330"/>
      <c r="D186" s="395"/>
      <c r="E186" s="308"/>
      <c r="F186" s="309"/>
      <c r="G186" s="309"/>
      <c r="H186" s="309"/>
      <c r="I186" s="309"/>
      <c r="J186" s="350">
        <f t="shared" si="55"/>
        <v>0</v>
      </c>
      <c r="K186" s="330"/>
      <c r="L186" s="330"/>
      <c r="M186" s="310"/>
      <c r="N186" s="311"/>
      <c r="O186" s="311"/>
      <c r="P186" s="311"/>
      <c r="Q186" s="311"/>
      <c r="R186" s="311"/>
      <c r="S186" s="312"/>
      <c r="T186" s="313"/>
      <c r="U186" s="294">
        <f t="shared" si="65"/>
        <v>0</v>
      </c>
      <c r="V186" s="330"/>
      <c r="W186" s="355">
        <f t="shared" si="66"/>
        <v>0</v>
      </c>
      <c r="X186" s="356">
        <f t="shared" si="67"/>
        <v>0</v>
      </c>
      <c r="Y186" s="356">
        <f t="shared" si="68"/>
        <v>0</v>
      </c>
      <c r="Z186" s="356">
        <f t="shared" si="69"/>
        <v>0</v>
      </c>
      <c r="AA186" s="356">
        <f t="shared" si="70"/>
        <v>0</v>
      </c>
      <c r="AB186" s="356">
        <f t="shared" si="71"/>
        <v>0</v>
      </c>
      <c r="AC186" s="356">
        <f t="shared" si="72"/>
        <v>0</v>
      </c>
      <c r="AD186" s="357">
        <f t="shared" si="73"/>
        <v>0</v>
      </c>
      <c r="AE186" s="342"/>
      <c r="AF186" s="362">
        <f t="shared" si="74"/>
        <v>0</v>
      </c>
      <c r="AG186" s="330"/>
      <c r="AH186" s="597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  <c r="BD186" s="582"/>
    </row>
    <row r="187" spans="1:56" s="302" customFormat="1" hidden="1" x14ac:dyDescent="0.2">
      <c r="A187" s="340">
        <f t="shared" si="64"/>
        <v>0</v>
      </c>
      <c r="B187" s="341"/>
      <c r="C187" s="330"/>
      <c r="D187" s="395"/>
      <c r="E187" s="308"/>
      <c r="F187" s="309"/>
      <c r="G187" s="309"/>
      <c r="H187" s="309"/>
      <c r="I187" s="309"/>
      <c r="J187" s="350">
        <f t="shared" si="55"/>
        <v>0</v>
      </c>
      <c r="K187" s="330"/>
      <c r="L187" s="330"/>
      <c r="M187" s="310"/>
      <c r="N187" s="311"/>
      <c r="O187" s="311"/>
      <c r="P187" s="311"/>
      <c r="Q187" s="311"/>
      <c r="R187" s="311"/>
      <c r="S187" s="312"/>
      <c r="T187" s="313"/>
      <c r="U187" s="294">
        <f t="shared" si="65"/>
        <v>0</v>
      </c>
      <c r="V187" s="330"/>
      <c r="W187" s="355">
        <f t="shared" si="66"/>
        <v>0</v>
      </c>
      <c r="X187" s="356">
        <f t="shared" si="67"/>
        <v>0</v>
      </c>
      <c r="Y187" s="356">
        <f t="shared" si="68"/>
        <v>0</v>
      </c>
      <c r="Z187" s="356">
        <f t="shared" si="69"/>
        <v>0</v>
      </c>
      <c r="AA187" s="356">
        <f t="shared" si="70"/>
        <v>0</v>
      </c>
      <c r="AB187" s="356">
        <f t="shared" si="71"/>
        <v>0</v>
      </c>
      <c r="AC187" s="356">
        <f t="shared" si="72"/>
        <v>0</v>
      </c>
      <c r="AD187" s="357">
        <f t="shared" si="73"/>
        <v>0</v>
      </c>
      <c r="AE187" s="342"/>
      <c r="AF187" s="362">
        <f t="shared" si="74"/>
        <v>0</v>
      </c>
      <c r="AG187" s="330"/>
      <c r="AH187" s="597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  <c r="BD187" s="582"/>
    </row>
    <row r="188" spans="1:56" s="302" customFormat="1" hidden="1" x14ac:dyDescent="0.2">
      <c r="A188" s="340">
        <f t="shared" si="64"/>
        <v>0</v>
      </c>
      <c r="B188" s="341"/>
      <c r="C188" s="330"/>
      <c r="D188" s="395"/>
      <c r="E188" s="308"/>
      <c r="F188" s="309"/>
      <c r="G188" s="309"/>
      <c r="H188" s="309"/>
      <c r="I188" s="309"/>
      <c r="J188" s="350">
        <f t="shared" si="55"/>
        <v>0</v>
      </c>
      <c r="K188" s="330"/>
      <c r="L188" s="330"/>
      <c r="M188" s="310"/>
      <c r="N188" s="311"/>
      <c r="O188" s="311"/>
      <c r="P188" s="311"/>
      <c r="Q188" s="311"/>
      <c r="R188" s="311"/>
      <c r="S188" s="312"/>
      <c r="T188" s="313"/>
      <c r="U188" s="294">
        <f t="shared" si="65"/>
        <v>0</v>
      </c>
      <c r="V188" s="330"/>
      <c r="W188" s="355">
        <f t="shared" si="66"/>
        <v>0</v>
      </c>
      <c r="X188" s="356">
        <f t="shared" si="67"/>
        <v>0</v>
      </c>
      <c r="Y188" s="356">
        <f t="shared" si="68"/>
        <v>0</v>
      </c>
      <c r="Z188" s="356">
        <f t="shared" si="69"/>
        <v>0</v>
      </c>
      <c r="AA188" s="356">
        <f t="shared" si="70"/>
        <v>0</v>
      </c>
      <c r="AB188" s="356">
        <f t="shared" si="71"/>
        <v>0</v>
      </c>
      <c r="AC188" s="356">
        <f t="shared" si="72"/>
        <v>0</v>
      </c>
      <c r="AD188" s="357">
        <f t="shared" si="73"/>
        <v>0</v>
      </c>
      <c r="AE188" s="342"/>
      <c r="AF188" s="362">
        <f t="shared" si="74"/>
        <v>0</v>
      </c>
      <c r="AG188" s="330"/>
      <c r="AH188" s="597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  <c r="BD188" s="582"/>
    </row>
    <row r="189" spans="1:56" s="302" customFormat="1" hidden="1" x14ac:dyDescent="0.2">
      <c r="A189" s="340">
        <f t="shared" si="64"/>
        <v>0</v>
      </c>
      <c r="B189" s="341"/>
      <c r="C189" s="330"/>
      <c r="D189" s="395"/>
      <c r="E189" s="308"/>
      <c r="F189" s="309"/>
      <c r="G189" s="309"/>
      <c r="H189" s="309"/>
      <c r="I189" s="309"/>
      <c r="J189" s="350">
        <f t="shared" si="55"/>
        <v>0</v>
      </c>
      <c r="K189" s="330"/>
      <c r="L189" s="330"/>
      <c r="M189" s="310"/>
      <c r="N189" s="311"/>
      <c r="O189" s="311"/>
      <c r="P189" s="311"/>
      <c r="Q189" s="311"/>
      <c r="R189" s="311"/>
      <c r="S189" s="312"/>
      <c r="T189" s="313"/>
      <c r="U189" s="294">
        <f t="shared" si="65"/>
        <v>0</v>
      </c>
      <c r="V189" s="330"/>
      <c r="W189" s="355">
        <f t="shared" si="66"/>
        <v>0</v>
      </c>
      <c r="X189" s="356">
        <f t="shared" si="67"/>
        <v>0</v>
      </c>
      <c r="Y189" s="356">
        <f t="shared" si="68"/>
        <v>0</v>
      </c>
      <c r="Z189" s="356">
        <f t="shared" si="69"/>
        <v>0</v>
      </c>
      <c r="AA189" s="356">
        <f t="shared" si="70"/>
        <v>0</v>
      </c>
      <c r="AB189" s="356">
        <f t="shared" si="71"/>
        <v>0</v>
      </c>
      <c r="AC189" s="356">
        <f t="shared" si="72"/>
        <v>0</v>
      </c>
      <c r="AD189" s="357">
        <f t="shared" si="73"/>
        <v>0</v>
      </c>
      <c r="AE189" s="342"/>
      <c r="AF189" s="362">
        <f t="shared" si="74"/>
        <v>0</v>
      </c>
      <c r="AG189" s="330"/>
      <c r="AH189" s="597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  <c r="BD189" s="582"/>
    </row>
    <row r="190" spans="1:56" s="302" customFormat="1" hidden="1" x14ac:dyDescent="0.2">
      <c r="A190" s="340">
        <f t="shared" si="64"/>
        <v>0</v>
      </c>
      <c r="B190" s="341"/>
      <c r="C190" s="330"/>
      <c r="D190" s="395"/>
      <c r="E190" s="308"/>
      <c r="F190" s="309"/>
      <c r="G190" s="309"/>
      <c r="H190" s="309"/>
      <c r="I190" s="309"/>
      <c r="J190" s="350">
        <f t="shared" si="55"/>
        <v>0</v>
      </c>
      <c r="K190" s="330"/>
      <c r="L190" s="330"/>
      <c r="M190" s="310"/>
      <c r="N190" s="311"/>
      <c r="O190" s="311"/>
      <c r="P190" s="311"/>
      <c r="Q190" s="311"/>
      <c r="R190" s="311"/>
      <c r="S190" s="312"/>
      <c r="T190" s="313"/>
      <c r="U190" s="294">
        <f t="shared" si="65"/>
        <v>0</v>
      </c>
      <c r="V190" s="330"/>
      <c r="W190" s="355">
        <f t="shared" si="66"/>
        <v>0</v>
      </c>
      <c r="X190" s="356">
        <f t="shared" si="67"/>
        <v>0</v>
      </c>
      <c r="Y190" s="356">
        <f t="shared" si="68"/>
        <v>0</v>
      </c>
      <c r="Z190" s="356">
        <f t="shared" si="69"/>
        <v>0</v>
      </c>
      <c r="AA190" s="356">
        <f t="shared" si="70"/>
        <v>0</v>
      </c>
      <c r="AB190" s="356">
        <f t="shared" si="71"/>
        <v>0</v>
      </c>
      <c r="AC190" s="356">
        <f t="shared" si="72"/>
        <v>0</v>
      </c>
      <c r="AD190" s="357">
        <f t="shared" si="73"/>
        <v>0</v>
      </c>
      <c r="AE190" s="342"/>
      <c r="AF190" s="362">
        <f t="shared" si="74"/>
        <v>0</v>
      </c>
      <c r="AG190" s="330"/>
      <c r="AH190" s="597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  <c r="BD190" s="582"/>
    </row>
    <row r="191" spans="1:56" s="302" customFormat="1" hidden="1" x14ac:dyDescent="0.2">
      <c r="A191" s="340">
        <f t="shared" si="64"/>
        <v>0</v>
      </c>
      <c r="B191" s="341"/>
      <c r="C191" s="330"/>
      <c r="D191" s="395"/>
      <c r="E191" s="308"/>
      <c r="F191" s="309"/>
      <c r="G191" s="309"/>
      <c r="H191" s="309"/>
      <c r="I191" s="309"/>
      <c r="J191" s="350">
        <f t="shared" si="55"/>
        <v>0</v>
      </c>
      <c r="K191" s="330"/>
      <c r="L191" s="330"/>
      <c r="M191" s="310"/>
      <c r="N191" s="311"/>
      <c r="O191" s="311"/>
      <c r="P191" s="311"/>
      <c r="Q191" s="311"/>
      <c r="R191" s="311"/>
      <c r="S191" s="312"/>
      <c r="T191" s="313"/>
      <c r="U191" s="294">
        <f t="shared" si="65"/>
        <v>0</v>
      </c>
      <c r="V191" s="330"/>
      <c r="W191" s="355">
        <f t="shared" si="66"/>
        <v>0</v>
      </c>
      <c r="X191" s="356">
        <f t="shared" si="67"/>
        <v>0</v>
      </c>
      <c r="Y191" s="356">
        <f t="shared" si="68"/>
        <v>0</v>
      </c>
      <c r="Z191" s="356">
        <f t="shared" si="69"/>
        <v>0</v>
      </c>
      <c r="AA191" s="356">
        <f t="shared" si="70"/>
        <v>0</v>
      </c>
      <c r="AB191" s="356">
        <f t="shared" si="71"/>
        <v>0</v>
      </c>
      <c r="AC191" s="356">
        <f t="shared" si="72"/>
        <v>0</v>
      </c>
      <c r="AD191" s="357">
        <f t="shared" si="73"/>
        <v>0</v>
      </c>
      <c r="AE191" s="342"/>
      <c r="AF191" s="362">
        <f t="shared" si="74"/>
        <v>0</v>
      </c>
      <c r="AG191" s="330"/>
      <c r="AH191" s="597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  <c r="BD191" s="582"/>
    </row>
    <row r="192" spans="1:56" s="302" customFormat="1" hidden="1" x14ac:dyDescent="0.2">
      <c r="A192" s="340">
        <f t="shared" si="64"/>
        <v>0</v>
      </c>
      <c r="B192" s="341"/>
      <c r="C192" s="330"/>
      <c r="D192" s="395"/>
      <c r="E192" s="308"/>
      <c r="F192" s="309"/>
      <c r="G192" s="309"/>
      <c r="H192" s="309"/>
      <c r="I192" s="309"/>
      <c r="J192" s="350">
        <f t="shared" si="55"/>
        <v>0</v>
      </c>
      <c r="K192" s="330"/>
      <c r="L192" s="330"/>
      <c r="M192" s="310"/>
      <c r="N192" s="311"/>
      <c r="O192" s="311"/>
      <c r="P192" s="311"/>
      <c r="Q192" s="311"/>
      <c r="R192" s="311"/>
      <c r="S192" s="312"/>
      <c r="T192" s="313"/>
      <c r="U192" s="294">
        <f t="shared" si="65"/>
        <v>0</v>
      </c>
      <c r="V192" s="330"/>
      <c r="W192" s="355">
        <f t="shared" si="66"/>
        <v>0</v>
      </c>
      <c r="X192" s="356">
        <f t="shared" si="67"/>
        <v>0</v>
      </c>
      <c r="Y192" s="356">
        <f t="shared" si="68"/>
        <v>0</v>
      </c>
      <c r="Z192" s="356">
        <f t="shared" si="69"/>
        <v>0</v>
      </c>
      <c r="AA192" s="356">
        <f t="shared" si="70"/>
        <v>0</v>
      </c>
      <c r="AB192" s="356">
        <f t="shared" si="71"/>
        <v>0</v>
      </c>
      <c r="AC192" s="356">
        <f t="shared" si="72"/>
        <v>0</v>
      </c>
      <c r="AD192" s="357">
        <f t="shared" si="73"/>
        <v>0</v>
      </c>
      <c r="AE192" s="342"/>
      <c r="AF192" s="362">
        <f t="shared" si="74"/>
        <v>0</v>
      </c>
      <c r="AG192" s="330"/>
      <c r="AH192" s="597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  <c r="BD192" s="582"/>
    </row>
    <row r="193" spans="1:56" s="302" customFormat="1" hidden="1" x14ac:dyDescent="0.2">
      <c r="A193" s="340">
        <f t="shared" si="64"/>
        <v>0</v>
      </c>
      <c r="B193" s="341"/>
      <c r="C193" s="330"/>
      <c r="D193" s="395"/>
      <c r="E193" s="308"/>
      <c r="F193" s="309"/>
      <c r="G193" s="309"/>
      <c r="H193" s="309"/>
      <c r="I193" s="309"/>
      <c r="J193" s="350">
        <f t="shared" si="55"/>
        <v>0</v>
      </c>
      <c r="K193" s="330"/>
      <c r="L193" s="330"/>
      <c r="M193" s="310"/>
      <c r="N193" s="311"/>
      <c r="O193" s="311"/>
      <c r="P193" s="311"/>
      <c r="Q193" s="311"/>
      <c r="R193" s="311"/>
      <c r="S193" s="312"/>
      <c r="T193" s="313"/>
      <c r="U193" s="294">
        <f t="shared" si="65"/>
        <v>0</v>
      </c>
      <c r="V193" s="330"/>
      <c r="W193" s="355">
        <f t="shared" si="66"/>
        <v>0</v>
      </c>
      <c r="X193" s="356">
        <f t="shared" si="67"/>
        <v>0</v>
      </c>
      <c r="Y193" s="356">
        <f t="shared" si="68"/>
        <v>0</v>
      </c>
      <c r="Z193" s="356">
        <f t="shared" si="69"/>
        <v>0</v>
      </c>
      <c r="AA193" s="356">
        <f t="shared" si="70"/>
        <v>0</v>
      </c>
      <c r="AB193" s="356">
        <f t="shared" si="71"/>
        <v>0</v>
      </c>
      <c r="AC193" s="356">
        <f t="shared" si="72"/>
        <v>0</v>
      </c>
      <c r="AD193" s="357">
        <f t="shared" si="73"/>
        <v>0</v>
      </c>
      <c r="AE193" s="342"/>
      <c r="AF193" s="362">
        <f t="shared" si="74"/>
        <v>0</v>
      </c>
      <c r="AG193" s="330"/>
      <c r="AH193" s="597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  <c r="BD193" s="582"/>
    </row>
    <row r="194" spans="1:56" s="302" customFormat="1" hidden="1" x14ac:dyDescent="0.2">
      <c r="A194" s="340">
        <f t="shared" si="64"/>
        <v>0</v>
      </c>
      <c r="B194" s="341"/>
      <c r="C194" s="330"/>
      <c r="D194" s="395"/>
      <c r="E194" s="308"/>
      <c r="F194" s="309"/>
      <c r="G194" s="309"/>
      <c r="H194" s="309"/>
      <c r="I194" s="309"/>
      <c r="J194" s="350">
        <f t="shared" si="55"/>
        <v>0</v>
      </c>
      <c r="K194" s="330"/>
      <c r="L194" s="330"/>
      <c r="M194" s="310"/>
      <c r="N194" s="311"/>
      <c r="O194" s="311"/>
      <c r="P194" s="311"/>
      <c r="Q194" s="311"/>
      <c r="R194" s="311"/>
      <c r="S194" s="312"/>
      <c r="T194" s="313"/>
      <c r="U194" s="294">
        <f t="shared" si="65"/>
        <v>0</v>
      </c>
      <c r="V194" s="330"/>
      <c r="W194" s="355">
        <f t="shared" si="66"/>
        <v>0</v>
      </c>
      <c r="X194" s="356">
        <f t="shared" si="67"/>
        <v>0</v>
      </c>
      <c r="Y194" s="356">
        <f t="shared" si="68"/>
        <v>0</v>
      </c>
      <c r="Z194" s="356">
        <f t="shared" si="69"/>
        <v>0</v>
      </c>
      <c r="AA194" s="356">
        <f t="shared" si="70"/>
        <v>0</v>
      </c>
      <c r="AB194" s="356">
        <f t="shared" si="71"/>
        <v>0</v>
      </c>
      <c r="AC194" s="356">
        <f t="shared" si="72"/>
        <v>0</v>
      </c>
      <c r="AD194" s="357">
        <f t="shared" si="73"/>
        <v>0</v>
      </c>
      <c r="AE194" s="342"/>
      <c r="AF194" s="362">
        <f t="shared" si="74"/>
        <v>0</v>
      </c>
      <c r="AG194" s="330"/>
      <c r="AH194" s="597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  <c r="BD194" s="582"/>
    </row>
    <row r="195" spans="1:56" s="302" customFormat="1" hidden="1" x14ac:dyDescent="0.2">
      <c r="A195" s="340">
        <f t="shared" si="64"/>
        <v>0</v>
      </c>
      <c r="B195" s="341"/>
      <c r="C195" s="330"/>
      <c r="D195" s="395"/>
      <c r="E195" s="308"/>
      <c r="F195" s="309"/>
      <c r="G195" s="309"/>
      <c r="H195" s="309"/>
      <c r="I195" s="309"/>
      <c r="J195" s="350">
        <f t="shared" si="55"/>
        <v>0</v>
      </c>
      <c r="K195" s="330"/>
      <c r="L195" s="330"/>
      <c r="M195" s="310"/>
      <c r="N195" s="311"/>
      <c r="O195" s="311"/>
      <c r="P195" s="311"/>
      <c r="Q195" s="311"/>
      <c r="R195" s="311"/>
      <c r="S195" s="312"/>
      <c r="T195" s="313"/>
      <c r="U195" s="294">
        <f t="shared" si="65"/>
        <v>0</v>
      </c>
      <c r="V195" s="330"/>
      <c r="W195" s="355">
        <f t="shared" si="66"/>
        <v>0</v>
      </c>
      <c r="X195" s="356">
        <f t="shared" si="67"/>
        <v>0</v>
      </c>
      <c r="Y195" s="356">
        <f t="shared" si="68"/>
        <v>0</v>
      </c>
      <c r="Z195" s="356">
        <f t="shared" si="69"/>
        <v>0</v>
      </c>
      <c r="AA195" s="356">
        <f t="shared" si="70"/>
        <v>0</v>
      </c>
      <c r="AB195" s="356">
        <f t="shared" si="71"/>
        <v>0</v>
      </c>
      <c r="AC195" s="356">
        <f t="shared" si="72"/>
        <v>0</v>
      </c>
      <c r="AD195" s="357">
        <f t="shared" si="73"/>
        <v>0</v>
      </c>
      <c r="AE195" s="342"/>
      <c r="AF195" s="362">
        <f t="shared" si="74"/>
        <v>0</v>
      </c>
      <c r="AG195" s="330"/>
      <c r="AH195" s="597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  <c r="BD195" s="582"/>
    </row>
    <row r="196" spans="1:56" s="302" customFormat="1" hidden="1" x14ac:dyDescent="0.2">
      <c r="A196" s="340">
        <f t="shared" si="64"/>
        <v>0</v>
      </c>
      <c r="B196" s="341"/>
      <c r="C196" s="330"/>
      <c r="D196" s="395"/>
      <c r="E196" s="308"/>
      <c r="F196" s="309"/>
      <c r="G196" s="309"/>
      <c r="H196" s="309"/>
      <c r="I196" s="309"/>
      <c r="J196" s="350">
        <f t="shared" si="55"/>
        <v>0</v>
      </c>
      <c r="K196" s="330"/>
      <c r="L196" s="330"/>
      <c r="M196" s="310"/>
      <c r="N196" s="311"/>
      <c r="O196" s="311"/>
      <c r="P196" s="311"/>
      <c r="Q196" s="311"/>
      <c r="R196" s="311"/>
      <c r="S196" s="312"/>
      <c r="T196" s="313"/>
      <c r="U196" s="294">
        <f t="shared" si="65"/>
        <v>0</v>
      </c>
      <c r="V196" s="330"/>
      <c r="W196" s="355">
        <f t="shared" si="66"/>
        <v>0</v>
      </c>
      <c r="X196" s="356">
        <f t="shared" si="67"/>
        <v>0</v>
      </c>
      <c r="Y196" s="356">
        <f t="shared" si="68"/>
        <v>0</v>
      </c>
      <c r="Z196" s="356">
        <f t="shared" si="69"/>
        <v>0</v>
      </c>
      <c r="AA196" s="356">
        <f t="shared" si="70"/>
        <v>0</v>
      </c>
      <c r="AB196" s="356">
        <f t="shared" si="71"/>
        <v>0</v>
      </c>
      <c r="AC196" s="356">
        <f t="shared" si="72"/>
        <v>0</v>
      </c>
      <c r="AD196" s="357">
        <f t="shared" si="73"/>
        <v>0</v>
      </c>
      <c r="AE196" s="342"/>
      <c r="AF196" s="362">
        <f t="shared" si="74"/>
        <v>0</v>
      </c>
      <c r="AG196" s="330"/>
      <c r="AH196" s="597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  <c r="BD196" s="582"/>
    </row>
    <row r="197" spans="1:56" s="302" customFormat="1" hidden="1" x14ac:dyDescent="0.2">
      <c r="A197" s="340">
        <f t="shared" si="64"/>
        <v>0</v>
      </c>
      <c r="B197" s="341"/>
      <c r="C197" s="330"/>
      <c r="D197" s="395"/>
      <c r="E197" s="308"/>
      <c r="F197" s="309"/>
      <c r="G197" s="309"/>
      <c r="H197" s="309"/>
      <c r="I197" s="309"/>
      <c r="J197" s="350">
        <f t="shared" si="55"/>
        <v>0</v>
      </c>
      <c r="K197" s="330"/>
      <c r="L197" s="330"/>
      <c r="M197" s="310"/>
      <c r="N197" s="311"/>
      <c r="O197" s="311"/>
      <c r="P197" s="311"/>
      <c r="Q197" s="311"/>
      <c r="R197" s="311"/>
      <c r="S197" s="312"/>
      <c r="T197" s="313"/>
      <c r="U197" s="294">
        <f t="shared" si="65"/>
        <v>0</v>
      </c>
      <c r="V197" s="330"/>
      <c r="W197" s="355">
        <f t="shared" si="66"/>
        <v>0</v>
      </c>
      <c r="X197" s="356">
        <f t="shared" si="67"/>
        <v>0</v>
      </c>
      <c r="Y197" s="356">
        <f t="shared" si="68"/>
        <v>0</v>
      </c>
      <c r="Z197" s="356">
        <f t="shared" si="69"/>
        <v>0</v>
      </c>
      <c r="AA197" s="356">
        <f t="shared" si="70"/>
        <v>0</v>
      </c>
      <c r="AB197" s="356">
        <f t="shared" si="71"/>
        <v>0</v>
      </c>
      <c r="AC197" s="356">
        <f t="shared" si="72"/>
        <v>0</v>
      </c>
      <c r="AD197" s="357">
        <f t="shared" si="73"/>
        <v>0</v>
      </c>
      <c r="AE197" s="342"/>
      <c r="AF197" s="362">
        <f t="shared" si="74"/>
        <v>0</v>
      </c>
      <c r="AG197" s="330"/>
      <c r="AH197" s="597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  <c r="BD197" s="582"/>
    </row>
    <row r="198" spans="1:56" s="302" customFormat="1" hidden="1" x14ac:dyDescent="0.2">
      <c r="A198" s="340">
        <f t="shared" si="64"/>
        <v>0</v>
      </c>
      <c r="B198" s="341"/>
      <c r="C198" s="330"/>
      <c r="D198" s="395"/>
      <c r="E198" s="308"/>
      <c r="F198" s="309"/>
      <c r="G198" s="309"/>
      <c r="H198" s="309"/>
      <c r="I198" s="309"/>
      <c r="J198" s="350">
        <f t="shared" si="55"/>
        <v>0</v>
      </c>
      <c r="K198" s="330"/>
      <c r="L198" s="330"/>
      <c r="M198" s="310"/>
      <c r="N198" s="311"/>
      <c r="O198" s="311"/>
      <c r="P198" s="311"/>
      <c r="Q198" s="311"/>
      <c r="R198" s="311"/>
      <c r="S198" s="312"/>
      <c r="T198" s="313"/>
      <c r="U198" s="294">
        <f t="shared" si="65"/>
        <v>0</v>
      </c>
      <c r="V198" s="330"/>
      <c r="W198" s="355">
        <f t="shared" si="66"/>
        <v>0</v>
      </c>
      <c r="X198" s="356">
        <f t="shared" si="67"/>
        <v>0</v>
      </c>
      <c r="Y198" s="356">
        <f t="shared" si="68"/>
        <v>0</v>
      </c>
      <c r="Z198" s="356">
        <f t="shared" si="69"/>
        <v>0</v>
      </c>
      <c r="AA198" s="356">
        <f t="shared" si="70"/>
        <v>0</v>
      </c>
      <c r="AB198" s="356">
        <f t="shared" si="71"/>
        <v>0</v>
      </c>
      <c r="AC198" s="356">
        <f t="shared" si="72"/>
        <v>0</v>
      </c>
      <c r="AD198" s="357">
        <f t="shared" si="73"/>
        <v>0</v>
      </c>
      <c r="AE198" s="342"/>
      <c r="AF198" s="362">
        <f t="shared" si="74"/>
        <v>0</v>
      </c>
      <c r="AG198" s="330"/>
      <c r="AH198" s="597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  <c r="BD198" s="582"/>
    </row>
    <row r="199" spans="1:56" s="302" customFormat="1" hidden="1" x14ac:dyDescent="0.2">
      <c r="A199" s="340">
        <f t="shared" si="64"/>
        <v>0</v>
      </c>
      <c r="B199" s="341"/>
      <c r="C199" s="330"/>
      <c r="D199" s="395"/>
      <c r="E199" s="308"/>
      <c r="F199" s="309"/>
      <c r="G199" s="309"/>
      <c r="H199" s="309"/>
      <c r="I199" s="309"/>
      <c r="J199" s="350">
        <f t="shared" si="55"/>
        <v>0</v>
      </c>
      <c r="K199" s="330"/>
      <c r="L199" s="330"/>
      <c r="M199" s="310"/>
      <c r="N199" s="311"/>
      <c r="O199" s="311"/>
      <c r="P199" s="311"/>
      <c r="Q199" s="311"/>
      <c r="R199" s="311"/>
      <c r="S199" s="312"/>
      <c r="T199" s="313"/>
      <c r="U199" s="294">
        <f t="shared" si="65"/>
        <v>0</v>
      </c>
      <c r="V199" s="330"/>
      <c r="W199" s="355">
        <f t="shared" si="66"/>
        <v>0</v>
      </c>
      <c r="X199" s="356">
        <f t="shared" si="67"/>
        <v>0</v>
      </c>
      <c r="Y199" s="356">
        <f t="shared" si="68"/>
        <v>0</v>
      </c>
      <c r="Z199" s="356">
        <f t="shared" si="69"/>
        <v>0</v>
      </c>
      <c r="AA199" s="356">
        <f t="shared" si="70"/>
        <v>0</v>
      </c>
      <c r="AB199" s="356">
        <f t="shared" si="71"/>
        <v>0</v>
      </c>
      <c r="AC199" s="356">
        <f t="shared" si="72"/>
        <v>0</v>
      </c>
      <c r="AD199" s="357">
        <f t="shared" si="73"/>
        <v>0</v>
      </c>
      <c r="AE199" s="342"/>
      <c r="AF199" s="362">
        <f t="shared" si="74"/>
        <v>0</v>
      </c>
      <c r="AG199" s="330"/>
      <c r="AH199" s="597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  <c r="BD199" s="582"/>
    </row>
    <row r="200" spans="1:56" s="302" customFormat="1" hidden="1" x14ac:dyDescent="0.2">
      <c r="A200" s="340">
        <f t="shared" si="64"/>
        <v>0</v>
      </c>
      <c r="B200" s="341"/>
      <c r="C200" s="330"/>
      <c r="D200" s="395"/>
      <c r="E200" s="308"/>
      <c r="F200" s="309"/>
      <c r="G200" s="309"/>
      <c r="H200" s="309"/>
      <c r="I200" s="309"/>
      <c r="J200" s="350">
        <f t="shared" si="55"/>
        <v>0</v>
      </c>
      <c r="K200" s="330"/>
      <c r="L200" s="330"/>
      <c r="M200" s="310"/>
      <c r="N200" s="311"/>
      <c r="O200" s="311"/>
      <c r="P200" s="311"/>
      <c r="Q200" s="311"/>
      <c r="R200" s="311"/>
      <c r="S200" s="312"/>
      <c r="T200" s="313"/>
      <c r="U200" s="294">
        <f t="shared" si="65"/>
        <v>0</v>
      </c>
      <c r="V200" s="330"/>
      <c r="W200" s="355">
        <f t="shared" si="66"/>
        <v>0</v>
      </c>
      <c r="X200" s="356">
        <f t="shared" si="67"/>
        <v>0</v>
      </c>
      <c r="Y200" s="356">
        <f t="shared" si="68"/>
        <v>0</v>
      </c>
      <c r="Z200" s="356">
        <f t="shared" si="69"/>
        <v>0</v>
      </c>
      <c r="AA200" s="356">
        <f t="shared" si="70"/>
        <v>0</v>
      </c>
      <c r="AB200" s="356">
        <f t="shared" si="71"/>
        <v>0</v>
      </c>
      <c r="AC200" s="356">
        <f t="shared" si="72"/>
        <v>0</v>
      </c>
      <c r="AD200" s="357">
        <f t="shared" si="73"/>
        <v>0</v>
      </c>
      <c r="AE200" s="342"/>
      <c r="AF200" s="362">
        <f t="shared" si="74"/>
        <v>0</v>
      </c>
      <c r="AG200" s="330"/>
      <c r="AH200" s="597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  <c r="BD200" s="582"/>
    </row>
    <row r="201" spans="1:56" s="302" customFormat="1" hidden="1" x14ac:dyDescent="0.2">
      <c r="A201" s="340">
        <f t="shared" si="64"/>
        <v>0</v>
      </c>
      <c r="B201" s="341"/>
      <c r="C201" s="330"/>
      <c r="D201" s="395"/>
      <c r="E201" s="308"/>
      <c r="F201" s="309"/>
      <c r="G201" s="309"/>
      <c r="H201" s="309"/>
      <c r="I201" s="309"/>
      <c r="J201" s="350">
        <f t="shared" si="55"/>
        <v>0</v>
      </c>
      <c r="K201" s="330"/>
      <c r="L201" s="330"/>
      <c r="M201" s="310"/>
      <c r="N201" s="311"/>
      <c r="O201" s="311"/>
      <c r="P201" s="311"/>
      <c r="Q201" s="311"/>
      <c r="R201" s="311"/>
      <c r="S201" s="312"/>
      <c r="T201" s="313"/>
      <c r="U201" s="294">
        <f t="shared" si="65"/>
        <v>0</v>
      </c>
      <c r="V201" s="330"/>
      <c r="W201" s="355">
        <f t="shared" si="66"/>
        <v>0</v>
      </c>
      <c r="X201" s="356">
        <f t="shared" si="67"/>
        <v>0</v>
      </c>
      <c r="Y201" s="356">
        <f t="shared" si="68"/>
        <v>0</v>
      </c>
      <c r="Z201" s="356">
        <f t="shared" si="69"/>
        <v>0</v>
      </c>
      <c r="AA201" s="356">
        <f t="shared" si="70"/>
        <v>0</v>
      </c>
      <c r="AB201" s="356">
        <f t="shared" si="71"/>
        <v>0</v>
      </c>
      <c r="AC201" s="356">
        <f t="shared" si="72"/>
        <v>0</v>
      </c>
      <c r="AD201" s="357">
        <f t="shared" si="73"/>
        <v>0</v>
      </c>
      <c r="AE201" s="342"/>
      <c r="AF201" s="362">
        <f t="shared" si="74"/>
        <v>0</v>
      </c>
      <c r="AG201" s="330"/>
      <c r="AH201" s="597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  <c r="BD201" s="582"/>
    </row>
    <row r="202" spans="1:56" s="302" customFormat="1" hidden="1" x14ac:dyDescent="0.2">
      <c r="A202" s="340">
        <f t="shared" si="64"/>
        <v>0</v>
      </c>
      <c r="B202" s="341"/>
      <c r="C202" s="330"/>
      <c r="D202" s="395"/>
      <c r="E202" s="308"/>
      <c r="F202" s="309"/>
      <c r="G202" s="309"/>
      <c r="H202" s="309"/>
      <c r="I202" s="309"/>
      <c r="J202" s="350">
        <f t="shared" si="55"/>
        <v>0</v>
      </c>
      <c r="K202" s="330"/>
      <c r="L202" s="330"/>
      <c r="M202" s="310"/>
      <c r="N202" s="311"/>
      <c r="O202" s="311"/>
      <c r="P202" s="311"/>
      <c r="Q202" s="311"/>
      <c r="R202" s="311"/>
      <c r="S202" s="312"/>
      <c r="T202" s="313"/>
      <c r="U202" s="294">
        <f t="shared" si="65"/>
        <v>0</v>
      </c>
      <c r="V202" s="330"/>
      <c r="W202" s="355">
        <f t="shared" si="66"/>
        <v>0</v>
      </c>
      <c r="X202" s="356">
        <f t="shared" si="67"/>
        <v>0</v>
      </c>
      <c r="Y202" s="356">
        <f t="shared" si="68"/>
        <v>0</v>
      </c>
      <c r="Z202" s="356">
        <f t="shared" si="69"/>
        <v>0</v>
      </c>
      <c r="AA202" s="356">
        <f t="shared" si="70"/>
        <v>0</v>
      </c>
      <c r="AB202" s="356">
        <f t="shared" si="71"/>
        <v>0</v>
      </c>
      <c r="AC202" s="356">
        <f t="shared" si="72"/>
        <v>0</v>
      </c>
      <c r="AD202" s="357">
        <f t="shared" si="73"/>
        <v>0</v>
      </c>
      <c r="AE202" s="342"/>
      <c r="AF202" s="362">
        <f t="shared" si="74"/>
        <v>0</v>
      </c>
      <c r="AG202" s="330"/>
      <c r="AH202" s="597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  <c r="BD202" s="582"/>
    </row>
    <row r="203" spans="1:56" s="302" customFormat="1" hidden="1" x14ac:dyDescent="0.2">
      <c r="A203" s="340">
        <f t="shared" si="64"/>
        <v>0</v>
      </c>
      <c r="B203" s="341"/>
      <c r="C203" s="330"/>
      <c r="D203" s="395"/>
      <c r="E203" s="308"/>
      <c r="F203" s="309"/>
      <c r="G203" s="309"/>
      <c r="H203" s="309"/>
      <c r="I203" s="309"/>
      <c r="J203" s="350">
        <f t="shared" si="55"/>
        <v>0</v>
      </c>
      <c r="K203" s="330"/>
      <c r="L203" s="330"/>
      <c r="M203" s="310"/>
      <c r="N203" s="311"/>
      <c r="O203" s="311"/>
      <c r="P203" s="311"/>
      <c r="Q203" s="311"/>
      <c r="R203" s="311"/>
      <c r="S203" s="312"/>
      <c r="T203" s="313"/>
      <c r="U203" s="294">
        <f t="shared" si="65"/>
        <v>0</v>
      </c>
      <c r="V203" s="330"/>
      <c r="W203" s="355">
        <f t="shared" si="66"/>
        <v>0</v>
      </c>
      <c r="X203" s="356">
        <f t="shared" si="67"/>
        <v>0</v>
      </c>
      <c r="Y203" s="356">
        <f t="shared" si="68"/>
        <v>0</v>
      </c>
      <c r="Z203" s="356">
        <f t="shared" si="69"/>
        <v>0</v>
      </c>
      <c r="AA203" s="356">
        <f t="shared" si="70"/>
        <v>0</v>
      </c>
      <c r="AB203" s="356">
        <f t="shared" si="71"/>
        <v>0</v>
      </c>
      <c r="AC203" s="356">
        <f t="shared" si="72"/>
        <v>0</v>
      </c>
      <c r="AD203" s="357">
        <f t="shared" si="73"/>
        <v>0</v>
      </c>
      <c r="AE203" s="342"/>
      <c r="AF203" s="362">
        <f t="shared" si="74"/>
        <v>0</v>
      </c>
      <c r="AG203" s="330"/>
      <c r="AH203" s="597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  <c r="BD203" s="582"/>
    </row>
    <row r="204" spans="1:56" s="302" customFormat="1" hidden="1" x14ac:dyDescent="0.2">
      <c r="A204" s="340">
        <f t="shared" si="64"/>
        <v>0</v>
      </c>
      <c r="B204" s="341"/>
      <c r="C204" s="330"/>
      <c r="D204" s="395"/>
      <c r="E204" s="308"/>
      <c r="F204" s="309"/>
      <c r="G204" s="309"/>
      <c r="H204" s="309"/>
      <c r="I204" s="309"/>
      <c r="J204" s="350">
        <f t="shared" si="55"/>
        <v>0</v>
      </c>
      <c r="K204" s="330"/>
      <c r="L204" s="330"/>
      <c r="M204" s="310"/>
      <c r="N204" s="311"/>
      <c r="O204" s="311"/>
      <c r="P204" s="311"/>
      <c r="Q204" s="311"/>
      <c r="R204" s="311"/>
      <c r="S204" s="312"/>
      <c r="T204" s="313"/>
      <c r="U204" s="294">
        <f t="shared" si="65"/>
        <v>0</v>
      </c>
      <c r="V204" s="330"/>
      <c r="W204" s="355">
        <f t="shared" si="66"/>
        <v>0</v>
      </c>
      <c r="X204" s="356">
        <f t="shared" si="67"/>
        <v>0</v>
      </c>
      <c r="Y204" s="356">
        <f t="shared" si="68"/>
        <v>0</v>
      </c>
      <c r="Z204" s="356">
        <f t="shared" si="69"/>
        <v>0</v>
      </c>
      <c r="AA204" s="356">
        <f t="shared" si="70"/>
        <v>0</v>
      </c>
      <c r="AB204" s="356">
        <f t="shared" si="71"/>
        <v>0</v>
      </c>
      <c r="AC204" s="356">
        <f t="shared" si="72"/>
        <v>0</v>
      </c>
      <c r="AD204" s="357">
        <f t="shared" si="73"/>
        <v>0</v>
      </c>
      <c r="AE204" s="342"/>
      <c r="AF204" s="362">
        <f t="shared" si="74"/>
        <v>0</v>
      </c>
      <c r="AG204" s="330"/>
      <c r="AH204" s="597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  <c r="BD204" s="582"/>
    </row>
    <row r="205" spans="1:56" s="302" customFormat="1" hidden="1" x14ac:dyDescent="0.2">
      <c r="A205" s="340">
        <f t="shared" si="64"/>
        <v>0</v>
      </c>
      <c r="B205" s="341"/>
      <c r="C205" s="330"/>
      <c r="D205" s="395"/>
      <c r="E205" s="308"/>
      <c r="F205" s="309"/>
      <c r="G205" s="309"/>
      <c r="H205" s="309"/>
      <c r="I205" s="309"/>
      <c r="J205" s="350">
        <f t="shared" si="55"/>
        <v>0</v>
      </c>
      <c r="K205" s="330"/>
      <c r="L205" s="330"/>
      <c r="M205" s="310"/>
      <c r="N205" s="311"/>
      <c r="O205" s="311"/>
      <c r="P205" s="311"/>
      <c r="Q205" s="311"/>
      <c r="R205" s="311"/>
      <c r="S205" s="312"/>
      <c r="T205" s="313"/>
      <c r="U205" s="294">
        <f t="shared" si="65"/>
        <v>0</v>
      </c>
      <c r="V205" s="330"/>
      <c r="W205" s="355">
        <f t="shared" si="66"/>
        <v>0</v>
      </c>
      <c r="X205" s="356">
        <f t="shared" si="67"/>
        <v>0</v>
      </c>
      <c r="Y205" s="356">
        <f t="shared" si="68"/>
        <v>0</v>
      </c>
      <c r="Z205" s="356">
        <f t="shared" si="69"/>
        <v>0</v>
      </c>
      <c r="AA205" s="356">
        <f t="shared" si="70"/>
        <v>0</v>
      </c>
      <c r="AB205" s="356">
        <f t="shared" si="71"/>
        <v>0</v>
      </c>
      <c r="AC205" s="356">
        <f t="shared" si="72"/>
        <v>0</v>
      </c>
      <c r="AD205" s="357">
        <f t="shared" si="73"/>
        <v>0</v>
      </c>
      <c r="AE205" s="342"/>
      <c r="AF205" s="362">
        <f t="shared" si="74"/>
        <v>0</v>
      </c>
      <c r="AG205" s="330"/>
      <c r="AH205" s="597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  <c r="BD205" s="582"/>
    </row>
    <row r="206" spans="1:56" s="302" customFormat="1" hidden="1" x14ac:dyDescent="0.2">
      <c r="A206" s="340">
        <f t="shared" si="64"/>
        <v>0</v>
      </c>
      <c r="B206" s="341"/>
      <c r="C206" s="330"/>
      <c r="D206" s="395"/>
      <c r="E206" s="308"/>
      <c r="F206" s="309"/>
      <c r="G206" s="309"/>
      <c r="H206" s="309"/>
      <c r="I206" s="309"/>
      <c r="J206" s="350">
        <f t="shared" si="55"/>
        <v>0</v>
      </c>
      <c r="K206" s="330"/>
      <c r="L206" s="330"/>
      <c r="M206" s="310"/>
      <c r="N206" s="311"/>
      <c r="O206" s="311"/>
      <c r="P206" s="311"/>
      <c r="Q206" s="311"/>
      <c r="R206" s="311"/>
      <c r="S206" s="312"/>
      <c r="T206" s="313"/>
      <c r="U206" s="294">
        <f t="shared" si="65"/>
        <v>0</v>
      </c>
      <c r="V206" s="330"/>
      <c r="W206" s="355">
        <f t="shared" si="66"/>
        <v>0</v>
      </c>
      <c r="X206" s="356">
        <f t="shared" si="67"/>
        <v>0</v>
      </c>
      <c r="Y206" s="356">
        <f t="shared" si="68"/>
        <v>0</v>
      </c>
      <c r="Z206" s="356">
        <f t="shared" si="69"/>
        <v>0</v>
      </c>
      <c r="AA206" s="356">
        <f t="shared" si="70"/>
        <v>0</v>
      </c>
      <c r="AB206" s="356">
        <f t="shared" si="71"/>
        <v>0</v>
      </c>
      <c r="AC206" s="356">
        <f t="shared" si="72"/>
        <v>0</v>
      </c>
      <c r="AD206" s="357">
        <f t="shared" si="73"/>
        <v>0</v>
      </c>
      <c r="AE206" s="342"/>
      <c r="AF206" s="362">
        <f t="shared" si="74"/>
        <v>0</v>
      </c>
      <c r="AG206" s="330"/>
      <c r="AH206" s="597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  <c r="BD206" s="582"/>
    </row>
    <row r="207" spans="1:56" s="302" customFormat="1" hidden="1" x14ac:dyDescent="0.2">
      <c r="A207" s="340">
        <f t="shared" si="64"/>
        <v>0</v>
      </c>
      <c r="B207" s="341"/>
      <c r="C207" s="330"/>
      <c r="D207" s="395"/>
      <c r="E207" s="308"/>
      <c r="F207" s="309"/>
      <c r="G207" s="309"/>
      <c r="H207" s="309"/>
      <c r="I207" s="309"/>
      <c r="J207" s="350">
        <f t="shared" si="55"/>
        <v>0</v>
      </c>
      <c r="K207" s="330"/>
      <c r="L207" s="330"/>
      <c r="M207" s="310"/>
      <c r="N207" s="311"/>
      <c r="O207" s="311"/>
      <c r="P207" s="311"/>
      <c r="Q207" s="311"/>
      <c r="R207" s="311"/>
      <c r="S207" s="312"/>
      <c r="T207" s="313"/>
      <c r="U207" s="294">
        <f t="shared" si="65"/>
        <v>0</v>
      </c>
      <c r="V207" s="330"/>
      <c r="W207" s="355">
        <f t="shared" si="66"/>
        <v>0</v>
      </c>
      <c r="X207" s="356">
        <f t="shared" si="67"/>
        <v>0</v>
      </c>
      <c r="Y207" s="356">
        <f t="shared" si="68"/>
        <v>0</v>
      </c>
      <c r="Z207" s="356">
        <f t="shared" si="69"/>
        <v>0</v>
      </c>
      <c r="AA207" s="356">
        <f t="shared" si="70"/>
        <v>0</v>
      </c>
      <c r="AB207" s="356">
        <f t="shared" si="71"/>
        <v>0</v>
      </c>
      <c r="AC207" s="356">
        <f t="shared" si="72"/>
        <v>0</v>
      </c>
      <c r="AD207" s="357">
        <f t="shared" si="73"/>
        <v>0</v>
      </c>
      <c r="AE207" s="342"/>
      <c r="AF207" s="362">
        <f t="shared" si="74"/>
        <v>0</v>
      </c>
      <c r="AG207" s="330"/>
      <c r="AH207" s="597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  <c r="BD207" s="582"/>
    </row>
    <row r="208" spans="1:56" s="302" customFormat="1" hidden="1" x14ac:dyDescent="0.2">
      <c r="A208" s="340">
        <f t="shared" si="64"/>
        <v>0</v>
      </c>
      <c r="B208" s="341"/>
      <c r="C208" s="330"/>
      <c r="D208" s="395"/>
      <c r="E208" s="308"/>
      <c r="F208" s="309"/>
      <c r="G208" s="309"/>
      <c r="H208" s="309"/>
      <c r="I208" s="309"/>
      <c r="J208" s="350">
        <f t="shared" si="55"/>
        <v>0</v>
      </c>
      <c r="K208" s="330"/>
      <c r="L208" s="330"/>
      <c r="M208" s="310"/>
      <c r="N208" s="311"/>
      <c r="O208" s="311"/>
      <c r="P208" s="311"/>
      <c r="Q208" s="311"/>
      <c r="R208" s="311"/>
      <c r="S208" s="312"/>
      <c r="T208" s="313"/>
      <c r="U208" s="294">
        <f t="shared" si="65"/>
        <v>0</v>
      </c>
      <c r="V208" s="330"/>
      <c r="W208" s="355">
        <f t="shared" si="66"/>
        <v>0</v>
      </c>
      <c r="X208" s="356">
        <f t="shared" si="67"/>
        <v>0</v>
      </c>
      <c r="Y208" s="356">
        <f t="shared" si="68"/>
        <v>0</v>
      </c>
      <c r="Z208" s="356">
        <f t="shared" si="69"/>
        <v>0</v>
      </c>
      <c r="AA208" s="356">
        <f t="shared" si="70"/>
        <v>0</v>
      </c>
      <c r="AB208" s="356">
        <f t="shared" si="71"/>
        <v>0</v>
      </c>
      <c r="AC208" s="356">
        <f t="shared" si="72"/>
        <v>0</v>
      </c>
      <c r="AD208" s="357">
        <f t="shared" si="73"/>
        <v>0</v>
      </c>
      <c r="AE208" s="342"/>
      <c r="AF208" s="362">
        <f t="shared" si="74"/>
        <v>0</v>
      </c>
      <c r="AG208" s="330"/>
      <c r="AH208" s="597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  <c r="BD208" s="582"/>
    </row>
    <row r="209" spans="1:56" s="302" customFormat="1" hidden="1" x14ac:dyDescent="0.2">
      <c r="A209" s="340">
        <f t="shared" si="64"/>
        <v>0</v>
      </c>
      <c r="B209" s="341"/>
      <c r="C209" s="330"/>
      <c r="D209" s="395"/>
      <c r="E209" s="308"/>
      <c r="F209" s="309"/>
      <c r="G209" s="309"/>
      <c r="H209" s="309"/>
      <c r="I209" s="309"/>
      <c r="J209" s="350">
        <f t="shared" si="55"/>
        <v>0</v>
      </c>
      <c r="K209" s="330"/>
      <c r="L209" s="330"/>
      <c r="M209" s="310"/>
      <c r="N209" s="311"/>
      <c r="O209" s="311"/>
      <c r="P209" s="311"/>
      <c r="Q209" s="311"/>
      <c r="R209" s="311"/>
      <c r="S209" s="312"/>
      <c r="T209" s="313"/>
      <c r="U209" s="294">
        <f t="shared" si="65"/>
        <v>0</v>
      </c>
      <c r="V209" s="330"/>
      <c r="W209" s="355">
        <f t="shared" si="66"/>
        <v>0</v>
      </c>
      <c r="X209" s="356">
        <f t="shared" si="67"/>
        <v>0</v>
      </c>
      <c r="Y209" s="356">
        <f t="shared" si="68"/>
        <v>0</v>
      </c>
      <c r="Z209" s="356">
        <f t="shared" si="69"/>
        <v>0</v>
      </c>
      <c r="AA209" s="356">
        <f t="shared" si="70"/>
        <v>0</v>
      </c>
      <c r="AB209" s="356">
        <f t="shared" si="71"/>
        <v>0</v>
      </c>
      <c r="AC209" s="356">
        <f t="shared" si="72"/>
        <v>0</v>
      </c>
      <c r="AD209" s="357">
        <f t="shared" si="73"/>
        <v>0</v>
      </c>
      <c r="AE209" s="342"/>
      <c r="AF209" s="362">
        <f t="shared" si="74"/>
        <v>0</v>
      </c>
      <c r="AG209" s="330"/>
      <c r="AH209" s="597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  <c r="BD209" s="582"/>
    </row>
    <row r="210" spans="1:56" s="302" customFormat="1" hidden="1" x14ac:dyDescent="0.2">
      <c r="A210" s="340">
        <f t="shared" si="64"/>
        <v>0</v>
      </c>
      <c r="B210" s="341"/>
      <c r="C210" s="330"/>
      <c r="D210" s="395"/>
      <c r="E210" s="308"/>
      <c r="F210" s="309"/>
      <c r="G210" s="309"/>
      <c r="H210" s="309"/>
      <c r="I210" s="309"/>
      <c r="J210" s="350">
        <f t="shared" si="55"/>
        <v>0</v>
      </c>
      <c r="K210" s="330"/>
      <c r="L210" s="330"/>
      <c r="M210" s="310"/>
      <c r="N210" s="311"/>
      <c r="O210" s="311"/>
      <c r="P210" s="311"/>
      <c r="Q210" s="311"/>
      <c r="R210" s="311"/>
      <c r="S210" s="312"/>
      <c r="T210" s="313"/>
      <c r="U210" s="294">
        <f t="shared" si="65"/>
        <v>0</v>
      </c>
      <c r="V210" s="330"/>
      <c r="W210" s="355">
        <f t="shared" si="66"/>
        <v>0</v>
      </c>
      <c r="X210" s="356">
        <f t="shared" si="67"/>
        <v>0</v>
      </c>
      <c r="Y210" s="356">
        <f t="shared" si="68"/>
        <v>0</v>
      </c>
      <c r="Z210" s="356">
        <f t="shared" si="69"/>
        <v>0</v>
      </c>
      <c r="AA210" s="356">
        <f t="shared" si="70"/>
        <v>0</v>
      </c>
      <c r="AB210" s="356">
        <f t="shared" si="71"/>
        <v>0</v>
      </c>
      <c r="AC210" s="356">
        <f t="shared" si="72"/>
        <v>0</v>
      </c>
      <c r="AD210" s="357">
        <f t="shared" si="73"/>
        <v>0</v>
      </c>
      <c r="AE210" s="342"/>
      <c r="AF210" s="362">
        <f t="shared" si="74"/>
        <v>0</v>
      </c>
      <c r="AG210" s="330"/>
      <c r="AH210" s="597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  <c r="BD210" s="582"/>
    </row>
    <row r="211" spans="1:56" s="302" customFormat="1" hidden="1" x14ac:dyDescent="0.2">
      <c r="A211" s="340">
        <f t="shared" si="64"/>
        <v>0</v>
      </c>
      <c r="B211" s="341"/>
      <c r="C211" s="330"/>
      <c r="D211" s="395"/>
      <c r="E211" s="308"/>
      <c r="F211" s="309"/>
      <c r="G211" s="309"/>
      <c r="H211" s="309"/>
      <c r="I211" s="309"/>
      <c r="J211" s="350">
        <f t="shared" si="55"/>
        <v>0</v>
      </c>
      <c r="K211" s="330"/>
      <c r="L211" s="330"/>
      <c r="M211" s="310"/>
      <c r="N211" s="311"/>
      <c r="O211" s="311"/>
      <c r="P211" s="311"/>
      <c r="Q211" s="311"/>
      <c r="R211" s="311"/>
      <c r="S211" s="312"/>
      <c r="T211" s="313"/>
      <c r="U211" s="294">
        <f t="shared" si="65"/>
        <v>0</v>
      </c>
      <c r="V211" s="330"/>
      <c r="W211" s="355">
        <f t="shared" si="66"/>
        <v>0</v>
      </c>
      <c r="X211" s="356">
        <f t="shared" si="67"/>
        <v>0</v>
      </c>
      <c r="Y211" s="356">
        <f t="shared" si="68"/>
        <v>0</v>
      </c>
      <c r="Z211" s="356">
        <f t="shared" si="69"/>
        <v>0</v>
      </c>
      <c r="AA211" s="356">
        <f t="shared" si="70"/>
        <v>0</v>
      </c>
      <c r="AB211" s="356">
        <f t="shared" si="71"/>
        <v>0</v>
      </c>
      <c r="AC211" s="356">
        <f t="shared" si="72"/>
        <v>0</v>
      </c>
      <c r="AD211" s="357">
        <f t="shared" si="73"/>
        <v>0</v>
      </c>
      <c r="AE211" s="342"/>
      <c r="AF211" s="362">
        <f t="shared" si="74"/>
        <v>0</v>
      </c>
      <c r="AG211" s="330"/>
      <c r="AH211" s="597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  <c r="BD211" s="582"/>
    </row>
    <row r="212" spans="1:56" s="302" customFormat="1" hidden="1" x14ac:dyDescent="0.2">
      <c r="A212" s="340">
        <f t="shared" si="64"/>
        <v>0</v>
      </c>
      <c r="B212" s="341"/>
      <c r="C212" s="330"/>
      <c r="D212" s="395"/>
      <c r="E212" s="308"/>
      <c r="F212" s="309"/>
      <c r="G212" s="309"/>
      <c r="H212" s="309"/>
      <c r="I212" s="309"/>
      <c r="J212" s="350">
        <f t="shared" si="55"/>
        <v>0</v>
      </c>
      <c r="K212" s="330"/>
      <c r="L212" s="330"/>
      <c r="M212" s="310"/>
      <c r="N212" s="311"/>
      <c r="O212" s="311"/>
      <c r="P212" s="311"/>
      <c r="Q212" s="311"/>
      <c r="R212" s="311"/>
      <c r="S212" s="312"/>
      <c r="T212" s="313"/>
      <c r="U212" s="294">
        <f t="shared" si="65"/>
        <v>0</v>
      </c>
      <c r="V212" s="330"/>
      <c r="W212" s="355">
        <f t="shared" si="66"/>
        <v>0</v>
      </c>
      <c r="X212" s="356">
        <f t="shared" si="67"/>
        <v>0</v>
      </c>
      <c r="Y212" s="356">
        <f t="shared" si="68"/>
        <v>0</v>
      </c>
      <c r="Z212" s="356">
        <f t="shared" si="69"/>
        <v>0</v>
      </c>
      <c r="AA212" s="356">
        <f t="shared" si="70"/>
        <v>0</v>
      </c>
      <c r="AB212" s="356">
        <f t="shared" si="71"/>
        <v>0</v>
      </c>
      <c r="AC212" s="356">
        <f t="shared" si="72"/>
        <v>0</v>
      </c>
      <c r="AD212" s="357">
        <f t="shared" si="73"/>
        <v>0</v>
      </c>
      <c r="AE212" s="342"/>
      <c r="AF212" s="362">
        <f t="shared" si="74"/>
        <v>0</v>
      </c>
      <c r="AG212" s="330"/>
      <c r="AH212" s="597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  <c r="BD212" s="582"/>
    </row>
    <row r="213" spans="1:56" s="302" customFormat="1" hidden="1" x14ac:dyDescent="0.2">
      <c r="A213" s="340">
        <f t="shared" si="64"/>
        <v>0</v>
      </c>
      <c r="B213" s="341"/>
      <c r="C213" s="330"/>
      <c r="D213" s="395"/>
      <c r="E213" s="308"/>
      <c r="F213" s="309"/>
      <c r="G213" s="309"/>
      <c r="H213" s="309"/>
      <c r="I213" s="309"/>
      <c r="J213" s="350">
        <f t="shared" si="55"/>
        <v>0</v>
      </c>
      <c r="K213" s="330"/>
      <c r="L213" s="330"/>
      <c r="M213" s="310"/>
      <c r="N213" s="311"/>
      <c r="O213" s="311"/>
      <c r="P213" s="311"/>
      <c r="Q213" s="311"/>
      <c r="R213" s="311"/>
      <c r="S213" s="312"/>
      <c r="T213" s="313"/>
      <c r="U213" s="294">
        <f t="shared" si="65"/>
        <v>0</v>
      </c>
      <c r="V213" s="330"/>
      <c r="W213" s="355">
        <f t="shared" si="66"/>
        <v>0</v>
      </c>
      <c r="X213" s="356">
        <f t="shared" si="67"/>
        <v>0</v>
      </c>
      <c r="Y213" s="356">
        <f t="shared" si="68"/>
        <v>0</v>
      </c>
      <c r="Z213" s="356">
        <f t="shared" si="69"/>
        <v>0</v>
      </c>
      <c r="AA213" s="356">
        <f t="shared" si="70"/>
        <v>0</v>
      </c>
      <c r="AB213" s="356">
        <f t="shared" si="71"/>
        <v>0</v>
      </c>
      <c r="AC213" s="356">
        <f t="shared" si="72"/>
        <v>0</v>
      </c>
      <c r="AD213" s="357">
        <f t="shared" si="73"/>
        <v>0</v>
      </c>
      <c r="AE213" s="342"/>
      <c r="AF213" s="362">
        <f t="shared" si="74"/>
        <v>0</v>
      </c>
      <c r="AG213" s="330"/>
      <c r="AH213" s="597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  <c r="BD213" s="582"/>
    </row>
    <row r="214" spans="1:56" s="302" customFormat="1" hidden="1" x14ac:dyDescent="0.2">
      <c r="A214" s="340">
        <f t="shared" si="64"/>
        <v>0</v>
      </c>
      <c r="B214" s="341"/>
      <c r="C214" s="330"/>
      <c r="D214" s="395"/>
      <c r="E214" s="308"/>
      <c r="F214" s="309"/>
      <c r="G214" s="309"/>
      <c r="H214" s="309"/>
      <c r="I214" s="309"/>
      <c r="J214" s="350">
        <f t="shared" si="55"/>
        <v>0</v>
      </c>
      <c r="K214" s="330"/>
      <c r="L214" s="330"/>
      <c r="M214" s="310"/>
      <c r="N214" s="311"/>
      <c r="O214" s="311"/>
      <c r="P214" s="311"/>
      <c r="Q214" s="311"/>
      <c r="R214" s="311"/>
      <c r="S214" s="312"/>
      <c r="T214" s="313"/>
      <c r="U214" s="294">
        <f t="shared" si="65"/>
        <v>0</v>
      </c>
      <c r="V214" s="330"/>
      <c r="W214" s="355">
        <f t="shared" si="66"/>
        <v>0</v>
      </c>
      <c r="X214" s="356">
        <f t="shared" si="67"/>
        <v>0</v>
      </c>
      <c r="Y214" s="356">
        <f t="shared" si="68"/>
        <v>0</v>
      </c>
      <c r="Z214" s="356">
        <f t="shared" si="69"/>
        <v>0</v>
      </c>
      <c r="AA214" s="356">
        <f t="shared" si="70"/>
        <v>0</v>
      </c>
      <c r="AB214" s="356">
        <f t="shared" si="71"/>
        <v>0</v>
      </c>
      <c r="AC214" s="356">
        <f t="shared" si="72"/>
        <v>0</v>
      </c>
      <c r="AD214" s="357">
        <f t="shared" si="73"/>
        <v>0</v>
      </c>
      <c r="AE214" s="342"/>
      <c r="AF214" s="362">
        <f t="shared" si="74"/>
        <v>0</v>
      </c>
      <c r="AG214" s="330"/>
      <c r="AH214" s="597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  <c r="BD214" s="582"/>
    </row>
    <row r="215" spans="1:56" s="302" customFormat="1" hidden="1" x14ac:dyDescent="0.2">
      <c r="A215" s="340">
        <f t="shared" si="64"/>
        <v>0</v>
      </c>
      <c r="B215" s="341"/>
      <c r="C215" s="330"/>
      <c r="D215" s="395"/>
      <c r="E215" s="308"/>
      <c r="F215" s="309"/>
      <c r="G215" s="309"/>
      <c r="H215" s="309"/>
      <c r="I215" s="309"/>
      <c r="J215" s="350">
        <f t="shared" si="55"/>
        <v>0</v>
      </c>
      <c r="K215" s="330"/>
      <c r="L215" s="330"/>
      <c r="M215" s="310"/>
      <c r="N215" s="311"/>
      <c r="O215" s="311"/>
      <c r="P215" s="311"/>
      <c r="Q215" s="311"/>
      <c r="R215" s="311"/>
      <c r="S215" s="312"/>
      <c r="T215" s="313"/>
      <c r="U215" s="294">
        <f t="shared" si="65"/>
        <v>0</v>
      </c>
      <c r="V215" s="330"/>
      <c r="W215" s="355">
        <f t="shared" si="66"/>
        <v>0</v>
      </c>
      <c r="X215" s="356">
        <f t="shared" si="67"/>
        <v>0</v>
      </c>
      <c r="Y215" s="356">
        <f t="shared" si="68"/>
        <v>0</v>
      </c>
      <c r="Z215" s="356">
        <f t="shared" si="69"/>
        <v>0</v>
      </c>
      <c r="AA215" s="356">
        <f t="shared" si="70"/>
        <v>0</v>
      </c>
      <c r="AB215" s="356">
        <f t="shared" si="71"/>
        <v>0</v>
      </c>
      <c r="AC215" s="356">
        <f t="shared" si="72"/>
        <v>0</v>
      </c>
      <c r="AD215" s="357">
        <f t="shared" si="73"/>
        <v>0</v>
      </c>
      <c r="AE215" s="342"/>
      <c r="AF215" s="362">
        <f t="shared" si="74"/>
        <v>0</v>
      </c>
      <c r="AG215" s="330"/>
      <c r="AH215" s="597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  <c r="BD215" s="582"/>
    </row>
    <row r="216" spans="1:56" s="302" customFormat="1" hidden="1" x14ac:dyDescent="0.2">
      <c r="A216" s="340">
        <f t="shared" si="64"/>
        <v>0</v>
      </c>
      <c r="B216" s="341"/>
      <c r="C216" s="330"/>
      <c r="D216" s="395"/>
      <c r="E216" s="308"/>
      <c r="F216" s="309"/>
      <c r="G216" s="309"/>
      <c r="H216" s="309"/>
      <c r="I216" s="309"/>
      <c r="J216" s="350">
        <f t="shared" si="55"/>
        <v>0</v>
      </c>
      <c r="K216" s="330"/>
      <c r="L216" s="330"/>
      <c r="M216" s="310"/>
      <c r="N216" s="311"/>
      <c r="O216" s="311"/>
      <c r="P216" s="311"/>
      <c r="Q216" s="311"/>
      <c r="R216" s="311"/>
      <c r="S216" s="312"/>
      <c r="T216" s="313"/>
      <c r="U216" s="294">
        <f t="shared" si="65"/>
        <v>0</v>
      </c>
      <c r="V216" s="330"/>
      <c r="W216" s="355">
        <f t="shared" si="66"/>
        <v>0</v>
      </c>
      <c r="X216" s="356">
        <f t="shared" si="67"/>
        <v>0</v>
      </c>
      <c r="Y216" s="356">
        <f t="shared" si="68"/>
        <v>0</v>
      </c>
      <c r="Z216" s="356">
        <f t="shared" si="69"/>
        <v>0</v>
      </c>
      <c r="AA216" s="356">
        <f t="shared" si="70"/>
        <v>0</v>
      </c>
      <c r="AB216" s="356">
        <f t="shared" si="71"/>
        <v>0</v>
      </c>
      <c r="AC216" s="356">
        <f t="shared" si="72"/>
        <v>0</v>
      </c>
      <c r="AD216" s="357">
        <f t="shared" si="73"/>
        <v>0</v>
      </c>
      <c r="AE216" s="342"/>
      <c r="AF216" s="362">
        <f t="shared" si="74"/>
        <v>0</v>
      </c>
      <c r="AG216" s="330"/>
      <c r="AH216" s="597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  <c r="BD216" s="582"/>
    </row>
    <row r="217" spans="1:56" s="302" customFormat="1" hidden="1" x14ac:dyDescent="0.2">
      <c r="A217" s="340">
        <f t="shared" si="64"/>
        <v>0</v>
      </c>
      <c r="B217" s="341"/>
      <c r="C217" s="330"/>
      <c r="D217" s="395"/>
      <c r="E217" s="308"/>
      <c r="F217" s="309"/>
      <c r="G217" s="309"/>
      <c r="H217" s="309"/>
      <c r="I217" s="309"/>
      <c r="J217" s="350">
        <f t="shared" si="55"/>
        <v>0</v>
      </c>
      <c r="K217" s="330"/>
      <c r="L217" s="330"/>
      <c r="M217" s="310"/>
      <c r="N217" s="311"/>
      <c r="O217" s="311"/>
      <c r="P217" s="311"/>
      <c r="Q217" s="311"/>
      <c r="R217" s="311"/>
      <c r="S217" s="312"/>
      <c r="T217" s="313"/>
      <c r="U217" s="294">
        <f t="shared" si="65"/>
        <v>0</v>
      </c>
      <c r="V217" s="330"/>
      <c r="W217" s="355">
        <f t="shared" si="66"/>
        <v>0</v>
      </c>
      <c r="X217" s="356">
        <f t="shared" si="67"/>
        <v>0</v>
      </c>
      <c r="Y217" s="356">
        <f t="shared" si="68"/>
        <v>0</v>
      </c>
      <c r="Z217" s="356">
        <f t="shared" si="69"/>
        <v>0</v>
      </c>
      <c r="AA217" s="356">
        <f t="shared" si="70"/>
        <v>0</v>
      </c>
      <c r="AB217" s="356">
        <f t="shared" si="71"/>
        <v>0</v>
      </c>
      <c r="AC217" s="356">
        <f t="shared" si="72"/>
        <v>0</v>
      </c>
      <c r="AD217" s="357">
        <f t="shared" si="73"/>
        <v>0</v>
      </c>
      <c r="AE217" s="342"/>
      <c r="AF217" s="362">
        <f t="shared" si="74"/>
        <v>0</v>
      </c>
      <c r="AG217" s="330"/>
      <c r="AH217" s="597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  <c r="BD217" s="582"/>
    </row>
    <row r="218" spans="1:56" s="302" customFormat="1" hidden="1" x14ac:dyDescent="0.2">
      <c r="A218" s="340">
        <f t="shared" si="64"/>
        <v>0</v>
      </c>
      <c r="B218" s="341"/>
      <c r="C218" s="330"/>
      <c r="D218" s="395"/>
      <c r="E218" s="308"/>
      <c r="F218" s="309"/>
      <c r="G218" s="309"/>
      <c r="H218" s="309"/>
      <c r="I218" s="309"/>
      <c r="J218" s="350">
        <f t="shared" si="55"/>
        <v>0</v>
      </c>
      <c r="K218" s="330"/>
      <c r="L218" s="330"/>
      <c r="M218" s="310"/>
      <c r="N218" s="311"/>
      <c r="O218" s="311"/>
      <c r="P218" s="311"/>
      <c r="Q218" s="311"/>
      <c r="R218" s="311"/>
      <c r="S218" s="312"/>
      <c r="T218" s="313"/>
      <c r="U218" s="294">
        <f t="shared" si="65"/>
        <v>0</v>
      </c>
      <c r="V218" s="330"/>
      <c r="W218" s="355">
        <f t="shared" si="66"/>
        <v>0</v>
      </c>
      <c r="X218" s="356">
        <f t="shared" si="67"/>
        <v>0</v>
      </c>
      <c r="Y218" s="356">
        <f t="shared" si="68"/>
        <v>0</v>
      </c>
      <c r="Z218" s="356">
        <f t="shared" si="69"/>
        <v>0</v>
      </c>
      <c r="AA218" s="356">
        <f t="shared" si="70"/>
        <v>0</v>
      </c>
      <c r="AB218" s="356">
        <f t="shared" si="71"/>
        <v>0</v>
      </c>
      <c r="AC218" s="356">
        <f t="shared" si="72"/>
        <v>0</v>
      </c>
      <c r="AD218" s="357">
        <f t="shared" si="73"/>
        <v>0</v>
      </c>
      <c r="AE218" s="342"/>
      <c r="AF218" s="362">
        <f t="shared" si="74"/>
        <v>0</v>
      </c>
      <c r="AG218" s="330"/>
      <c r="AH218" s="597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  <c r="BD218" s="582"/>
    </row>
    <row r="219" spans="1:56" s="302" customFormat="1" hidden="1" x14ac:dyDescent="0.2">
      <c r="A219" s="340">
        <f t="shared" si="64"/>
        <v>0</v>
      </c>
      <c r="B219" s="341"/>
      <c r="C219" s="330"/>
      <c r="D219" s="395"/>
      <c r="E219" s="308"/>
      <c r="F219" s="309"/>
      <c r="G219" s="309"/>
      <c r="H219" s="309"/>
      <c r="I219" s="309"/>
      <c r="J219" s="350">
        <f t="shared" si="55"/>
        <v>0</v>
      </c>
      <c r="K219" s="330"/>
      <c r="L219" s="330"/>
      <c r="M219" s="310"/>
      <c r="N219" s="311"/>
      <c r="O219" s="311"/>
      <c r="P219" s="311"/>
      <c r="Q219" s="311"/>
      <c r="R219" s="311"/>
      <c r="S219" s="312"/>
      <c r="T219" s="313"/>
      <c r="U219" s="294">
        <f t="shared" si="65"/>
        <v>0</v>
      </c>
      <c r="V219" s="330"/>
      <c r="W219" s="355">
        <f t="shared" si="66"/>
        <v>0</v>
      </c>
      <c r="X219" s="356">
        <f t="shared" si="67"/>
        <v>0</v>
      </c>
      <c r="Y219" s="356">
        <f t="shared" si="68"/>
        <v>0</v>
      </c>
      <c r="Z219" s="356">
        <f t="shared" si="69"/>
        <v>0</v>
      </c>
      <c r="AA219" s="356">
        <f t="shared" si="70"/>
        <v>0</v>
      </c>
      <c r="AB219" s="356">
        <f t="shared" si="71"/>
        <v>0</v>
      </c>
      <c r="AC219" s="356">
        <f t="shared" si="72"/>
        <v>0</v>
      </c>
      <c r="AD219" s="357">
        <f t="shared" si="73"/>
        <v>0</v>
      </c>
      <c r="AE219" s="342"/>
      <c r="AF219" s="362">
        <f t="shared" si="74"/>
        <v>0</v>
      </c>
      <c r="AG219" s="330"/>
      <c r="AH219" s="597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  <c r="BD219" s="582"/>
    </row>
    <row r="220" spans="1:56" s="302" customFormat="1" hidden="1" x14ac:dyDescent="0.2">
      <c r="A220" s="340">
        <f t="shared" si="64"/>
        <v>0</v>
      </c>
      <c r="B220" s="341"/>
      <c r="C220" s="330"/>
      <c r="D220" s="395"/>
      <c r="E220" s="308"/>
      <c r="F220" s="309"/>
      <c r="G220" s="309"/>
      <c r="H220" s="309"/>
      <c r="I220" s="309"/>
      <c r="J220" s="350">
        <f t="shared" si="55"/>
        <v>0</v>
      </c>
      <c r="K220" s="330"/>
      <c r="L220" s="330"/>
      <c r="M220" s="310"/>
      <c r="N220" s="311"/>
      <c r="O220" s="311"/>
      <c r="P220" s="311"/>
      <c r="Q220" s="311"/>
      <c r="R220" s="311"/>
      <c r="S220" s="312"/>
      <c r="T220" s="313"/>
      <c r="U220" s="294">
        <f t="shared" si="65"/>
        <v>0</v>
      </c>
      <c r="V220" s="330"/>
      <c r="W220" s="355">
        <f t="shared" si="66"/>
        <v>0</v>
      </c>
      <c r="X220" s="356">
        <f t="shared" si="67"/>
        <v>0</v>
      </c>
      <c r="Y220" s="356">
        <f t="shared" si="68"/>
        <v>0</v>
      </c>
      <c r="Z220" s="356">
        <f t="shared" si="69"/>
        <v>0</v>
      </c>
      <c r="AA220" s="356">
        <f t="shared" si="70"/>
        <v>0</v>
      </c>
      <c r="AB220" s="356">
        <f t="shared" si="71"/>
        <v>0</v>
      </c>
      <c r="AC220" s="356">
        <f t="shared" si="72"/>
        <v>0</v>
      </c>
      <c r="AD220" s="357">
        <f t="shared" si="73"/>
        <v>0</v>
      </c>
      <c r="AE220" s="342"/>
      <c r="AF220" s="362">
        <f t="shared" si="74"/>
        <v>0</v>
      </c>
      <c r="AG220" s="330"/>
      <c r="AH220" s="597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  <c r="BD220" s="582"/>
    </row>
    <row r="221" spans="1:56" s="302" customFormat="1" hidden="1" x14ac:dyDescent="0.2">
      <c r="A221" s="340">
        <f t="shared" si="64"/>
        <v>0</v>
      </c>
      <c r="B221" s="341"/>
      <c r="C221" s="330"/>
      <c r="D221" s="395"/>
      <c r="E221" s="308"/>
      <c r="F221" s="309"/>
      <c r="G221" s="309"/>
      <c r="H221" s="309"/>
      <c r="I221" s="309"/>
      <c r="J221" s="350">
        <f t="shared" si="55"/>
        <v>0</v>
      </c>
      <c r="K221" s="330"/>
      <c r="L221" s="330"/>
      <c r="M221" s="310"/>
      <c r="N221" s="311"/>
      <c r="O221" s="311"/>
      <c r="P221" s="311"/>
      <c r="Q221" s="311"/>
      <c r="R221" s="311"/>
      <c r="S221" s="312"/>
      <c r="T221" s="313"/>
      <c r="U221" s="294">
        <f t="shared" si="65"/>
        <v>0</v>
      </c>
      <c r="V221" s="330"/>
      <c r="W221" s="355">
        <f t="shared" si="66"/>
        <v>0</v>
      </c>
      <c r="X221" s="356">
        <f t="shared" si="67"/>
        <v>0</v>
      </c>
      <c r="Y221" s="356">
        <f t="shared" si="68"/>
        <v>0</v>
      </c>
      <c r="Z221" s="356">
        <f t="shared" si="69"/>
        <v>0</v>
      </c>
      <c r="AA221" s="356">
        <f t="shared" si="70"/>
        <v>0</v>
      </c>
      <c r="AB221" s="356">
        <f t="shared" si="71"/>
        <v>0</v>
      </c>
      <c r="AC221" s="356">
        <f t="shared" si="72"/>
        <v>0</v>
      </c>
      <c r="AD221" s="357">
        <f t="shared" si="73"/>
        <v>0</v>
      </c>
      <c r="AE221" s="342"/>
      <c r="AF221" s="362">
        <f t="shared" si="74"/>
        <v>0</v>
      </c>
      <c r="AG221" s="330"/>
      <c r="AH221" s="597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  <c r="BD221" s="582"/>
    </row>
    <row r="222" spans="1:56" s="302" customFormat="1" hidden="1" x14ac:dyDescent="0.2">
      <c r="A222" s="340">
        <f t="shared" si="64"/>
        <v>0</v>
      </c>
      <c r="B222" s="341"/>
      <c r="C222" s="330"/>
      <c r="D222" s="395"/>
      <c r="E222" s="308"/>
      <c r="F222" s="309"/>
      <c r="G222" s="309"/>
      <c r="H222" s="309"/>
      <c r="I222" s="309"/>
      <c r="J222" s="350">
        <f t="shared" si="55"/>
        <v>0</v>
      </c>
      <c r="K222" s="330"/>
      <c r="L222" s="330"/>
      <c r="M222" s="310"/>
      <c r="N222" s="311"/>
      <c r="O222" s="311"/>
      <c r="P222" s="311"/>
      <c r="Q222" s="311"/>
      <c r="R222" s="311"/>
      <c r="S222" s="312"/>
      <c r="T222" s="313"/>
      <c r="U222" s="294">
        <f t="shared" si="65"/>
        <v>0</v>
      </c>
      <c r="V222" s="330"/>
      <c r="W222" s="355">
        <f t="shared" si="66"/>
        <v>0</v>
      </c>
      <c r="X222" s="356">
        <f t="shared" si="67"/>
        <v>0</v>
      </c>
      <c r="Y222" s="356">
        <f t="shared" si="68"/>
        <v>0</v>
      </c>
      <c r="Z222" s="356">
        <f t="shared" si="69"/>
        <v>0</v>
      </c>
      <c r="AA222" s="356">
        <f t="shared" si="70"/>
        <v>0</v>
      </c>
      <c r="AB222" s="356">
        <f t="shared" si="71"/>
        <v>0</v>
      </c>
      <c r="AC222" s="356">
        <f t="shared" si="72"/>
        <v>0</v>
      </c>
      <c r="AD222" s="357">
        <f t="shared" si="73"/>
        <v>0</v>
      </c>
      <c r="AE222" s="342"/>
      <c r="AF222" s="362">
        <f t="shared" si="74"/>
        <v>0</v>
      </c>
      <c r="AG222" s="330"/>
      <c r="AH222" s="597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  <c r="BD222" s="582"/>
    </row>
    <row r="223" spans="1:56" s="302" customFormat="1" hidden="1" x14ac:dyDescent="0.2">
      <c r="A223" s="340">
        <f t="shared" si="64"/>
        <v>0</v>
      </c>
      <c r="B223" s="341"/>
      <c r="C223" s="330"/>
      <c r="D223" s="395"/>
      <c r="E223" s="308"/>
      <c r="F223" s="309"/>
      <c r="G223" s="309"/>
      <c r="H223" s="309"/>
      <c r="I223" s="309"/>
      <c r="J223" s="350">
        <f t="shared" si="55"/>
        <v>0</v>
      </c>
      <c r="K223" s="330"/>
      <c r="L223" s="330"/>
      <c r="M223" s="310"/>
      <c r="N223" s="311"/>
      <c r="O223" s="311"/>
      <c r="P223" s="311"/>
      <c r="Q223" s="311"/>
      <c r="R223" s="311"/>
      <c r="S223" s="312"/>
      <c r="T223" s="313"/>
      <c r="U223" s="294">
        <f t="shared" si="65"/>
        <v>0</v>
      </c>
      <c r="V223" s="330"/>
      <c r="W223" s="355">
        <f t="shared" si="66"/>
        <v>0</v>
      </c>
      <c r="X223" s="356">
        <f t="shared" si="67"/>
        <v>0</v>
      </c>
      <c r="Y223" s="356">
        <f t="shared" si="68"/>
        <v>0</v>
      </c>
      <c r="Z223" s="356">
        <f t="shared" si="69"/>
        <v>0</v>
      </c>
      <c r="AA223" s="356">
        <f t="shared" si="70"/>
        <v>0</v>
      </c>
      <c r="AB223" s="356">
        <f t="shared" si="71"/>
        <v>0</v>
      </c>
      <c r="AC223" s="356">
        <f t="shared" si="72"/>
        <v>0</v>
      </c>
      <c r="AD223" s="357">
        <f t="shared" si="73"/>
        <v>0</v>
      </c>
      <c r="AE223" s="342"/>
      <c r="AF223" s="362">
        <f t="shared" si="74"/>
        <v>0</v>
      </c>
      <c r="AG223" s="330"/>
      <c r="AH223" s="597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  <c r="BD223" s="582"/>
    </row>
    <row r="224" spans="1:56" s="302" customFormat="1" hidden="1" x14ac:dyDescent="0.2">
      <c r="A224" s="340">
        <f t="shared" si="64"/>
        <v>0</v>
      </c>
      <c r="B224" s="341"/>
      <c r="C224" s="330"/>
      <c r="D224" s="395"/>
      <c r="E224" s="308"/>
      <c r="F224" s="309"/>
      <c r="G224" s="309"/>
      <c r="H224" s="309"/>
      <c r="I224" s="309"/>
      <c r="J224" s="350">
        <f t="shared" si="55"/>
        <v>0</v>
      </c>
      <c r="K224" s="330"/>
      <c r="L224" s="330"/>
      <c r="M224" s="310"/>
      <c r="N224" s="311"/>
      <c r="O224" s="311"/>
      <c r="P224" s="311"/>
      <c r="Q224" s="311"/>
      <c r="R224" s="311"/>
      <c r="S224" s="312"/>
      <c r="T224" s="313"/>
      <c r="U224" s="294">
        <f t="shared" si="65"/>
        <v>0</v>
      </c>
      <c r="V224" s="330"/>
      <c r="W224" s="355">
        <f t="shared" si="66"/>
        <v>0</v>
      </c>
      <c r="X224" s="356">
        <f t="shared" si="67"/>
        <v>0</v>
      </c>
      <c r="Y224" s="356">
        <f t="shared" si="68"/>
        <v>0</v>
      </c>
      <c r="Z224" s="356">
        <f t="shared" si="69"/>
        <v>0</v>
      </c>
      <c r="AA224" s="356">
        <f t="shared" si="70"/>
        <v>0</v>
      </c>
      <c r="AB224" s="356">
        <f t="shared" si="71"/>
        <v>0</v>
      </c>
      <c r="AC224" s="356">
        <f t="shared" si="72"/>
        <v>0</v>
      </c>
      <c r="AD224" s="357">
        <f t="shared" si="73"/>
        <v>0</v>
      </c>
      <c r="AE224" s="342"/>
      <c r="AF224" s="362">
        <f t="shared" si="74"/>
        <v>0</v>
      </c>
      <c r="AG224" s="330"/>
      <c r="AH224" s="597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  <c r="BD224" s="582"/>
    </row>
    <row r="225" spans="1:56" s="302" customFormat="1" hidden="1" x14ac:dyDescent="0.2">
      <c r="A225" s="340">
        <f t="shared" si="64"/>
        <v>0</v>
      </c>
      <c r="B225" s="341"/>
      <c r="C225" s="330"/>
      <c r="D225" s="395"/>
      <c r="E225" s="308"/>
      <c r="F225" s="309"/>
      <c r="G225" s="309"/>
      <c r="H225" s="309"/>
      <c r="I225" s="309"/>
      <c r="J225" s="350">
        <f t="shared" si="55"/>
        <v>0</v>
      </c>
      <c r="K225" s="330"/>
      <c r="L225" s="330"/>
      <c r="M225" s="310"/>
      <c r="N225" s="311"/>
      <c r="O225" s="311"/>
      <c r="P225" s="311"/>
      <c r="Q225" s="311"/>
      <c r="R225" s="311"/>
      <c r="S225" s="312"/>
      <c r="T225" s="313"/>
      <c r="U225" s="294">
        <f t="shared" si="65"/>
        <v>0</v>
      </c>
      <c r="V225" s="330"/>
      <c r="W225" s="355">
        <f t="shared" si="66"/>
        <v>0</v>
      </c>
      <c r="X225" s="356">
        <f t="shared" si="67"/>
        <v>0</v>
      </c>
      <c r="Y225" s="356">
        <f t="shared" si="68"/>
        <v>0</v>
      </c>
      <c r="Z225" s="356">
        <f t="shared" si="69"/>
        <v>0</v>
      </c>
      <c r="AA225" s="356">
        <f t="shared" si="70"/>
        <v>0</v>
      </c>
      <c r="AB225" s="356">
        <f t="shared" si="71"/>
        <v>0</v>
      </c>
      <c r="AC225" s="356">
        <f t="shared" si="72"/>
        <v>0</v>
      </c>
      <c r="AD225" s="357">
        <f t="shared" si="73"/>
        <v>0</v>
      </c>
      <c r="AE225" s="342"/>
      <c r="AF225" s="362">
        <f t="shared" si="74"/>
        <v>0</v>
      </c>
      <c r="AG225" s="330"/>
      <c r="AH225" s="597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  <c r="BD225" s="582"/>
    </row>
    <row r="226" spans="1:56" s="302" customFormat="1" hidden="1" x14ac:dyDescent="0.2">
      <c r="A226" s="340">
        <f t="shared" si="64"/>
        <v>0</v>
      </c>
      <c r="B226" s="341"/>
      <c r="C226" s="330"/>
      <c r="D226" s="395"/>
      <c r="E226" s="308"/>
      <c r="F226" s="309"/>
      <c r="G226" s="309"/>
      <c r="H226" s="309"/>
      <c r="I226" s="309"/>
      <c r="J226" s="350">
        <f t="shared" si="55"/>
        <v>0</v>
      </c>
      <c r="K226" s="330"/>
      <c r="L226" s="330"/>
      <c r="M226" s="310"/>
      <c r="N226" s="311"/>
      <c r="O226" s="311"/>
      <c r="P226" s="311"/>
      <c r="Q226" s="311"/>
      <c r="R226" s="311"/>
      <c r="S226" s="312"/>
      <c r="T226" s="313"/>
      <c r="U226" s="294">
        <f t="shared" si="65"/>
        <v>0</v>
      </c>
      <c r="V226" s="330"/>
      <c r="W226" s="355">
        <f t="shared" si="66"/>
        <v>0</v>
      </c>
      <c r="X226" s="356">
        <f t="shared" si="67"/>
        <v>0</v>
      </c>
      <c r="Y226" s="356">
        <f t="shared" si="68"/>
        <v>0</v>
      </c>
      <c r="Z226" s="356">
        <f t="shared" si="69"/>
        <v>0</v>
      </c>
      <c r="AA226" s="356">
        <f t="shared" si="70"/>
        <v>0</v>
      </c>
      <c r="AB226" s="356">
        <f t="shared" si="71"/>
        <v>0</v>
      </c>
      <c r="AC226" s="356">
        <f t="shared" si="72"/>
        <v>0</v>
      </c>
      <c r="AD226" s="357">
        <f t="shared" si="73"/>
        <v>0</v>
      </c>
      <c r="AE226" s="342"/>
      <c r="AF226" s="362">
        <f t="shared" si="74"/>
        <v>0</v>
      </c>
      <c r="AG226" s="330"/>
      <c r="AH226" s="597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  <c r="BD226" s="582"/>
    </row>
    <row r="227" spans="1:56" s="302" customFormat="1" hidden="1" x14ac:dyDescent="0.2">
      <c r="A227" s="340">
        <f t="shared" si="64"/>
        <v>0</v>
      </c>
      <c r="B227" s="341"/>
      <c r="C227" s="330"/>
      <c r="D227" s="395"/>
      <c r="E227" s="308"/>
      <c r="F227" s="309"/>
      <c r="G227" s="309"/>
      <c r="H227" s="309"/>
      <c r="I227" s="309"/>
      <c r="J227" s="350">
        <f t="shared" si="55"/>
        <v>0</v>
      </c>
      <c r="K227" s="330"/>
      <c r="L227" s="330"/>
      <c r="M227" s="310"/>
      <c r="N227" s="311"/>
      <c r="O227" s="311"/>
      <c r="P227" s="311"/>
      <c r="Q227" s="311"/>
      <c r="R227" s="311"/>
      <c r="S227" s="312"/>
      <c r="T227" s="313"/>
      <c r="U227" s="294">
        <f t="shared" si="65"/>
        <v>0</v>
      </c>
      <c r="V227" s="330"/>
      <c r="W227" s="355">
        <f t="shared" si="66"/>
        <v>0</v>
      </c>
      <c r="X227" s="356">
        <f t="shared" si="67"/>
        <v>0</v>
      </c>
      <c r="Y227" s="356">
        <f t="shared" si="68"/>
        <v>0</v>
      </c>
      <c r="Z227" s="356">
        <f t="shared" si="69"/>
        <v>0</v>
      </c>
      <c r="AA227" s="356">
        <f t="shared" si="70"/>
        <v>0</v>
      </c>
      <c r="AB227" s="356">
        <f t="shared" si="71"/>
        <v>0</v>
      </c>
      <c r="AC227" s="356">
        <f t="shared" si="72"/>
        <v>0</v>
      </c>
      <c r="AD227" s="357">
        <f t="shared" si="73"/>
        <v>0</v>
      </c>
      <c r="AE227" s="342"/>
      <c r="AF227" s="362">
        <f t="shared" si="74"/>
        <v>0</v>
      </c>
      <c r="AG227" s="330"/>
      <c r="AH227" s="597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  <c r="BD227" s="582"/>
    </row>
    <row r="228" spans="1:56" s="302" customFormat="1" hidden="1" x14ac:dyDescent="0.2">
      <c r="A228" s="340">
        <f t="shared" si="64"/>
        <v>0</v>
      </c>
      <c r="B228" s="341"/>
      <c r="C228" s="330"/>
      <c r="D228" s="395"/>
      <c r="E228" s="308"/>
      <c r="F228" s="309"/>
      <c r="G228" s="309"/>
      <c r="H228" s="309"/>
      <c r="I228" s="309"/>
      <c r="J228" s="350">
        <f t="shared" si="55"/>
        <v>0</v>
      </c>
      <c r="K228" s="330"/>
      <c r="L228" s="330"/>
      <c r="M228" s="310"/>
      <c r="N228" s="311"/>
      <c r="O228" s="311"/>
      <c r="P228" s="311"/>
      <c r="Q228" s="311"/>
      <c r="R228" s="311"/>
      <c r="S228" s="312"/>
      <c r="T228" s="313"/>
      <c r="U228" s="294">
        <f t="shared" si="65"/>
        <v>0</v>
      </c>
      <c r="V228" s="330"/>
      <c r="W228" s="355">
        <f t="shared" si="66"/>
        <v>0</v>
      </c>
      <c r="X228" s="356">
        <f t="shared" si="67"/>
        <v>0</v>
      </c>
      <c r="Y228" s="356">
        <f t="shared" si="68"/>
        <v>0</v>
      </c>
      <c r="Z228" s="356">
        <f t="shared" si="69"/>
        <v>0</v>
      </c>
      <c r="AA228" s="356">
        <f t="shared" si="70"/>
        <v>0</v>
      </c>
      <c r="AB228" s="356">
        <f t="shared" si="71"/>
        <v>0</v>
      </c>
      <c r="AC228" s="356">
        <f t="shared" si="72"/>
        <v>0</v>
      </c>
      <c r="AD228" s="357">
        <f t="shared" si="73"/>
        <v>0</v>
      </c>
      <c r="AE228" s="342"/>
      <c r="AF228" s="362">
        <f t="shared" si="74"/>
        <v>0</v>
      </c>
      <c r="AG228" s="330"/>
      <c r="AH228" s="597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  <c r="BD228" s="582"/>
    </row>
    <row r="229" spans="1:56" s="302" customFormat="1" hidden="1" x14ac:dyDescent="0.2">
      <c r="A229" s="340">
        <f t="shared" si="64"/>
        <v>0</v>
      </c>
      <c r="B229" s="341"/>
      <c r="C229" s="330"/>
      <c r="D229" s="395"/>
      <c r="E229" s="308"/>
      <c r="F229" s="309"/>
      <c r="G229" s="309"/>
      <c r="H229" s="309"/>
      <c r="I229" s="309"/>
      <c r="J229" s="350">
        <f t="shared" si="55"/>
        <v>0</v>
      </c>
      <c r="K229" s="330"/>
      <c r="L229" s="330"/>
      <c r="M229" s="310"/>
      <c r="N229" s="311"/>
      <c r="O229" s="311"/>
      <c r="P229" s="311"/>
      <c r="Q229" s="311"/>
      <c r="R229" s="311"/>
      <c r="S229" s="312"/>
      <c r="T229" s="313"/>
      <c r="U229" s="294">
        <f t="shared" si="65"/>
        <v>0</v>
      </c>
      <c r="V229" s="330"/>
      <c r="W229" s="355">
        <f t="shared" si="66"/>
        <v>0</v>
      </c>
      <c r="X229" s="356">
        <f t="shared" si="67"/>
        <v>0</v>
      </c>
      <c r="Y229" s="356">
        <f t="shared" si="68"/>
        <v>0</v>
      </c>
      <c r="Z229" s="356">
        <f t="shared" si="69"/>
        <v>0</v>
      </c>
      <c r="AA229" s="356">
        <f t="shared" si="70"/>
        <v>0</v>
      </c>
      <c r="AB229" s="356">
        <f t="shared" si="71"/>
        <v>0</v>
      </c>
      <c r="AC229" s="356">
        <f t="shared" si="72"/>
        <v>0</v>
      </c>
      <c r="AD229" s="357">
        <f t="shared" si="73"/>
        <v>0</v>
      </c>
      <c r="AE229" s="342"/>
      <c r="AF229" s="362">
        <f t="shared" si="74"/>
        <v>0</v>
      </c>
      <c r="AG229" s="330"/>
      <c r="AH229" s="597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  <c r="BD229" s="582"/>
    </row>
    <row r="230" spans="1:56" s="302" customFormat="1" hidden="1" x14ac:dyDescent="0.2">
      <c r="A230" s="340">
        <f t="shared" si="64"/>
        <v>0</v>
      </c>
      <c r="B230" s="341"/>
      <c r="C230" s="330"/>
      <c r="D230" s="395"/>
      <c r="E230" s="308"/>
      <c r="F230" s="309"/>
      <c r="G230" s="309"/>
      <c r="H230" s="309"/>
      <c r="I230" s="309"/>
      <c r="J230" s="350">
        <f t="shared" ref="J230:J293" si="75">IF(ISBLANK(H230),G230*I230,G230*I230*H230)</f>
        <v>0</v>
      </c>
      <c r="K230" s="330"/>
      <c r="L230" s="330"/>
      <c r="M230" s="310"/>
      <c r="N230" s="311"/>
      <c r="O230" s="311"/>
      <c r="P230" s="311"/>
      <c r="Q230" s="311"/>
      <c r="R230" s="311"/>
      <c r="S230" s="312"/>
      <c r="T230" s="313"/>
      <c r="U230" s="294">
        <f t="shared" si="65"/>
        <v>0</v>
      </c>
      <c r="V230" s="330"/>
      <c r="W230" s="355">
        <f t="shared" si="66"/>
        <v>0</v>
      </c>
      <c r="X230" s="356">
        <f t="shared" si="67"/>
        <v>0</v>
      </c>
      <c r="Y230" s="356">
        <f t="shared" si="68"/>
        <v>0</v>
      </c>
      <c r="Z230" s="356">
        <f t="shared" si="69"/>
        <v>0</v>
      </c>
      <c r="AA230" s="356">
        <f t="shared" si="70"/>
        <v>0</v>
      </c>
      <c r="AB230" s="356">
        <f t="shared" si="71"/>
        <v>0</v>
      </c>
      <c r="AC230" s="356">
        <f t="shared" si="72"/>
        <v>0</v>
      </c>
      <c r="AD230" s="357">
        <f t="shared" si="73"/>
        <v>0</v>
      </c>
      <c r="AE230" s="342"/>
      <c r="AF230" s="362">
        <f t="shared" si="74"/>
        <v>0</v>
      </c>
      <c r="AG230" s="330"/>
      <c r="AH230" s="597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  <c r="BD230" s="582"/>
    </row>
    <row r="231" spans="1:56" s="302" customFormat="1" hidden="1" x14ac:dyDescent="0.2">
      <c r="A231" s="340">
        <f t="shared" si="64"/>
        <v>0</v>
      </c>
      <c r="B231" s="341"/>
      <c r="C231" s="330"/>
      <c r="D231" s="395"/>
      <c r="E231" s="308"/>
      <c r="F231" s="309"/>
      <c r="G231" s="309"/>
      <c r="H231" s="309"/>
      <c r="I231" s="309"/>
      <c r="J231" s="350">
        <f t="shared" si="75"/>
        <v>0</v>
      </c>
      <c r="K231" s="330"/>
      <c r="L231" s="330"/>
      <c r="M231" s="310"/>
      <c r="N231" s="311"/>
      <c r="O231" s="311"/>
      <c r="P231" s="311"/>
      <c r="Q231" s="311"/>
      <c r="R231" s="311"/>
      <c r="S231" s="312"/>
      <c r="T231" s="313"/>
      <c r="U231" s="294">
        <f t="shared" si="65"/>
        <v>0</v>
      </c>
      <c r="V231" s="330"/>
      <c r="W231" s="355">
        <f t="shared" si="66"/>
        <v>0</v>
      </c>
      <c r="X231" s="356">
        <f t="shared" si="67"/>
        <v>0</v>
      </c>
      <c r="Y231" s="356">
        <f t="shared" si="68"/>
        <v>0</v>
      </c>
      <c r="Z231" s="356">
        <f t="shared" si="69"/>
        <v>0</v>
      </c>
      <c r="AA231" s="356">
        <f t="shared" si="70"/>
        <v>0</v>
      </c>
      <c r="AB231" s="356">
        <f t="shared" si="71"/>
        <v>0</v>
      </c>
      <c r="AC231" s="356">
        <f t="shared" si="72"/>
        <v>0</v>
      </c>
      <c r="AD231" s="357">
        <f t="shared" si="73"/>
        <v>0</v>
      </c>
      <c r="AE231" s="342"/>
      <c r="AF231" s="362">
        <f t="shared" si="74"/>
        <v>0</v>
      </c>
      <c r="AG231" s="330"/>
      <c r="AH231" s="597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  <c r="BD231" s="582"/>
    </row>
    <row r="232" spans="1:56" s="302" customFormat="1" hidden="1" x14ac:dyDescent="0.2">
      <c r="A232" s="340">
        <f t="shared" si="64"/>
        <v>0</v>
      </c>
      <c r="B232" s="341"/>
      <c r="C232" s="330"/>
      <c r="D232" s="395"/>
      <c r="E232" s="308"/>
      <c r="F232" s="309"/>
      <c r="G232" s="309"/>
      <c r="H232" s="309"/>
      <c r="I232" s="309"/>
      <c r="J232" s="350">
        <f t="shared" si="75"/>
        <v>0</v>
      </c>
      <c r="K232" s="330"/>
      <c r="L232" s="330"/>
      <c r="M232" s="310"/>
      <c r="N232" s="311"/>
      <c r="O232" s="311"/>
      <c r="P232" s="311"/>
      <c r="Q232" s="311"/>
      <c r="R232" s="311"/>
      <c r="S232" s="312"/>
      <c r="T232" s="313"/>
      <c r="U232" s="294">
        <f t="shared" si="65"/>
        <v>0</v>
      </c>
      <c r="V232" s="330"/>
      <c r="W232" s="355">
        <f t="shared" si="66"/>
        <v>0</v>
      </c>
      <c r="X232" s="356">
        <f t="shared" si="67"/>
        <v>0</v>
      </c>
      <c r="Y232" s="356">
        <f t="shared" si="68"/>
        <v>0</v>
      </c>
      <c r="Z232" s="356">
        <f t="shared" si="69"/>
        <v>0</v>
      </c>
      <c r="AA232" s="356">
        <f t="shared" si="70"/>
        <v>0</v>
      </c>
      <c r="AB232" s="356">
        <f t="shared" si="71"/>
        <v>0</v>
      </c>
      <c r="AC232" s="356">
        <f t="shared" si="72"/>
        <v>0</v>
      </c>
      <c r="AD232" s="357">
        <f t="shared" si="73"/>
        <v>0</v>
      </c>
      <c r="AE232" s="342"/>
      <c r="AF232" s="362">
        <f t="shared" si="74"/>
        <v>0</v>
      </c>
      <c r="AG232" s="330"/>
      <c r="AH232" s="597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  <c r="BD232" s="582"/>
    </row>
    <row r="233" spans="1:56" s="302" customFormat="1" hidden="1" x14ac:dyDescent="0.2">
      <c r="A233" s="340">
        <f t="shared" si="64"/>
        <v>0</v>
      </c>
      <c r="B233" s="341"/>
      <c r="C233" s="330"/>
      <c r="D233" s="395"/>
      <c r="E233" s="308"/>
      <c r="F233" s="309"/>
      <c r="G233" s="309"/>
      <c r="H233" s="309"/>
      <c r="I233" s="309"/>
      <c r="J233" s="350">
        <f t="shared" si="75"/>
        <v>0</v>
      </c>
      <c r="K233" s="330"/>
      <c r="L233" s="330"/>
      <c r="M233" s="310"/>
      <c r="N233" s="311"/>
      <c r="O233" s="311"/>
      <c r="P233" s="311"/>
      <c r="Q233" s="311"/>
      <c r="R233" s="311"/>
      <c r="S233" s="312"/>
      <c r="T233" s="313"/>
      <c r="U233" s="294">
        <f t="shared" si="65"/>
        <v>0</v>
      </c>
      <c r="V233" s="330"/>
      <c r="W233" s="355">
        <f t="shared" si="66"/>
        <v>0</v>
      </c>
      <c r="X233" s="356">
        <f t="shared" si="67"/>
        <v>0</v>
      </c>
      <c r="Y233" s="356">
        <f t="shared" si="68"/>
        <v>0</v>
      </c>
      <c r="Z233" s="356">
        <f t="shared" si="69"/>
        <v>0</v>
      </c>
      <c r="AA233" s="356">
        <f t="shared" si="70"/>
        <v>0</v>
      </c>
      <c r="AB233" s="356">
        <f t="shared" si="71"/>
        <v>0</v>
      </c>
      <c r="AC233" s="356">
        <f t="shared" si="72"/>
        <v>0</v>
      </c>
      <c r="AD233" s="357">
        <f t="shared" si="73"/>
        <v>0</v>
      </c>
      <c r="AE233" s="342"/>
      <c r="AF233" s="362">
        <f t="shared" si="74"/>
        <v>0</v>
      </c>
      <c r="AG233" s="330"/>
      <c r="AH233" s="597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  <c r="BD233" s="582"/>
    </row>
    <row r="234" spans="1:56" s="302" customFormat="1" hidden="1" x14ac:dyDescent="0.2">
      <c r="A234" s="340">
        <f t="shared" si="64"/>
        <v>0</v>
      </c>
      <c r="B234" s="341"/>
      <c r="C234" s="330"/>
      <c r="D234" s="395"/>
      <c r="E234" s="308"/>
      <c r="F234" s="309"/>
      <c r="G234" s="309"/>
      <c r="H234" s="309"/>
      <c r="I234" s="309"/>
      <c r="J234" s="350">
        <f t="shared" si="75"/>
        <v>0</v>
      </c>
      <c r="K234" s="330"/>
      <c r="L234" s="330"/>
      <c r="M234" s="310"/>
      <c r="N234" s="311"/>
      <c r="O234" s="311"/>
      <c r="P234" s="311"/>
      <c r="Q234" s="311"/>
      <c r="R234" s="311"/>
      <c r="S234" s="312"/>
      <c r="T234" s="313"/>
      <c r="U234" s="294">
        <f t="shared" si="65"/>
        <v>0</v>
      </c>
      <c r="V234" s="330"/>
      <c r="W234" s="355">
        <f t="shared" si="66"/>
        <v>0</v>
      </c>
      <c r="X234" s="356">
        <f t="shared" si="67"/>
        <v>0</v>
      </c>
      <c r="Y234" s="356">
        <f t="shared" si="68"/>
        <v>0</v>
      </c>
      <c r="Z234" s="356">
        <f t="shared" si="69"/>
        <v>0</v>
      </c>
      <c r="AA234" s="356">
        <f t="shared" si="70"/>
        <v>0</v>
      </c>
      <c r="AB234" s="356">
        <f t="shared" si="71"/>
        <v>0</v>
      </c>
      <c r="AC234" s="356">
        <f t="shared" si="72"/>
        <v>0</v>
      </c>
      <c r="AD234" s="357">
        <f t="shared" si="73"/>
        <v>0</v>
      </c>
      <c r="AE234" s="342"/>
      <c r="AF234" s="362">
        <f t="shared" si="74"/>
        <v>0</v>
      </c>
      <c r="AG234" s="330"/>
      <c r="AH234" s="597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  <c r="BD234" s="582"/>
    </row>
    <row r="235" spans="1:56" s="302" customFormat="1" hidden="1" x14ac:dyDescent="0.2">
      <c r="A235" s="340">
        <f t="shared" si="64"/>
        <v>0</v>
      </c>
      <c r="B235" s="341"/>
      <c r="C235" s="330"/>
      <c r="D235" s="395"/>
      <c r="E235" s="308"/>
      <c r="F235" s="309"/>
      <c r="G235" s="309"/>
      <c r="H235" s="309"/>
      <c r="I235" s="309"/>
      <c r="J235" s="350">
        <f t="shared" si="75"/>
        <v>0</v>
      </c>
      <c r="K235" s="330"/>
      <c r="L235" s="330"/>
      <c r="M235" s="310"/>
      <c r="N235" s="311"/>
      <c r="O235" s="311"/>
      <c r="P235" s="311"/>
      <c r="Q235" s="311"/>
      <c r="R235" s="311"/>
      <c r="S235" s="312"/>
      <c r="T235" s="313"/>
      <c r="U235" s="294">
        <f t="shared" si="65"/>
        <v>0</v>
      </c>
      <c r="V235" s="330"/>
      <c r="W235" s="355">
        <f t="shared" si="66"/>
        <v>0</v>
      </c>
      <c r="X235" s="356">
        <f t="shared" si="67"/>
        <v>0</v>
      </c>
      <c r="Y235" s="356">
        <f t="shared" si="68"/>
        <v>0</v>
      </c>
      <c r="Z235" s="356">
        <f t="shared" si="69"/>
        <v>0</v>
      </c>
      <c r="AA235" s="356">
        <f t="shared" si="70"/>
        <v>0</v>
      </c>
      <c r="AB235" s="356">
        <f t="shared" si="71"/>
        <v>0</v>
      </c>
      <c r="AC235" s="356">
        <f t="shared" si="72"/>
        <v>0</v>
      </c>
      <c r="AD235" s="357">
        <f t="shared" si="73"/>
        <v>0</v>
      </c>
      <c r="AE235" s="342"/>
      <c r="AF235" s="362">
        <f t="shared" si="74"/>
        <v>0</v>
      </c>
      <c r="AG235" s="330"/>
      <c r="AH235" s="597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  <c r="BD235" s="582"/>
    </row>
    <row r="236" spans="1:56" s="302" customFormat="1" hidden="1" x14ac:dyDescent="0.2">
      <c r="A236" s="340">
        <f t="shared" si="64"/>
        <v>0</v>
      </c>
      <c r="B236" s="341"/>
      <c r="C236" s="330"/>
      <c r="D236" s="395"/>
      <c r="E236" s="308"/>
      <c r="F236" s="309"/>
      <c r="G236" s="309"/>
      <c r="H236" s="309"/>
      <c r="I236" s="309"/>
      <c r="J236" s="350">
        <f t="shared" si="75"/>
        <v>0</v>
      </c>
      <c r="K236" s="330"/>
      <c r="L236" s="330"/>
      <c r="M236" s="310"/>
      <c r="N236" s="311"/>
      <c r="O236" s="311"/>
      <c r="P236" s="311"/>
      <c r="Q236" s="311"/>
      <c r="R236" s="311"/>
      <c r="S236" s="312"/>
      <c r="T236" s="313"/>
      <c r="U236" s="294">
        <f t="shared" si="65"/>
        <v>0</v>
      </c>
      <c r="V236" s="330"/>
      <c r="W236" s="355">
        <f t="shared" si="66"/>
        <v>0</v>
      </c>
      <c r="X236" s="356">
        <f t="shared" si="67"/>
        <v>0</v>
      </c>
      <c r="Y236" s="356">
        <f t="shared" si="68"/>
        <v>0</v>
      </c>
      <c r="Z236" s="356">
        <f t="shared" si="69"/>
        <v>0</v>
      </c>
      <c r="AA236" s="356">
        <f t="shared" si="70"/>
        <v>0</v>
      </c>
      <c r="AB236" s="356">
        <f t="shared" si="71"/>
        <v>0</v>
      </c>
      <c r="AC236" s="356">
        <f t="shared" si="72"/>
        <v>0</v>
      </c>
      <c r="AD236" s="357">
        <f t="shared" si="73"/>
        <v>0</v>
      </c>
      <c r="AE236" s="342"/>
      <c r="AF236" s="362">
        <f t="shared" si="74"/>
        <v>0</v>
      </c>
      <c r="AG236" s="330"/>
      <c r="AH236" s="597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  <c r="BD236" s="582"/>
    </row>
    <row r="237" spans="1:56" s="302" customFormat="1" hidden="1" x14ac:dyDescent="0.2">
      <c r="A237" s="340">
        <f t="shared" si="64"/>
        <v>0</v>
      </c>
      <c r="B237" s="341"/>
      <c r="C237" s="330"/>
      <c r="D237" s="395"/>
      <c r="E237" s="308"/>
      <c r="F237" s="309"/>
      <c r="G237" s="309"/>
      <c r="H237" s="309"/>
      <c r="I237" s="309"/>
      <c r="J237" s="350">
        <f t="shared" si="75"/>
        <v>0</v>
      </c>
      <c r="K237" s="330"/>
      <c r="L237" s="330"/>
      <c r="M237" s="310"/>
      <c r="N237" s="311"/>
      <c r="O237" s="311"/>
      <c r="P237" s="311"/>
      <c r="Q237" s="311"/>
      <c r="R237" s="311"/>
      <c r="S237" s="312"/>
      <c r="T237" s="313"/>
      <c r="U237" s="294">
        <f t="shared" si="65"/>
        <v>0</v>
      </c>
      <c r="V237" s="330"/>
      <c r="W237" s="355">
        <f t="shared" si="66"/>
        <v>0</v>
      </c>
      <c r="X237" s="356">
        <f t="shared" si="67"/>
        <v>0</v>
      </c>
      <c r="Y237" s="356">
        <f t="shared" si="68"/>
        <v>0</v>
      </c>
      <c r="Z237" s="356">
        <f t="shared" si="69"/>
        <v>0</v>
      </c>
      <c r="AA237" s="356">
        <f t="shared" si="70"/>
        <v>0</v>
      </c>
      <c r="AB237" s="356">
        <f t="shared" si="71"/>
        <v>0</v>
      </c>
      <c r="AC237" s="356">
        <f t="shared" si="72"/>
        <v>0</v>
      </c>
      <c r="AD237" s="357">
        <f t="shared" si="73"/>
        <v>0</v>
      </c>
      <c r="AE237" s="342"/>
      <c r="AF237" s="362">
        <f t="shared" si="74"/>
        <v>0</v>
      </c>
      <c r="AG237" s="330"/>
      <c r="AH237" s="597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  <c r="BD237" s="582"/>
    </row>
    <row r="238" spans="1:56" s="302" customFormat="1" hidden="1" x14ac:dyDescent="0.2">
      <c r="A238" s="340">
        <f t="shared" si="64"/>
        <v>0</v>
      </c>
      <c r="B238" s="341"/>
      <c r="C238" s="330"/>
      <c r="D238" s="395"/>
      <c r="E238" s="308"/>
      <c r="F238" s="309"/>
      <c r="G238" s="309"/>
      <c r="H238" s="309"/>
      <c r="I238" s="309"/>
      <c r="J238" s="350">
        <f t="shared" si="75"/>
        <v>0</v>
      </c>
      <c r="K238" s="330"/>
      <c r="L238" s="330"/>
      <c r="M238" s="310"/>
      <c r="N238" s="311"/>
      <c r="O238" s="311"/>
      <c r="P238" s="311"/>
      <c r="Q238" s="311"/>
      <c r="R238" s="311"/>
      <c r="S238" s="312"/>
      <c r="T238" s="313"/>
      <c r="U238" s="294">
        <f t="shared" si="65"/>
        <v>0</v>
      </c>
      <c r="V238" s="330"/>
      <c r="W238" s="355">
        <f t="shared" si="66"/>
        <v>0</v>
      </c>
      <c r="X238" s="356">
        <f t="shared" si="67"/>
        <v>0</v>
      </c>
      <c r="Y238" s="356">
        <f t="shared" si="68"/>
        <v>0</v>
      </c>
      <c r="Z238" s="356">
        <f t="shared" si="69"/>
        <v>0</v>
      </c>
      <c r="AA238" s="356">
        <f t="shared" si="70"/>
        <v>0</v>
      </c>
      <c r="AB238" s="356">
        <f t="shared" si="71"/>
        <v>0</v>
      </c>
      <c r="AC238" s="356">
        <f t="shared" si="72"/>
        <v>0</v>
      </c>
      <c r="AD238" s="357">
        <f t="shared" si="73"/>
        <v>0</v>
      </c>
      <c r="AE238" s="342"/>
      <c r="AF238" s="362">
        <f t="shared" si="74"/>
        <v>0</v>
      </c>
      <c r="AG238" s="330"/>
      <c r="AH238" s="597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  <c r="BD238" s="582"/>
    </row>
    <row r="239" spans="1:56" s="302" customFormat="1" hidden="1" x14ac:dyDescent="0.2">
      <c r="A239" s="340">
        <f t="shared" si="64"/>
        <v>0</v>
      </c>
      <c r="B239" s="341"/>
      <c r="C239" s="330"/>
      <c r="D239" s="395"/>
      <c r="E239" s="308"/>
      <c r="F239" s="309"/>
      <c r="G239" s="309"/>
      <c r="H239" s="309"/>
      <c r="I239" s="309"/>
      <c r="J239" s="350">
        <f t="shared" si="75"/>
        <v>0</v>
      </c>
      <c r="K239" s="330"/>
      <c r="L239" s="330"/>
      <c r="M239" s="310"/>
      <c r="N239" s="311"/>
      <c r="O239" s="311"/>
      <c r="P239" s="311"/>
      <c r="Q239" s="311"/>
      <c r="R239" s="311"/>
      <c r="S239" s="312"/>
      <c r="T239" s="313"/>
      <c r="U239" s="294">
        <f t="shared" si="65"/>
        <v>0</v>
      </c>
      <c r="V239" s="330"/>
      <c r="W239" s="355">
        <f t="shared" si="66"/>
        <v>0</v>
      </c>
      <c r="X239" s="356">
        <f t="shared" si="67"/>
        <v>0</v>
      </c>
      <c r="Y239" s="356">
        <f t="shared" si="68"/>
        <v>0</v>
      </c>
      <c r="Z239" s="356">
        <f t="shared" si="69"/>
        <v>0</v>
      </c>
      <c r="AA239" s="356">
        <f t="shared" si="70"/>
        <v>0</v>
      </c>
      <c r="AB239" s="356">
        <f t="shared" si="71"/>
        <v>0</v>
      </c>
      <c r="AC239" s="356">
        <f t="shared" si="72"/>
        <v>0</v>
      </c>
      <c r="AD239" s="357">
        <f t="shared" si="73"/>
        <v>0</v>
      </c>
      <c r="AE239" s="342"/>
      <c r="AF239" s="362">
        <f t="shared" si="74"/>
        <v>0</v>
      </c>
      <c r="AG239" s="330"/>
      <c r="AH239" s="597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  <c r="BD239" s="582"/>
    </row>
    <row r="240" spans="1:56" s="302" customFormat="1" hidden="1" x14ac:dyDescent="0.2">
      <c r="A240" s="340">
        <f t="shared" ref="A240:A303" si="76">IF(AND(J240&lt;&gt;0,U240&lt;&gt;1),1,0)</f>
        <v>0</v>
      </c>
      <c r="B240" s="341"/>
      <c r="C240" s="330"/>
      <c r="D240" s="395"/>
      <c r="E240" s="308"/>
      <c r="F240" s="309"/>
      <c r="G240" s="309"/>
      <c r="H240" s="309"/>
      <c r="I240" s="309"/>
      <c r="J240" s="350">
        <f t="shared" si="75"/>
        <v>0</v>
      </c>
      <c r="K240" s="330"/>
      <c r="L240" s="330"/>
      <c r="M240" s="310"/>
      <c r="N240" s="311"/>
      <c r="O240" s="311"/>
      <c r="P240" s="311"/>
      <c r="Q240" s="311"/>
      <c r="R240" s="311"/>
      <c r="S240" s="312"/>
      <c r="T240" s="313"/>
      <c r="U240" s="294">
        <f t="shared" ref="U240:U303" si="77">SUM(M240:T240)</f>
        <v>0</v>
      </c>
      <c r="V240" s="330"/>
      <c r="W240" s="355">
        <f t="shared" ref="W240:W303" si="78">$J240*M240</f>
        <v>0</v>
      </c>
      <c r="X240" s="356">
        <f t="shared" ref="X240:X303" si="79">$J240*N240</f>
        <v>0</v>
      </c>
      <c r="Y240" s="356">
        <f t="shared" ref="Y240:Y303" si="80">$J240*O240</f>
        <v>0</v>
      </c>
      <c r="Z240" s="356">
        <f t="shared" ref="Z240:Z303" si="81">$J240*P240</f>
        <v>0</v>
      </c>
      <c r="AA240" s="356">
        <f t="shared" ref="AA240:AA303" si="82">$J240*Q240</f>
        <v>0</v>
      </c>
      <c r="AB240" s="356">
        <f t="shared" ref="AB240:AB303" si="83">$J240*R240</f>
        <v>0</v>
      </c>
      <c r="AC240" s="356">
        <f t="shared" ref="AC240:AC303" si="84">$J240*S240</f>
        <v>0</v>
      </c>
      <c r="AD240" s="357">
        <f t="shared" ref="AD240:AD303" si="85">SUM(W240:AC240)</f>
        <v>0</v>
      </c>
      <c r="AE240" s="342"/>
      <c r="AF240" s="362">
        <f t="shared" ref="AF240:AF303" si="86">$J240*T240</f>
        <v>0</v>
      </c>
      <c r="AG240" s="330"/>
      <c r="AH240" s="597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  <c r="BD240" s="582"/>
    </row>
    <row r="241" spans="1:56" s="302" customFormat="1" hidden="1" x14ac:dyDescent="0.2">
      <c r="A241" s="340">
        <f t="shared" si="76"/>
        <v>0</v>
      </c>
      <c r="B241" s="341"/>
      <c r="C241" s="330"/>
      <c r="D241" s="395"/>
      <c r="E241" s="308"/>
      <c r="F241" s="309"/>
      <c r="G241" s="309"/>
      <c r="H241" s="309"/>
      <c r="I241" s="309"/>
      <c r="J241" s="350">
        <f t="shared" si="75"/>
        <v>0</v>
      </c>
      <c r="K241" s="330"/>
      <c r="L241" s="330"/>
      <c r="M241" s="310"/>
      <c r="N241" s="311"/>
      <c r="O241" s="311"/>
      <c r="P241" s="311"/>
      <c r="Q241" s="311"/>
      <c r="R241" s="311"/>
      <c r="S241" s="312"/>
      <c r="T241" s="313"/>
      <c r="U241" s="294">
        <f t="shared" si="77"/>
        <v>0</v>
      </c>
      <c r="V241" s="330"/>
      <c r="W241" s="355">
        <f t="shared" si="78"/>
        <v>0</v>
      </c>
      <c r="X241" s="356">
        <f t="shared" si="79"/>
        <v>0</v>
      </c>
      <c r="Y241" s="356">
        <f t="shared" si="80"/>
        <v>0</v>
      </c>
      <c r="Z241" s="356">
        <f t="shared" si="81"/>
        <v>0</v>
      </c>
      <c r="AA241" s="356">
        <f t="shared" si="82"/>
        <v>0</v>
      </c>
      <c r="AB241" s="356">
        <f t="shared" si="83"/>
        <v>0</v>
      </c>
      <c r="AC241" s="356">
        <f t="shared" si="84"/>
        <v>0</v>
      </c>
      <c r="AD241" s="357">
        <f t="shared" si="85"/>
        <v>0</v>
      </c>
      <c r="AE241" s="342"/>
      <c r="AF241" s="362">
        <f t="shared" si="86"/>
        <v>0</v>
      </c>
      <c r="AG241" s="330"/>
      <c r="AH241" s="597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  <c r="BD241" s="582"/>
    </row>
    <row r="242" spans="1:56" s="302" customFormat="1" hidden="1" x14ac:dyDescent="0.2">
      <c r="A242" s="340">
        <f t="shared" si="76"/>
        <v>0</v>
      </c>
      <c r="B242" s="341"/>
      <c r="C242" s="330"/>
      <c r="D242" s="395"/>
      <c r="E242" s="308"/>
      <c r="F242" s="309"/>
      <c r="G242" s="309"/>
      <c r="H242" s="309"/>
      <c r="I242" s="309"/>
      <c r="J242" s="350">
        <f t="shared" si="75"/>
        <v>0</v>
      </c>
      <c r="K242" s="330"/>
      <c r="L242" s="330"/>
      <c r="M242" s="310"/>
      <c r="N242" s="311"/>
      <c r="O242" s="311"/>
      <c r="P242" s="311"/>
      <c r="Q242" s="311"/>
      <c r="R242" s="311"/>
      <c r="S242" s="312"/>
      <c r="T242" s="313"/>
      <c r="U242" s="294">
        <f t="shared" si="77"/>
        <v>0</v>
      </c>
      <c r="V242" s="330"/>
      <c r="W242" s="355">
        <f t="shared" si="78"/>
        <v>0</v>
      </c>
      <c r="X242" s="356">
        <f t="shared" si="79"/>
        <v>0</v>
      </c>
      <c r="Y242" s="356">
        <f t="shared" si="80"/>
        <v>0</v>
      </c>
      <c r="Z242" s="356">
        <f t="shared" si="81"/>
        <v>0</v>
      </c>
      <c r="AA242" s="356">
        <f t="shared" si="82"/>
        <v>0</v>
      </c>
      <c r="AB242" s="356">
        <f t="shared" si="83"/>
        <v>0</v>
      </c>
      <c r="AC242" s="356">
        <f t="shared" si="84"/>
        <v>0</v>
      </c>
      <c r="AD242" s="357">
        <f t="shared" si="85"/>
        <v>0</v>
      </c>
      <c r="AE242" s="342"/>
      <c r="AF242" s="362">
        <f t="shared" si="86"/>
        <v>0</v>
      </c>
      <c r="AG242" s="330"/>
      <c r="AH242" s="597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  <c r="BD242" s="582"/>
    </row>
    <row r="243" spans="1:56" s="302" customFormat="1" hidden="1" x14ac:dyDescent="0.2">
      <c r="A243" s="340">
        <f t="shared" si="76"/>
        <v>0</v>
      </c>
      <c r="B243" s="341"/>
      <c r="C243" s="330"/>
      <c r="D243" s="395"/>
      <c r="E243" s="308"/>
      <c r="F243" s="309"/>
      <c r="G243" s="309"/>
      <c r="H243" s="309"/>
      <c r="I243" s="309"/>
      <c r="J243" s="350">
        <f t="shared" si="75"/>
        <v>0</v>
      </c>
      <c r="K243" s="330"/>
      <c r="L243" s="330"/>
      <c r="M243" s="310"/>
      <c r="N243" s="311"/>
      <c r="O243" s="311"/>
      <c r="P243" s="311"/>
      <c r="Q243" s="311"/>
      <c r="R243" s="311"/>
      <c r="S243" s="312"/>
      <c r="T243" s="313"/>
      <c r="U243" s="294">
        <f t="shared" si="77"/>
        <v>0</v>
      </c>
      <c r="V243" s="330"/>
      <c r="W243" s="355">
        <f t="shared" si="78"/>
        <v>0</v>
      </c>
      <c r="X243" s="356">
        <f t="shared" si="79"/>
        <v>0</v>
      </c>
      <c r="Y243" s="356">
        <f t="shared" si="80"/>
        <v>0</v>
      </c>
      <c r="Z243" s="356">
        <f t="shared" si="81"/>
        <v>0</v>
      </c>
      <c r="AA243" s="356">
        <f t="shared" si="82"/>
        <v>0</v>
      </c>
      <c r="AB243" s="356">
        <f t="shared" si="83"/>
        <v>0</v>
      </c>
      <c r="AC243" s="356">
        <f t="shared" si="84"/>
        <v>0</v>
      </c>
      <c r="AD243" s="357">
        <f t="shared" si="85"/>
        <v>0</v>
      </c>
      <c r="AE243" s="342"/>
      <c r="AF243" s="362">
        <f t="shared" si="86"/>
        <v>0</v>
      </c>
      <c r="AG243" s="330"/>
      <c r="AH243" s="597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  <c r="BD243" s="582"/>
    </row>
    <row r="244" spans="1:56" s="302" customFormat="1" hidden="1" x14ac:dyDescent="0.2">
      <c r="A244" s="340">
        <f t="shared" si="76"/>
        <v>0</v>
      </c>
      <c r="B244" s="341"/>
      <c r="C244" s="330"/>
      <c r="D244" s="395"/>
      <c r="E244" s="308"/>
      <c r="F244" s="309"/>
      <c r="G244" s="309"/>
      <c r="H244" s="309"/>
      <c r="I244" s="309"/>
      <c r="J244" s="350">
        <f t="shared" si="75"/>
        <v>0</v>
      </c>
      <c r="K244" s="330"/>
      <c r="L244" s="330"/>
      <c r="M244" s="310"/>
      <c r="N244" s="311"/>
      <c r="O244" s="311"/>
      <c r="P244" s="311"/>
      <c r="Q244" s="311"/>
      <c r="R244" s="311"/>
      <c r="S244" s="312"/>
      <c r="T244" s="313"/>
      <c r="U244" s="294">
        <f t="shared" si="77"/>
        <v>0</v>
      </c>
      <c r="V244" s="330"/>
      <c r="W244" s="355">
        <f t="shared" si="78"/>
        <v>0</v>
      </c>
      <c r="X244" s="356">
        <f t="shared" si="79"/>
        <v>0</v>
      </c>
      <c r="Y244" s="356">
        <f t="shared" si="80"/>
        <v>0</v>
      </c>
      <c r="Z244" s="356">
        <f t="shared" si="81"/>
        <v>0</v>
      </c>
      <c r="AA244" s="356">
        <f t="shared" si="82"/>
        <v>0</v>
      </c>
      <c r="AB244" s="356">
        <f t="shared" si="83"/>
        <v>0</v>
      </c>
      <c r="AC244" s="356">
        <f t="shared" si="84"/>
        <v>0</v>
      </c>
      <c r="AD244" s="357">
        <f t="shared" si="85"/>
        <v>0</v>
      </c>
      <c r="AE244" s="342"/>
      <c r="AF244" s="362">
        <f t="shared" si="86"/>
        <v>0</v>
      </c>
      <c r="AG244" s="330"/>
      <c r="AH244" s="597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  <c r="BD244" s="582"/>
    </row>
    <row r="245" spans="1:56" s="302" customFormat="1" hidden="1" x14ac:dyDescent="0.2">
      <c r="A245" s="340">
        <f t="shared" si="76"/>
        <v>0</v>
      </c>
      <c r="B245" s="341"/>
      <c r="C245" s="330"/>
      <c r="D245" s="395"/>
      <c r="E245" s="308"/>
      <c r="F245" s="309"/>
      <c r="G245" s="309"/>
      <c r="H245" s="309"/>
      <c r="I245" s="309"/>
      <c r="J245" s="350">
        <f t="shared" si="75"/>
        <v>0</v>
      </c>
      <c r="K245" s="330"/>
      <c r="L245" s="330"/>
      <c r="M245" s="310"/>
      <c r="N245" s="311"/>
      <c r="O245" s="311"/>
      <c r="P245" s="311"/>
      <c r="Q245" s="311"/>
      <c r="R245" s="311"/>
      <c r="S245" s="312"/>
      <c r="T245" s="313"/>
      <c r="U245" s="294">
        <f t="shared" si="77"/>
        <v>0</v>
      </c>
      <c r="V245" s="330"/>
      <c r="W245" s="355">
        <f t="shared" si="78"/>
        <v>0</v>
      </c>
      <c r="X245" s="356">
        <f t="shared" si="79"/>
        <v>0</v>
      </c>
      <c r="Y245" s="356">
        <f t="shared" si="80"/>
        <v>0</v>
      </c>
      <c r="Z245" s="356">
        <f t="shared" si="81"/>
        <v>0</v>
      </c>
      <c r="AA245" s="356">
        <f t="shared" si="82"/>
        <v>0</v>
      </c>
      <c r="AB245" s="356">
        <f t="shared" si="83"/>
        <v>0</v>
      </c>
      <c r="AC245" s="356">
        <f t="shared" si="84"/>
        <v>0</v>
      </c>
      <c r="AD245" s="357">
        <f t="shared" si="85"/>
        <v>0</v>
      </c>
      <c r="AE245" s="342"/>
      <c r="AF245" s="362">
        <f t="shared" si="86"/>
        <v>0</v>
      </c>
      <c r="AG245" s="330"/>
      <c r="AH245" s="597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  <c r="BD245" s="582"/>
    </row>
    <row r="246" spans="1:56" s="302" customFormat="1" hidden="1" x14ac:dyDescent="0.2">
      <c r="A246" s="340">
        <f t="shared" si="76"/>
        <v>0</v>
      </c>
      <c r="B246" s="341"/>
      <c r="C246" s="330"/>
      <c r="D246" s="395"/>
      <c r="E246" s="308"/>
      <c r="F246" s="309"/>
      <c r="G246" s="309"/>
      <c r="H246" s="309"/>
      <c r="I246" s="309"/>
      <c r="J246" s="350">
        <f t="shared" si="75"/>
        <v>0</v>
      </c>
      <c r="K246" s="330"/>
      <c r="L246" s="330"/>
      <c r="M246" s="310"/>
      <c r="N246" s="311"/>
      <c r="O246" s="311"/>
      <c r="P246" s="311"/>
      <c r="Q246" s="311"/>
      <c r="R246" s="311"/>
      <c r="S246" s="312"/>
      <c r="T246" s="313"/>
      <c r="U246" s="294">
        <f t="shared" si="77"/>
        <v>0</v>
      </c>
      <c r="V246" s="330"/>
      <c r="W246" s="355">
        <f t="shared" si="78"/>
        <v>0</v>
      </c>
      <c r="X246" s="356">
        <f t="shared" si="79"/>
        <v>0</v>
      </c>
      <c r="Y246" s="356">
        <f t="shared" si="80"/>
        <v>0</v>
      </c>
      <c r="Z246" s="356">
        <f t="shared" si="81"/>
        <v>0</v>
      </c>
      <c r="AA246" s="356">
        <f t="shared" si="82"/>
        <v>0</v>
      </c>
      <c r="AB246" s="356">
        <f t="shared" si="83"/>
        <v>0</v>
      </c>
      <c r="AC246" s="356">
        <f t="shared" si="84"/>
        <v>0</v>
      </c>
      <c r="AD246" s="357">
        <f t="shared" si="85"/>
        <v>0</v>
      </c>
      <c r="AE246" s="342"/>
      <c r="AF246" s="362">
        <f t="shared" si="86"/>
        <v>0</v>
      </c>
      <c r="AG246" s="330"/>
      <c r="AH246" s="597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  <c r="BD246" s="582"/>
    </row>
    <row r="247" spans="1:56" s="302" customFormat="1" hidden="1" x14ac:dyDescent="0.2">
      <c r="A247" s="340">
        <f t="shared" si="76"/>
        <v>0</v>
      </c>
      <c r="B247" s="341"/>
      <c r="C247" s="330"/>
      <c r="D247" s="395"/>
      <c r="E247" s="308"/>
      <c r="F247" s="309"/>
      <c r="G247" s="309"/>
      <c r="H247" s="309"/>
      <c r="I247" s="309"/>
      <c r="J247" s="350">
        <f t="shared" si="75"/>
        <v>0</v>
      </c>
      <c r="K247" s="330"/>
      <c r="L247" s="330"/>
      <c r="M247" s="310"/>
      <c r="N247" s="311"/>
      <c r="O247" s="311"/>
      <c r="P247" s="311"/>
      <c r="Q247" s="311"/>
      <c r="R247" s="311"/>
      <c r="S247" s="312"/>
      <c r="T247" s="313"/>
      <c r="U247" s="294">
        <f t="shared" si="77"/>
        <v>0</v>
      </c>
      <c r="V247" s="330"/>
      <c r="W247" s="355">
        <f t="shared" si="78"/>
        <v>0</v>
      </c>
      <c r="X247" s="356">
        <f t="shared" si="79"/>
        <v>0</v>
      </c>
      <c r="Y247" s="356">
        <f t="shared" si="80"/>
        <v>0</v>
      </c>
      <c r="Z247" s="356">
        <f t="shared" si="81"/>
        <v>0</v>
      </c>
      <c r="AA247" s="356">
        <f t="shared" si="82"/>
        <v>0</v>
      </c>
      <c r="AB247" s="356">
        <f t="shared" si="83"/>
        <v>0</v>
      </c>
      <c r="AC247" s="356">
        <f t="shared" si="84"/>
        <v>0</v>
      </c>
      <c r="AD247" s="357">
        <f t="shared" si="85"/>
        <v>0</v>
      </c>
      <c r="AE247" s="342"/>
      <c r="AF247" s="362">
        <f t="shared" si="86"/>
        <v>0</v>
      </c>
      <c r="AG247" s="330"/>
      <c r="AH247" s="597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  <c r="BD247" s="582"/>
    </row>
    <row r="248" spans="1:56" s="302" customFormat="1" hidden="1" x14ac:dyDescent="0.2">
      <c r="A248" s="340">
        <f t="shared" si="76"/>
        <v>0</v>
      </c>
      <c r="B248" s="341"/>
      <c r="C248" s="330"/>
      <c r="D248" s="395"/>
      <c r="E248" s="308"/>
      <c r="F248" s="309"/>
      <c r="G248" s="309"/>
      <c r="H248" s="309"/>
      <c r="I248" s="309"/>
      <c r="J248" s="350">
        <f t="shared" si="75"/>
        <v>0</v>
      </c>
      <c r="K248" s="330"/>
      <c r="L248" s="330"/>
      <c r="M248" s="310"/>
      <c r="N248" s="311"/>
      <c r="O248" s="311"/>
      <c r="P248" s="311"/>
      <c r="Q248" s="311"/>
      <c r="R248" s="311"/>
      <c r="S248" s="312"/>
      <c r="T248" s="313"/>
      <c r="U248" s="294">
        <f t="shared" si="77"/>
        <v>0</v>
      </c>
      <c r="V248" s="330"/>
      <c r="W248" s="355">
        <f t="shared" si="78"/>
        <v>0</v>
      </c>
      <c r="X248" s="356">
        <f t="shared" si="79"/>
        <v>0</v>
      </c>
      <c r="Y248" s="356">
        <f t="shared" si="80"/>
        <v>0</v>
      </c>
      <c r="Z248" s="356">
        <f t="shared" si="81"/>
        <v>0</v>
      </c>
      <c r="AA248" s="356">
        <f t="shared" si="82"/>
        <v>0</v>
      </c>
      <c r="AB248" s="356">
        <f t="shared" si="83"/>
        <v>0</v>
      </c>
      <c r="AC248" s="356">
        <f t="shared" si="84"/>
        <v>0</v>
      </c>
      <c r="AD248" s="357">
        <f t="shared" si="85"/>
        <v>0</v>
      </c>
      <c r="AE248" s="342"/>
      <c r="AF248" s="362">
        <f t="shared" si="86"/>
        <v>0</v>
      </c>
      <c r="AG248" s="330"/>
      <c r="AH248" s="597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  <c r="BD248" s="582"/>
    </row>
    <row r="249" spans="1:56" s="302" customFormat="1" hidden="1" x14ac:dyDescent="0.2">
      <c r="A249" s="340">
        <f t="shared" si="76"/>
        <v>0</v>
      </c>
      <c r="B249" s="341"/>
      <c r="C249" s="330"/>
      <c r="D249" s="395"/>
      <c r="E249" s="308"/>
      <c r="F249" s="309"/>
      <c r="G249" s="309"/>
      <c r="H249" s="309"/>
      <c r="I249" s="309"/>
      <c r="J249" s="350">
        <f t="shared" si="75"/>
        <v>0</v>
      </c>
      <c r="K249" s="330"/>
      <c r="L249" s="330"/>
      <c r="M249" s="310"/>
      <c r="N249" s="311"/>
      <c r="O249" s="311"/>
      <c r="P249" s="311"/>
      <c r="Q249" s="311"/>
      <c r="R249" s="311"/>
      <c r="S249" s="312"/>
      <c r="T249" s="313"/>
      <c r="U249" s="294">
        <f t="shared" si="77"/>
        <v>0</v>
      </c>
      <c r="V249" s="330"/>
      <c r="W249" s="355">
        <f t="shared" si="78"/>
        <v>0</v>
      </c>
      <c r="X249" s="356">
        <f t="shared" si="79"/>
        <v>0</v>
      </c>
      <c r="Y249" s="356">
        <f t="shared" si="80"/>
        <v>0</v>
      </c>
      <c r="Z249" s="356">
        <f t="shared" si="81"/>
        <v>0</v>
      </c>
      <c r="AA249" s="356">
        <f t="shared" si="82"/>
        <v>0</v>
      </c>
      <c r="AB249" s="356">
        <f t="shared" si="83"/>
        <v>0</v>
      </c>
      <c r="AC249" s="356">
        <f t="shared" si="84"/>
        <v>0</v>
      </c>
      <c r="AD249" s="357">
        <f t="shared" si="85"/>
        <v>0</v>
      </c>
      <c r="AE249" s="342"/>
      <c r="AF249" s="362">
        <f t="shared" si="86"/>
        <v>0</v>
      </c>
      <c r="AG249" s="330"/>
      <c r="AH249" s="597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  <c r="BD249" s="582"/>
    </row>
    <row r="250" spans="1:56" s="302" customFormat="1" hidden="1" x14ac:dyDescent="0.2">
      <c r="A250" s="340">
        <f t="shared" si="76"/>
        <v>0</v>
      </c>
      <c r="B250" s="341"/>
      <c r="C250" s="330"/>
      <c r="D250" s="395"/>
      <c r="E250" s="308"/>
      <c r="F250" s="309"/>
      <c r="G250" s="309"/>
      <c r="H250" s="309"/>
      <c r="I250" s="309"/>
      <c r="J250" s="350">
        <f t="shared" si="75"/>
        <v>0</v>
      </c>
      <c r="K250" s="330"/>
      <c r="L250" s="330"/>
      <c r="M250" s="310"/>
      <c r="N250" s="311"/>
      <c r="O250" s="311"/>
      <c r="P250" s="311"/>
      <c r="Q250" s="311"/>
      <c r="R250" s="311"/>
      <c r="S250" s="312"/>
      <c r="T250" s="313"/>
      <c r="U250" s="294">
        <f t="shared" si="77"/>
        <v>0</v>
      </c>
      <c r="V250" s="330"/>
      <c r="W250" s="355">
        <f t="shared" si="78"/>
        <v>0</v>
      </c>
      <c r="X250" s="356">
        <f t="shared" si="79"/>
        <v>0</v>
      </c>
      <c r="Y250" s="356">
        <f t="shared" si="80"/>
        <v>0</v>
      </c>
      <c r="Z250" s="356">
        <f t="shared" si="81"/>
        <v>0</v>
      </c>
      <c r="AA250" s="356">
        <f t="shared" si="82"/>
        <v>0</v>
      </c>
      <c r="AB250" s="356">
        <f t="shared" si="83"/>
        <v>0</v>
      </c>
      <c r="AC250" s="356">
        <f t="shared" si="84"/>
        <v>0</v>
      </c>
      <c r="AD250" s="357">
        <f t="shared" si="85"/>
        <v>0</v>
      </c>
      <c r="AE250" s="342"/>
      <c r="AF250" s="362">
        <f t="shared" si="86"/>
        <v>0</v>
      </c>
      <c r="AG250" s="330"/>
      <c r="AH250" s="597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  <c r="BD250" s="582"/>
    </row>
    <row r="251" spans="1:56" s="302" customFormat="1" hidden="1" x14ac:dyDescent="0.2">
      <c r="A251" s="340">
        <f t="shared" si="76"/>
        <v>0</v>
      </c>
      <c r="B251" s="341"/>
      <c r="C251" s="330"/>
      <c r="D251" s="395"/>
      <c r="E251" s="308"/>
      <c r="F251" s="309"/>
      <c r="G251" s="309"/>
      <c r="H251" s="309"/>
      <c r="I251" s="309"/>
      <c r="J251" s="350">
        <f t="shared" si="75"/>
        <v>0</v>
      </c>
      <c r="K251" s="330"/>
      <c r="L251" s="330"/>
      <c r="M251" s="310"/>
      <c r="N251" s="311"/>
      <c r="O251" s="311"/>
      <c r="P251" s="311"/>
      <c r="Q251" s="311"/>
      <c r="R251" s="311"/>
      <c r="S251" s="312"/>
      <c r="T251" s="313"/>
      <c r="U251" s="294">
        <f t="shared" si="77"/>
        <v>0</v>
      </c>
      <c r="V251" s="330"/>
      <c r="W251" s="355">
        <f t="shared" si="78"/>
        <v>0</v>
      </c>
      <c r="X251" s="356">
        <f t="shared" si="79"/>
        <v>0</v>
      </c>
      <c r="Y251" s="356">
        <f t="shared" si="80"/>
        <v>0</v>
      </c>
      <c r="Z251" s="356">
        <f t="shared" si="81"/>
        <v>0</v>
      </c>
      <c r="AA251" s="356">
        <f t="shared" si="82"/>
        <v>0</v>
      </c>
      <c r="AB251" s="356">
        <f t="shared" si="83"/>
        <v>0</v>
      </c>
      <c r="AC251" s="356">
        <f t="shared" si="84"/>
        <v>0</v>
      </c>
      <c r="AD251" s="357">
        <f t="shared" si="85"/>
        <v>0</v>
      </c>
      <c r="AE251" s="342"/>
      <c r="AF251" s="362">
        <f t="shared" si="86"/>
        <v>0</v>
      </c>
      <c r="AG251" s="330"/>
      <c r="AH251" s="597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  <c r="BD251" s="582"/>
    </row>
    <row r="252" spans="1:56" s="302" customFormat="1" hidden="1" x14ac:dyDescent="0.2">
      <c r="A252" s="340">
        <f t="shared" si="76"/>
        <v>0</v>
      </c>
      <c r="B252" s="341"/>
      <c r="C252" s="330"/>
      <c r="D252" s="395"/>
      <c r="E252" s="308"/>
      <c r="F252" s="309"/>
      <c r="G252" s="309"/>
      <c r="H252" s="309"/>
      <c r="I252" s="309"/>
      <c r="J252" s="350">
        <f t="shared" si="75"/>
        <v>0</v>
      </c>
      <c r="K252" s="330"/>
      <c r="L252" s="330"/>
      <c r="M252" s="310"/>
      <c r="N252" s="311"/>
      <c r="O252" s="311"/>
      <c r="P252" s="311"/>
      <c r="Q252" s="311"/>
      <c r="R252" s="311"/>
      <c r="S252" s="312"/>
      <c r="T252" s="313"/>
      <c r="U252" s="294">
        <f t="shared" si="77"/>
        <v>0</v>
      </c>
      <c r="V252" s="330"/>
      <c r="W252" s="355">
        <f t="shared" si="78"/>
        <v>0</v>
      </c>
      <c r="X252" s="356">
        <f t="shared" si="79"/>
        <v>0</v>
      </c>
      <c r="Y252" s="356">
        <f t="shared" si="80"/>
        <v>0</v>
      </c>
      <c r="Z252" s="356">
        <f t="shared" si="81"/>
        <v>0</v>
      </c>
      <c r="AA252" s="356">
        <f t="shared" si="82"/>
        <v>0</v>
      </c>
      <c r="AB252" s="356">
        <f t="shared" si="83"/>
        <v>0</v>
      </c>
      <c r="AC252" s="356">
        <f t="shared" si="84"/>
        <v>0</v>
      </c>
      <c r="AD252" s="357">
        <f t="shared" si="85"/>
        <v>0</v>
      </c>
      <c r="AE252" s="342"/>
      <c r="AF252" s="362">
        <f t="shared" si="86"/>
        <v>0</v>
      </c>
      <c r="AG252" s="330"/>
      <c r="AH252" s="597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  <c r="BD252" s="582"/>
    </row>
    <row r="253" spans="1:56" s="302" customFormat="1" hidden="1" x14ac:dyDescent="0.2">
      <c r="A253" s="340">
        <f t="shared" si="76"/>
        <v>0</v>
      </c>
      <c r="B253" s="341"/>
      <c r="C253" s="330"/>
      <c r="D253" s="395"/>
      <c r="E253" s="308"/>
      <c r="F253" s="309"/>
      <c r="G253" s="309"/>
      <c r="H253" s="309"/>
      <c r="I253" s="309"/>
      <c r="J253" s="350">
        <f t="shared" si="75"/>
        <v>0</v>
      </c>
      <c r="K253" s="330"/>
      <c r="L253" s="330"/>
      <c r="M253" s="310"/>
      <c r="N253" s="311"/>
      <c r="O253" s="311"/>
      <c r="P253" s="311"/>
      <c r="Q253" s="311"/>
      <c r="R253" s="311"/>
      <c r="S253" s="312"/>
      <c r="T253" s="313"/>
      <c r="U253" s="294">
        <f t="shared" si="77"/>
        <v>0</v>
      </c>
      <c r="V253" s="330"/>
      <c r="W253" s="355">
        <f t="shared" si="78"/>
        <v>0</v>
      </c>
      <c r="X253" s="356">
        <f t="shared" si="79"/>
        <v>0</v>
      </c>
      <c r="Y253" s="356">
        <f t="shared" si="80"/>
        <v>0</v>
      </c>
      <c r="Z253" s="356">
        <f t="shared" si="81"/>
        <v>0</v>
      </c>
      <c r="AA253" s="356">
        <f t="shared" si="82"/>
        <v>0</v>
      </c>
      <c r="AB253" s="356">
        <f t="shared" si="83"/>
        <v>0</v>
      </c>
      <c r="AC253" s="356">
        <f t="shared" si="84"/>
        <v>0</v>
      </c>
      <c r="AD253" s="357">
        <f t="shared" si="85"/>
        <v>0</v>
      </c>
      <c r="AE253" s="342"/>
      <c r="AF253" s="362">
        <f t="shared" si="86"/>
        <v>0</v>
      </c>
      <c r="AG253" s="330"/>
      <c r="AH253" s="597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  <c r="BD253" s="582"/>
    </row>
    <row r="254" spans="1:56" s="302" customFormat="1" hidden="1" x14ac:dyDescent="0.2">
      <c r="A254" s="340">
        <f t="shared" si="76"/>
        <v>0</v>
      </c>
      <c r="B254" s="341"/>
      <c r="C254" s="330"/>
      <c r="D254" s="395"/>
      <c r="E254" s="308"/>
      <c r="F254" s="309"/>
      <c r="G254" s="309"/>
      <c r="H254" s="309"/>
      <c r="I254" s="309"/>
      <c r="J254" s="350">
        <f t="shared" si="75"/>
        <v>0</v>
      </c>
      <c r="K254" s="330"/>
      <c r="L254" s="330"/>
      <c r="M254" s="310"/>
      <c r="N254" s="311"/>
      <c r="O254" s="311"/>
      <c r="P254" s="311"/>
      <c r="Q254" s="311"/>
      <c r="R254" s="311"/>
      <c r="S254" s="312"/>
      <c r="T254" s="313"/>
      <c r="U254" s="294">
        <f t="shared" si="77"/>
        <v>0</v>
      </c>
      <c r="V254" s="330"/>
      <c r="W254" s="355">
        <f t="shared" si="78"/>
        <v>0</v>
      </c>
      <c r="X254" s="356">
        <f t="shared" si="79"/>
        <v>0</v>
      </c>
      <c r="Y254" s="356">
        <f t="shared" si="80"/>
        <v>0</v>
      </c>
      <c r="Z254" s="356">
        <f t="shared" si="81"/>
        <v>0</v>
      </c>
      <c r="AA254" s="356">
        <f t="shared" si="82"/>
        <v>0</v>
      </c>
      <c r="AB254" s="356">
        <f t="shared" si="83"/>
        <v>0</v>
      </c>
      <c r="AC254" s="356">
        <f t="shared" si="84"/>
        <v>0</v>
      </c>
      <c r="AD254" s="357">
        <f t="shared" si="85"/>
        <v>0</v>
      </c>
      <c r="AE254" s="342"/>
      <c r="AF254" s="362">
        <f t="shared" si="86"/>
        <v>0</v>
      </c>
      <c r="AG254" s="330"/>
      <c r="AH254" s="597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  <c r="BD254" s="582"/>
    </row>
    <row r="255" spans="1:56" s="302" customFormat="1" hidden="1" x14ac:dyDescent="0.2">
      <c r="A255" s="340">
        <f t="shared" si="76"/>
        <v>0</v>
      </c>
      <c r="B255" s="341"/>
      <c r="C255" s="330"/>
      <c r="D255" s="395"/>
      <c r="E255" s="308"/>
      <c r="F255" s="309"/>
      <c r="G255" s="309"/>
      <c r="H255" s="309"/>
      <c r="I255" s="309"/>
      <c r="J255" s="350">
        <f t="shared" si="75"/>
        <v>0</v>
      </c>
      <c r="K255" s="330"/>
      <c r="L255" s="330"/>
      <c r="M255" s="310"/>
      <c r="N255" s="311"/>
      <c r="O255" s="311"/>
      <c r="P255" s="311"/>
      <c r="Q255" s="311"/>
      <c r="R255" s="311"/>
      <c r="S255" s="312"/>
      <c r="T255" s="313"/>
      <c r="U255" s="294">
        <f t="shared" si="77"/>
        <v>0</v>
      </c>
      <c r="V255" s="330"/>
      <c r="W255" s="355">
        <f t="shared" si="78"/>
        <v>0</v>
      </c>
      <c r="X255" s="356">
        <f t="shared" si="79"/>
        <v>0</v>
      </c>
      <c r="Y255" s="356">
        <f t="shared" si="80"/>
        <v>0</v>
      </c>
      <c r="Z255" s="356">
        <f t="shared" si="81"/>
        <v>0</v>
      </c>
      <c r="AA255" s="356">
        <f t="shared" si="82"/>
        <v>0</v>
      </c>
      <c r="AB255" s="356">
        <f t="shared" si="83"/>
        <v>0</v>
      </c>
      <c r="AC255" s="356">
        <f t="shared" si="84"/>
        <v>0</v>
      </c>
      <c r="AD255" s="357">
        <f t="shared" si="85"/>
        <v>0</v>
      </c>
      <c r="AE255" s="342"/>
      <c r="AF255" s="362">
        <f t="shared" si="86"/>
        <v>0</v>
      </c>
      <c r="AG255" s="330"/>
      <c r="AH255" s="597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  <c r="BD255" s="582"/>
    </row>
    <row r="256" spans="1:56" s="302" customFormat="1" hidden="1" x14ac:dyDescent="0.2">
      <c r="A256" s="340">
        <f t="shared" si="76"/>
        <v>0</v>
      </c>
      <c r="B256" s="341"/>
      <c r="C256" s="330"/>
      <c r="D256" s="395"/>
      <c r="E256" s="308"/>
      <c r="F256" s="309"/>
      <c r="G256" s="309"/>
      <c r="H256" s="309"/>
      <c r="I256" s="309"/>
      <c r="J256" s="350">
        <f t="shared" si="75"/>
        <v>0</v>
      </c>
      <c r="K256" s="330"/>
      <c r="L256" s="330"/>
      <c r="M256" s="310"/>
      <c r="N256" s="311"/>
      <c r="O256" s="311"/>
      <c r="P256" s="311"/>
      <c r="Q256" s="311"/>
      <c r="R256" s="311"/>
      <c r="S256" s="312"/>
      <c r="T256" s="313"/>
      <c r="U256" s="294">
        <f t="shared" si="77"/>
        <v>0</v>
      </c>
      <c r="V256" s="330"/>
      <c r="W256" s="355">
        <f t="shared" si="78"/>
        <v>0</v>
      </c>
      <c r="X256" s="356">
        <f t="shared" si="79"/>
        <v>0</v>
      </c>
      <c r="Y256" s="356">
        <f t="shared" si="80"/>
        <v>0</v>
      </c>
      <c r="Z256" s="356">
        <f t="shared" si="81"/>
        <v>0</v>
      </c>
      <c r="AA256" s="356">
        <f t="shared" si="82"/>
        <v>0</v>
      </c>
      <c r="AB256" s="356">
        <f t="shared" si="83"/>
        <v>0</v>
      </c>
      <c r="AC256" s="356">
        <f t="shared" si="84"/>
        <v>0</v>
      </c>
      <c r="AD256" s="357">
        <f t="shared" si="85"/>
        <v>0</v>
      </c>
      <c r="AE256" s="342"/>
      <c r="AF256" s="362">
        <f t="shared" si="86"/>
        <v>0</v>
      </c>
      <c r="AG256" s="330"/>
      <c r="AH256" s="597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  <c r="BD256" s="582"/>
    </row>
    <row r="257" spans="1:56" s="302" customFormat="1" hidden="1" x14ac:dyDescent="0.2">
      <c r="A257" s="340">
        <f t="shared" si="76"/>
        <v>0</v>
      </c>
      <c r="B257" s="341"/>
      <c r="C257" s="330"/>
      <c r="D257" s="395"/>
      <c r="E257" s="308"/>
      <c r="F257" s="309"/>
      <c r="G257" s="309"/>
      <c r="H257" s="309"/>
      <c r="I257" s="309"/>
      <c r="J257" s="350">
        <f t="shared" si="75"/>
        <v>0</v>
      </c>
      <c r="K257" s="330"/>
      <c r="L257" s="330"/>
      <c r="M257" s="310"/>
      <c r="N257" s="311"/>
      <c r="O257" s="311"/>
      <c r="P257" s="311"/>
      <c r="Q257" s="311"/>
      <c r="R257" s="311"/>
      <c r="S257" s="312"/>
      <c r="T257" s="313"/>
      <c r="U257" s="294">
        <f t="shared" si="77"/>
        <v>0</v>
      </c>
      <c r="V257" s="330"/>
      <c r="W257" s="355">
        <f t="shared" si="78"/>
        <v>0</v>
      </c>
      <c r="X257" s="356">
        <f t="shared" si="79"/>
        <v>0</v>
      </c>
      <c r="Y257" s="356">
        <f t="shared" si="80"/>
        <v>0</v>
      </c>
      <c r="Z257" s="356">
        <f t="shared" si="81"/>
        <v>0</v>
      </c>
      <c r="AA257" s="356">
        <f t="shared" si="82"/>
        <v>0</v>
      </c>
      <c r="AB257" s="356">
        <f t="shared" si="83"/>
        <v>0</v>
      </c>
      <c r="AC257" s="356">
        <f t="shared" si="84"/>
        <v>0</v>
      </c>
      <c r="AD257" s="357">
        <f t="shared" si="85"/>
        <v>0</v>
      </c>
      <c r="AE257" s="342"/>
      <c r="AF257" s="362">
        <f t="shared" si="86"/>
        <v>0</v>
      </c>
      <c r="AG257" s="330"/>
      <c r="AH257" s="597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  <c r="BD257" s="582"/>
    </row>
    <row r="258" spans="1:56" s="302" customFormat="1" hidden="1" x14ac:dyDescent="0.2">
      <c r="A258" s="340">
        <f t="shared" si="76"/>
        <v>0</v>
      </c>
      <c r="B258" s="341"/>
      <c r="C258" s="330"/>
      <c r="D258" s="395"/>
      <c r="E258" s="308"/>
      <c r="F258" s="309"/>
      <c r="G258" s="309"/>
      <c r="H258" s="309"/>
      <c r="I258" s="309"/>
      <c r="J258" s="350">
        <f t="shared" si="75"/>
        <v>0</v>
      </c>
      <c r="K258" s="330"/>
      <c r="L258" s="330"/>
      <c r="M258" s="310"/>
      <c r="N258" s="311"/>
      <c r="O258" s="311"/>
      <c r="P258" s="311"/>
      <c r="Q258" s="311"/>
      <c r="R258" s="311"/>
      <c r="S258" s="312"/>
      <c r="T258" s="313"/>
      <c r="U258" s="294">
        <f t="shared" si="77"/>
        <v>0</v>
      </c>
      <c r="V258" s="330"/>
      <c r="W258" s="355">
        <f t="shared" si="78"/>
        <v>0</v>
      </c>
      <c r="X258" s="356">
        <f t="shared" si="79"/>
        <v>0</v>
      </c>
      <c r="Y258" s="356">
        <f t="shared" si="80"/>
        <v>0</v>
      </c>
      <c r="Z258" s="356">
        <f t="shared" si="81"/>
        <v>0</v>
      </c>
      <c r="AA258" s="356">
        <f t="shared" si="82"/>
        <v>0</v>
      </c>
      <c r="AB258" s="356">
        <f t="shared" si="83"/>
        <v>0</v>
      </c>
      <c r="AC258" s="356">
        <f t="shared" si="84"/>
        <v>0</v>
      </c>
      <c r="AD258" s="357">
        <f t="shared" si="85"/>
        <v>0</v>
      </c>
      <c r="AE258" s="342"/>
      <c r="AF258" s="362">
        <f t="shared" si="86"/>
        <v>0</v>
      </c>
      <c r="AG258" s="330"/>
      <c r="AH258" s="597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  <c r="BD258" s="582"/>
    </row>
    <row r="259" spans="1:56" s="302" customFormat="1" hidden="1" x14ac:dyDescent="0.2">
      <c r="A259" s="340">
        <f t="shared" si="76"/>
        <v>0</v>
      </c>
      <c r="B259" s="341"/>
      <c r="C259" s="330"/>
      <c r="D259" s="395"/>
      <c r="E259" s="308"/>
      <c r="F259" s="309"/>
      <c r="G259" s="309"/>
      <c r="H259" s="309"/>
      <c r="I259" s="309"/>
      <c r="J259" s="350">
        <f t="shared" si="75"/>
        <v>0</v>
      </c>
      <c r="K259" s="330"/>
      <c r="L259" s="330"/>
      <c r="M259" s="310"/>
      <c r="N259" s="311"/>
      <c r="O259" s="311"/>
      <c r="P259" s="311"/>
      <c r="Q259" s="311"/>
      <c r="R259" s="311"/>
      <c r="S259" s="312"/>
      <c r="T259" s="313"/>
      <c r="U259" s="294">
        <f t="shared" si="77"/>
        <v>0</v>
      </c>
      <c r="V259" s="330"/>
      <c r="W259" s="355">
        <f t="shared" si="78"/>
        <v>0</v>
      </c>
      <c r="X259" s="356">
        <f t="shared" si="79"/>
        <v>0</v>
      </c>
      <c r="Y259" s="356">
        <f t="shared" si="80"/>
        <v>0</v>
      </c>
      <c r="Z259" s="356">
        <f t="shared" si="81"/>
        <v>0</v>
      </c>
      <c r="AA259" s="356">
        <f t="shared" si="82"/>
        <v>0</v>
      </c>
      <c r="AB259" s="356">
        <f t="shared" si="83"/>
        <v>0</v>
      </c>
      <c r="AC259" s="356">
        <f t="shared" si="84"/>
        <v>0</v>
      </c>
      <c r="AD259" s="357">
        <f t="shared" si="85"/>
        <v>0</v>
      </c>
      <c r="AE259" s="342"/>
      <c r="AF259" s="362">
        <f t="shared" si="86"/>
        <v>0</v>
      </c>
      <c r="AG259" s="330"/>
      <c r="AH259" s="597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  <c r="BD259" s="582"/>
    </row>
    <row r="260" spans="1:56" s="302" customFormat="1" hidden="1" x14ac:dyDescent="0.2">
      <c r="A260" s="340">
        <f t="shared" si="76"/>
        <v>0</v>
      </c>
      <c r="B260" s="341"/>
      <c r="C260" s="330"/>
      <c r="D260" s="395"/>
      <c r="E260" s="308"/>
      <c r="F260" s="309"/>
      <c r="G260" s="309"/>
      <c r="H260" s="309"/>
      <c r="I260" s="309"/>
      <c r="J260" s="350">
        <f t="shared" si="75"/>
        <v>0</v>
      </c>
      <c r="K260" s="330"/>
      <c r="L260" s="330"/>
      <c r="M260" s="310"/>
      <c r="N260" s="311"/>
      <c r="O260" s="311"/>
      <c r="P260" s="311"/>
      <c r="Q260" s="311"/>
      <c r="R260" s="311"/>
      <c r="S260" s="312"/>
      <c r="T260" s="313"/>
      <c r="U260" s="294">
        <f t="shared" si="77"/>
        <v>0</v>
      </c>
      <c r="V260" s="330"/>
      <c r="W260" s="355">
        <f t="shared" si="78"/>
        <v>0</v>
      </c>
      <c r="X260" s="356">
        <f t="shared" si="79"/>
        <v>0</v>
      </c>
      <c r="Y260" s="356">
        <f t="shared" si="80"/>
        <v>0</v>
      </c>
      <c r="Z260" s="356">
        <f t="shared" si="81"/>
        <v>0</v>
      </c>
      <c r="AA260" s="356">
        <f t="shared" si="82"/>
        <v>0</v>
      </c>
      <c r="AB260" s="356">
        <f t="shared" si="83"/>
        <v>0</v>
      </c>
      <c r="AC260" s="356">
        <f t="shared" si="84"/>
        <v>0</v>
      </c>
      <c r="AD260" s="357">
        <f t="shared" si="85"/>
        <v>0</v>
      </c>
      <c r="AE260" s="342"/>
      <c r="AF260" s="362">
        <f t="shared" si="86"/>
        <v>0</v>
      </c>
      <c r="AG260" s="330"/>
      <c r="AH260" s="597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  <c r="BD260" s="582"/>
    </row>
    <row r="261" spans="1:56" s="302" customFormat="1" hidden="1" x14ac:dyDescent="0.2">
      <c r="A261" s="340">
        <f t="shared" si="76"/>
        <v>0</v>
      </c>
      <c r="B261" s="341"/>
      <c r="C261" s="330"/>
      <c r="D261" s="395"/>
      <c r="E261" s="308"/>
      <c r="F261" s="309"/>
      <c r="G261" s="309"/>
      <c r="H261" s="309"/>
      <c r="I261" s="309"/>
      <c r="J261" s="350">
        <f t="shared" si="75"/>
        <v>0</v>
      </c>
      <c r="K261" s="330"/>
      <c r="L261" s="330"/>
      <c r="M261" s="310"/>
      <c r="N261" s="311"/>
      <c r="O261" s="311"/>
      <c r="P261" s="311"/>
      <c r="Q261" s="311"/>
      <c r="R261" s="311"/>
      <c r="S261" s="312"/>
      <c r="T261" s="313"/>
      <c r="U261" s="294">
        <f t="shared" si="77"/>
        <v>0</v>
      </c>
      <c r="V261" s="330"/>
      <c r="W261" s="355">
        <f t="shared" si="78"/>
        <v>0</v>
      </c>
      <c r="X261" s="356">
        <f t="shared" si="79"/>
        <v>0</v>
      </c>
      <c r="Y261" s="356">
        <f t="shared" si="80"/>
        <v>0</v>
      </c>
      <c r="Z261" s="356">
        <f t="shared" si="81"/>
        <v>0</v>
      </c>
      <c r="AA261" s="356">
        <f t="shared" si="82"/>
        <v>0</v>
      </c>
      <c r="AB261" s="356">
        <f t="shared" si="83"/>
        <v>0</v>
      </c>
      <c r="AC261" s="356">
        <f t="shared" si="84"/>
        <v>0</v>
      </c>
      <c r="AD261" s="357">
        <f t="shared" si="85"/>
        <v>0</v>
      </c>
      <c r="AE261" s="342"/>
      <c r="AF261" s="362">
        <f t="shared" si="86"/>
        <v>0</v>
      </c>
      <c r="AG261" s="330"/>
      <c r="AH261" s="597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  <c r="BD261" s="582"/>
    </row>
    <row r="262" spans="1:56" s="302" customFormat="1" hidden="1" x14ac:dyDescent="0.2">
      <c r="A262" s="340">
        <f t="shared" si="76"/>
        <v>0</v>
      </c>
      <c r="B262" s="341"/>
      <c r="C262" s="330"/>
      <c r="D262" s="395"/>
      <c r="E262" s="308"/>
      <c r="F262" s="309"/>
      <c r="G262" s="309"/>
      <c r="H262" s="309"/>
      <c r="I262" s="309"/>
      <c r="J262" s="350">
        <f t="shared" si="75"/>
        <v>0</v>
      </c>
      <c r="K262" s="330"/>
      <c r="L262" s="330"/>
      <c r="M262" s="310"/>
      <c r="N262" s="311"/>
      <c r="O262" s="311"/>
      <c r="P262" s="311"/>
      <c r="Q262" s="311"/>
      <c r="R262" s="311"/>
      <c r="S262" s="312"/>
      <c r="T262" s="313"/>
      <c r="U262" s="294">
        <f t="shared" si="77"/>
        <v>0</v>
      </c>
      <c r="V262" s="330"/>
      <c r="W262" s="355">
        <f t="shared" si="78"/>
        <v>0</v>
      </c>
      <c r="X262" s="356">
        <f t="shared" si="79"/>
        <v>0</v>
      </c>
      <c r="Y262" s="356">
        <f t="shared" si="80"/>
        <v>0</v>
      </c>
      <c r="Z262" s="356">
        <f t="shared" si="81"/>
        <v>0</v>
      </c>
      <c r="AA262" s="356">
        <f t="shared" si="82"/>
        <v>0</v>
      </c>
      <c r="AB262" s="356">
        <f t="shared" si="83"/>
        <v>0</v>
      </c>
      <c r="AC262" s="356">
        <f t="shared" si="84"/>
        <v>0</v>
      </c>
      <c r="AD262" s="357">
        <f t="shared" si="85"/>
        <v>0</v>
      </c>
      <c r="AE262" s="342"/>
      <c r="AF262" s="362">
        <f t="shared" si="86"/>
        <v>0</v>
      </c>
      <c r="AG262" s="330"/>
      <c r="AH262" s="597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  <c r="BD262" s="582"/>
    </row>
    <row r="263" spans="1:56" s="302" customFormat="1" hidden="1" x14ac:dyDescent="0.2">
      <c r="A263" s="340">
        <f t="shared" si="76"/>
        <v>0</v>
      </c>
      <c r="B263" s="341"/>
      <c r="C263" s="330"/>
      <c r="D263" s="395"/>
      <c r="E263" s="308"/>
      <c r="F263" s="309"/>
      <c r="G263" s="309"/>
      <c r="H263" s="309"/>
      <c r="I263" s="309"/>
      <c r="J263" s="350">
        <f t="shared" si="75"/>
        <v>0</v>
      </c>
      <c r="K263" s="330"/>
      <c r="L263" s="330"/>
      <c r="M263" s="310"/>
      <c r="N263" s="311"/>
      <c r="O263" s="311"/>
      <c r="P263" s="311"/>
      <c r="Q263" s="311"/>
      <c r="R263" s="311"/>
      <c r="S263" s="312"/>
      <c r="T263" s="313"/>
      <c r="U263" s="294">
        <f t="shared" si="77"/>
        <v>0</v>
      </c>
      <c r="V263" s="330"/>
      <c r="W263" s="355">
        <f t="shared" si="78"/>
        <v>0</v>
      </c>
      <c r="X263" s="356">
        <f t="shared" si="79"/>
        <v>0</v>
      </c>
      <c r="Y263" s="356">
        <f t="shared" si="80"/>
        <v>0</v>
      </c>
      <c r="Z263" s="356">
        <f t="shared" si="81"/>
        <v>0</v>
      </c>
      <c r="AA263" s="356">
        <f t="shared" si="82"/>
        <v>0</v>
      </c>
      <c r="AB263" s="356">
        <f t="shared" si="83"/>
        <v>0</v>
      </c>
      <c r="AC263" s="356">
        <f t="shared" si="84"/>
        <v>0</v>
      </c>
      <c r="AD263" s="357">
        <f t="shared" si="85"/>
        <v>0</v>
      </c>
      <c r="AE263" s="342"/>
      <c r="AF263" s="362">
        <f t="shared" si="86"/>
        <v>0</v>
      </c>
      <c r="AG263" s="330"/>
      <c r="AH263" s="597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  <c r="BD263" s="582"/>
    </row>
    <row r="264" spans="1:56" s="302" customFormat="1" hidden="1" x14ac:dyDescent="0.2">
      <c r="A264" s="340">
        <f t="shared" si="76"/>
        <v>0</v>
      </c>
      <c r="B264" s="341"/>
      <c r="C264" s="330"/>
      <c r="D264" s="395"/>
      <c r="E264" s="308"/>
      <c r="F264" s="309"/>
      <c r="G264" s="309"/>
      <c r="H264" s="309"/>
      <c r="I264" s="309"/>
      <c r="J264" s="350">
        <f t="shared" si="75"/>
        <v>0</v>
      </c>
      <c r="K264" s="330"/>
      <c r="L264" s="330"/>
      <c r="M264" s="310"/>
      <c r="N264" s="311"/>
      <c r="O264" s="311"/>
      <c r="P264" s="311"/>
      <c r="Q264" s="311"/>
      <c r="R264" s="311"/>
      <c r="S264" s="312"/>
      <c r="T264" s="313"/>
      <c r="U264" s="294">
        <f t="shared" si="77"/>
        <v>0</v>
      </c>
      <c r="V264" s="330"/>
      <c r="W264" s="355">
        <f t="shared" si="78"/>
        <v>0</v>
      </c>
      <c r="X264" s="356">
        <f t="shared" si="79"/>
        <v>0</v>
      </c>
      <c r="Y264" s="356">
        <f t="shared" si="80"/>
        <v>0</v>
      </c>
      <c r="Z264" s="356">
        <f t="shared" si="81"/>
        <v>0</v>
      </c>
      <c r="AA264" s="356">
        <f t="shared" si="82"/>
        <v>0</v>
      </c>
      <c r="AB264" s="356">
        <f t="shared" si="83"/>
        <v>0</v>
      </c>
      <c r="AC264" s="356">
        <f t="shared" si="84"/>
        <v>0</v>
      </c>
      <c r="AD264" s="357">
        <f t="shared" si="85"/>
        <v>0</v>
      </c>
      <c r="AE264" s="342"/>
      <c r="AF264" s="362">
        <f t="shared" si="86"/>
        <v>0</v>
      </c>
      <c r="AG264" s="330"/>
      <c r="AH264" s="597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  <c r="BD264" s="582"/>
    </row>
    <row r="265" spans="1:56" s="302" customFormat="1" hidden="1" x14ac:dyDescent="0.2">
      <c r="A265" s="340">
        <f t="shared" si="76"/>
        <v>0</v>
      </c>
      <c r="B265" s="341"/>
      <c r="C265" s="330"/>
      <c r="D265" s="395"/>
      <c r="E265" s="308"/>
      <c r="F265" s="309"/>
      <c r="G265" s="309"/>
      <c r="H265" s="309"/>
      <c r="I265" s="309"/>
      <c r="J265" s="350">
        <f t="shared" si="75"/>
        <v>0</v>
      </c>
      <c r="K265" s="330"/>
      <c r="L265" s="330"/>
      <c r="M265" s="310"/>
      <c r="N265" s="311"/>
      <c r="O265" s="311"/>
      <c r="P265" s="311"/>
      <c r="Q265" s="311"/>
      <c r="R265" s="311"/>
      <c r="S265" s="312"/>
      <c r="T265" s="313"/>
      <c r="U265" s="294">
        <f t="shared" si="77"/>
        <v>0</v>
      </c>
      <c r="V265" s="330"/>
      <c r="W265" s="355">
        <f t="shared" si="78"/>
        <v>0</v>
      </c>
      <c r="X265" s="356">
        <f t="shared" si="79"/>
        <v>0</v>
      </c>
      <c r="Y265" s="356">
        <f t="shared" si="80"/>
        <v>0</v>
      </c>
      <c r="Z265" s="356">
        <f t="shared" si="81"/>
        <v>0</v>
      </c>
      <c r="AA265" s="356">
        <f t="shared" si="82"/>
        <v>0</v>
      </c>
      <c r="AB265" s="356">
        <f t="shared" si="83"/>
        <v>0</v>
      </c>
      <c r="AC265" s="356">
        <f t="shared" si="84"/>
        <v>0</v>
      </c>
      <c r="AD265" s="357">
        <f t="shared" si="85"/>
        <v>0</v>
      </c>
      <c r="AE265" s="342"/>
      <c r="AF265" s="362">
        <f t="shared" si="86"/>
        <v>0</v>
      </c>
      <c r="AG265" s="330"/>
      <c r="AH265" s="597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  <c r="BD265" s="582"/>
    </row>
    <row r="266" spans="1:56" s="302" customFormat="1" hidden="1" x14ac:dyDescent="0.2">
      <c r="A266" s="340">
        <f t="shared" si="76"/>
        <v>0</v>
      </c>
      <c r="B266" s="341"/>
      <c r="C266" s="330"/>
      <c r="D266" s="395"/>
      <c r="E266" s="308"/>
      <c r="F266" s="309"/>
      <c r="G266" s="309"/>
      <c r="H266" s="309"/>
      <c r="I266" s="309"/>
      <c r="J266" s="350">
        <f t="shared" si="75"/>
        <v>0</v>
      </c>
      <c r="K266" s="330"/>
      <c r="L266" s="330"/>
      <c r="M266" s="310"/>
      <c r="N266" s="311"/>
      <c r="O266" s="311"/>
      <c r="P266" s="311"/>
      <c r="Q266" s="311"/>
      <c r="R266" s="311"/>
      <c r="S266" s="312"/>
      <c r="T266" s="313"/>
      <c r="U266" s="294">
        <f t="shared" si="77"/>
        <v>0</v>
      </c>
      <c r="V266" s="330"/>
      <c r="W266" s="355">
        <f t="shared" si="78"/>
        <v>0</v>
      </c>
      <c r="X266" s="356">
        <f t="shared" si="79"/>
        <v>0</v>
      </c>
      <c r="Y266" s="356">
        <f t="shared" si="80"/>
        <v>0</v>
      </c>
      <c r="Z266" s="356">
        <f t="shared" si="81"/>
        <v>0</v>
      </c>
      <c r="AA266" s="356">
        <f t="shared" si="82"/>
        <v>0</v>
      </c>
      <c r="AB266" s="356">
        <f t="shared" si="83"/>
        <v>0</v>
      </c>
      <c r="AC266" s="356">
        <f t="shared" si="84"/>
        <v>0</v>
      </c>
      <c r="AD266" s="357">
        <f t="shared" si="85"/>
        <v>0</v>
      </c>
      <c r="AE266" s="342"/>
      <c r="AF266" s="362">
        <f t="shared" si="86"/>
        <v>0</v>
      </c>
      <c r="AG266" s="330"/>
      <c r="AH266" s="597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  <c r="BD266" s="582"/>
    </row>
    <row r="267" spans="1:56" s="302" customFormat="1" hidden="1" x14ac:dyDescent="0.2">
      <c r="A267" s="340">
        <f t="shared" si="76"/>
        <v>0</v>
      </c>
      <c r="B267" s="341"/>
      <c r="C267" s="330"/>
      <c r="D267" s="395"/>
      <c r="E267" s="308"/>
      <c r="F267" s="309"/>
      <c r="G267" s="309"/>
      <c r="H267" s="309"/>
      <c r="I267" s="309"/>
      <c r="J267" s="350">
        <f t="shared" si="75"/>
        <v>0</v>
      </c>
      <c r="K267" s="330"/>
      <c r="L267" s="330"/>
      <c r="M267" s="310"/>
      <c r="N267" s="311"/>
      <c r="O267" s="311"/>
      <c r="P267" s="311"/>
      <c r="Q267" s="311"/>
      <c r="R267" s="311"/>
      <c r="S267" s="312"/>
      <c r="T267" s="313"/>
      <c r="U267" s="294">
        <f t="shared" si="77"/>
        <v>0</v>
      </c>
      <c r="V267" s="330"/>
      <c r="W267" s="355">
        <f t="shared" si="78"/>
        <v>0</v>
      </c>
      <c r="X267" s="356">
        <f t="shared" si="79"/>
        <v>0</v>
      </c>
      <c r="Y267" s="356">
        <f t="shared" si="80"/>
        <v>0</v>
      </c>
      <c r="Z267" s="356">
        <f t="shared" si="81"/>
        <v>0</v>
      </c>
      <c r="AA267" s="356">
        <f t="shared" si="82"/>
        <v>0</v>
      </c>
      <c r="AB267" s="356">
        <f t="shared" si="83"/>
        <v>0</v>
      </c>
      <c r="AC267" s="356">
        <f t="shared" si="84"/>
        <v>0</v>
      </c>
      <c r="AD267" s="357">
        <f t="shared" si="85"/>
        <v>0</v>
      </c>
      <c r="AE267" s="342"/>
      <c r="AF267" s="362">
        <f t="shared" si="86"/>
        <v>0</v>
      </c>
      <c r="AG267" s="330"/>
      <c r="AH267" s="597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  <c r="BD267" s="582"/>
    </row>
    <row r="268" spans="1:56" s="302" customFormat="1" hidden="1" x14ac:dyDescent="0.2">
      <c r="A268" s="340">
        <f t="shared" si="76"/>
        <v>0</v>
      </c>
      <c r="B268" s="341"/>
      <c r="C268" s="330"/>
      <c r="D268" s="395"/>
      <c r="E268" s="308"/>
      <c r="F268" s="309"/>
      <c r="G268" s="309"/>
      <c r="H268" s="309"/>
      <c r="I268" s="309"/>
      <c r="J268" s="350">
        <f t="shared" si="75"/>
        <v>0</v>
      </c>
      <c r="K268" s="330"/>
      <c r="L268" s="330"/>
      <c r="M268" s="310"/>
      <c r="N268" s="311"/>
      <c r="O268" s="311"/>
      <c r="P268" s="311"/>
      <c r="Q268" s="311"/>
      <c r="R268" s="311"/>
      <c r="S268" s="312"/>
      <c r="T268" s="313"/>
      <c r="U268" s="294">
        <f t="shared" si="77"/>
        <v>0</v>
      </c>
      <c r="V268" s="330"/>
      <c r="W268" s="355">
        <f t="shared" si="78"/>
        <v>0</v>
      </c>
      <c r="X268" s="356">
        <f t="shared" si="79"/>
        <v>0</v>
      </c>
      <c r="Y268" s="356">
        <f t="shared" si="80"/>
        <v>0</v>
      </c>
      <c r="Z268" s="356">
        <f t="shared" si="81"/>
        <v>0</v>
      </c>
      <c r="AA268" s="356">
        <f t="shared" si="82"/>
        <v>0</v>
      </c>
      <c r="AB268" s="356">
        <f t="shared" si="83"/>
        <v>0</v>
      </c>
      <c r="AC268" s="356">
        <f t="shared" si="84"/>
        <v>0</v>
      </c>
      <c r="AD268" s="357">
        <f t="shared" si="85"/>
        <v>0</v>
      </c>
      <c r="AE268" s="342"/>
      <c r="AF268" s="362">
        <f t="shared" si="86"/>
        <v>0</v>
      </c>
      <c r="AG268" s="330"/>
      <c r="AH268" s="597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  <c r="BD268" s="582"/>
    </row>
    <row r="269" spans="1:56" s="302" customFormat="1" hidden="1" x14ac:dyDescent="0.2">
      <c r="A269" s="340">
        <f t="shared" si="76"/>
        <v>0</v>
      </c>
      <c r="B269" s="341"/>
      <c r="C269" s="330"/>
      <c r="D269" s="395"/>
      <c r="E269" s="308"/>
      <c r="F269" s="309"/>
      <c r="G269" s="309"/>
      <c r="H269" s="309"/>
      <c r="I269" s="309"/>
      <c r="J269" s="350">
        <f t="shared" si="75"/>
        <v>0</v>
      </c>
      <c r="K269" s="330"/>
      <c r="L269" s="330"/>
      <c r="M269" s="310"/>
      <c r="N269" s="311"/>
      <c r="O269" s="311"/>
      <c r="P269" s="311"/>
      <c r="Q269" s="311"/>
      <c r="R269" s="311"/>
      <c r="S269" s="312"/>
      <c r="T269" s="313"/>
      <c r="U269" s="294">
        <f t="shared" si="77"/>
        <v>0</v>
      </c>
      <c r="V269" s="330"/>
      <c r="W269" s="355">
        <f t="shared" si="78"/>
        <v>0</v>
      </c>
      <c r="X269" s="356">
        <f t="shared" si="79"/>
        <v>0</v>
      </c>
      <c r="Y269" s="356">
        <f t="shared" si="80"/>
        <v>0</v>
      </c>
      <c r="Z269" s="356">
        <f t="shared" si="81"/>
        <v>0</v>
      </c>
      <c r="AA269" s="356">
        <f t="shared" si="82"/>
        <v>0</v>
      </c>
      <c r="AB269" s="356">
        <f t="shared" si="83"/>
        <v>0</v>
      </c>
      <c r="AC269" s="356">
        <f t="shared" si="84"/>
        <v>0</v>
      </c>
      <c r="AD269" s="357">
        <f t="shared" si="85"/>
        <v>0</v>
      </c>
      <c r="AE269" s="342"/>
      <c r="AF269" s="362">
        <f t="shared" si="86"/>
        <v>0</v>
      </c>
      <c r="AG269" s="330"/>
      <c r="AH269" s="597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  <c r="BD269" s="582"/>
    </row>
    <row r="270" spans="1:56" s="302" customFormat="1" hidden="1" x14ac:dyDescent="0.2">
      <c r="A270" s="340">
        <f t="shared" si="76"/>
        <v>0</v>
      </c>
      <c r="B270" s="341"/>
      <c r="C270" s="330"/>
      <c r="D270" s="395"/>
      <c r="E270" s="308"/>
      <c r="F270" s="309"/>
      <c r="G270" s="309"/>
      <c r="H270" s="309"/>
      <c r="I270" s="309"/>
      <c r="J270" s="350">
        <f t="shared" si="75"/>
        <v>0</v>
      </c>
      <c r="K270" s="330"/>
      <c r="L270" s="330"/>
      <c r="M270" s="310"/>
      <c r="N270" s="311"/>
      <c r="O270" s="311"/>
      <c r="P270" s="311"/>
      <c r="Q270" s="311"/>
      <c r="R270" s="311"/>
      <c r="S270" s="312"/>
      <c r="T270" s="313"/>
      <c r="U270" s="294">
        <f t="shared" si="77"/>
        <v>0</v>
      </c>
      <c r="V270" s="330"/>
      <c r="W270" s="355">
        <f t="shared" si="78"/>
        <v>0</v>
      </c>
      <c r="X270" s="356">
        <f t="shared" si="79"/>
        <v>0</v>
      </c>
      <c r="Y270" s="356">
        <f t="shared" si="80"/>
        <v>0</v>
      </c>
      <c r="Z270" s="356">
        <f t="shared" si="81"/>
        <v>0</v>
      </c>
      <c r="AA270" s="356">
        <f t="shared" si="82"/>
        <v>0</v>
      </c>
      <c r="AB270" s="356">
        <f t="shared" si="83"/>
        <v>0</v>
      </c>
      <c r="AC270" s="356">
        <f t="shared" si="84"/>
        <v>0</v>
      </c>
      <c r="AD270" s="357">
        <f t="shared" si="85"/>
        <v>0</v>
      </c>
      <c r="AE270" s="342"/>
      <c r="AF270" s="362">
        <f t="shared" si="86"/>
        <v>0</v>
      </c>
      <c r="AG270" s="330"/>
      <c r="AH270" s="597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  <c r="BD270" s="582"/>
    </row>
    <row r="271" spans="1:56" s="302" customFormat="1" hidden="1" x14ac:dyDescent="0.2">
      <c r="A271" s="340">
        <f t="shared" si="76"/>
        <v>0</v>
      </c>
      <c r="B271" s="341"/>
      <c r="C271" s="330"/>
      <c r="D271" s="395"/>
      <c r="E271" s="308"/>
      <c r="F271" s="309"/>
      <c r="G271" s="309"/>
      <c r="H271" s="309"/>
      <c r="I271" s="309"/>
      <c r="J271" s="350">
        <f t="shared" si="75"/>
        <v>0</v>
      </c>
      <c r="K271" s="330"/>
      <c r="L271" s="330"/>
      <c r="M271" s="310"/>
      <c r="N271" s="311"/>
      <c r="O271" s="311"/>
      <c r="P271" s="311"/>
      <c r="Q271" s="311"/>
      <c r="R271" s="311"/>
      <c r="S271" s="312"/>
      <c r="T271" s="313"/>
      <c r="U271" s="294">
        <f t="shared" si="77"/>
        <v>0</v>
      </c>
      <c r="V271" s="330"/>
      <c r="W271" s="355">
        <f t="shared" si="78"/>
        <v>0</v>
      </c>
      <c r="X271" s="356">
        <f t="shared" si="79"/>
        <v>0</v>
      </c>
      <c r="Y271" s="356">
        <f t="shared" si="80"/>
        <v>0</v>
      </c>
      <c r="Z271" s="356">
        <f t="shared" si="81"/>
        <v>0</v>
      </c>
      <c r="AA271" s="356">
        <f t="shared" si="82"/>
        <v>0</v>
      </c>
      <c r="AB271" s="356">
        <f t="shared" si="83"/>
        <v>0</v>
      </c>
      <c r="AC271" s="356">
        <f t="shared" si="84"/>
        <v>0</v>
      </c>
      <c r="AD271" s="357">
        <f t="shared" si="85"/>
        <v>0</v>
      </c>
      <c r="AE271" s="342"/>
      <c r="AF271" s="362">
        <f t="shared" si="86"/>
        <v>0</v>
      </c>
      <c r="AG271" s="330"/>
      <c r="AH271" s="597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  <c r="BD271" s="582"/>
    </row>
    <row r="272" spans="1:56" s="302" customFormat="1" hidden="1" x14ac:dyDescent="0.2">
      <c r="A272" s="340">
        <f t="shared" si="76"/>
        <v>0</v>
      </c>
      <c r="B272" s="341"/>
      <c r="C272" s="330"/>
      <c r="D272" s="395"/>
      <c r="E272" s="308"/>
      <c r="F272" s="309"/>
      <c r="G272" s="309"/>
      <c r="H272" s="309"/>
      <c r="I272" s="309"/>
      <c r="J272" s="350">
        <f t="shared" si="75"/>
        <v>0</v>
      </c>
      <c r="K272" s="330"/>
      <c r="L272" s="330"/>
      <c r="M272" s="310"/>
      <c r="N272" s="311"/>
      <c r="O272" s="311"/>
      <c r="P272" s="311"/>
      <c r="Q272" s="311"/>
      <c r="R272" s="311"/>
      <c r="S272" s="312"/>
      <c r="T272" s="313"/>
      <c r="U272" s="294">
        <f t="shared" si="77"/>
        <v>0</v>
      </c>
      <c r="V272" s="330"/>
      <c r="W272" s="355">
        <f t="shared" si="78"/>
        <v>0</v>
      </c>
      <c r="X272" s="356">
        <f t="shared" si="79"/>
        <v>0</v>
      </c>
      <c r="Y272" s="356">
        <f t="shared" si="80"/>
        <v>0</v>
      </c>
      <c r="Z272" s="356">
        <f t="shared" si="81"/>
        <v>0</v>
      </c>
      <c r="AA272" s="356">
        <f t="shared" si="82"/>
        <v>0</v>
      </c>
      <c r="AB272" s="356">
        <f t="shared" si="83"/>
        <v>0</v>
      </c>
      <c r="AC272" s="356">
        <f t="shared" si="84"/>
        <v>0</v>
      </c>
      <c r="AD272" s="357">
        <f t="shared" si="85"/>
        <v>0</v>
      </c>
      <c r="AE272" s="342"/>
      <c r="AF272" s="362">
        <f t="shared" si="86"/>
        <v>0</v>
      </c>
      <c r="AG272" s="330"/>
      <c r="AH272" s="597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  <c r="BD272" s="582"/>
    </row>
    <row r="273" spans="1:56" s="302" customFormat="1" hidden="1" x14ac:dyDescent="0.2">
      <c r="A273" s="340">
        <f t="shared" si="76"/>
        <v>0</v>
      </c>
      <c r="B273" s="341"/>
      <c r="C273" s="330"/>
      <c r="D273" s="395"/>
      <c r="E273" s="308"/>
      <c r="F273" s="309"/>
      <c r="G273" s="309"/>
      <c r="H273" s="309"/>
      <c r="I273" s="309"/>
      <c r="J273" s="350">
        <f t="shared" si="75"/>
        <v>0</v>
      </c>
      <c r="K273" s="330"/>
      <c r="L273" s="330"/>
      <c r="M273" s="310"/>
      <c r="N273" s="311"/>
      <c r="O273" s="311"/>
      <c r="P273" s="311"/>
      <c r="Q273" s="311"/>
      <c r="R273" s="311"/>
      <c r="S273" s="312"/>
      <c r="T273" s="313"/>
      <c r="U273" s="294">
        <f t="shared" si="77"/>
        <v>0</v>
      </c>
      <c r="V273" s="330"/>
      <c r="W273" s="355">
        <f t="shared" si="78"/>
        <v>0</v>
      </c>
      <c r="X273" s="356">
        <f t="shared" si="79"/>
        <v>0</v>
      </c>
      <c r="Y273" s="356">
        <f t="shared" si="80"/>
        <v>0</v>
      </c>
      <c r="Z273" s="356">
        <f t="shared" si="81"/>
        <v>0</v>
      </c>
      <c r="AA273" s="356">
        <f t="shared" si="82"/>
        <v>0</v>
      </c>
      <c r="AB273" s="356">
        <f t="shared" si="83"/>
        <v>0</v>
      </c>
      <c r="AC273" s="356">
        <f t="shared" si="84"/>
        <v>0</v>
      </c>
      <c r="AD273" s="357">
        <f t="shared" si="85"/>
        <v>0</v>
      </c>
      <c r="AE273" s="342"/>
      <c r="AF273" s="362">
        <f t="shared" si="86"/>
        <v>0</v>
      </c>
      <c r="AG273" s="330"/>
      <c r="AH273" s="597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  <c r="BD273" s="582"/>
    </row>
    <row r="274" spans="1:56" s="302" customFormat="1" hidden="1" x14ac:dyDescent="0.2">
      <c r="A274" s="340">
        <f t="shared" si="76"/>
        <v>0</v>
      </c>
      <c r="B274" s="341"/>
      <c r="C274" s="330"/>
      <c r="D274" s="395"/>
      <c r="E274" s="308"/>
      <c r="F274" s="309"/>
      <c r="G274" s="309"/>
      <c r="H274" s="309"/>
      <c r="I274" s="309"/>
      <c r="J274" s="350">
        <f t="shared" si="75"/>
        <v>0</v>
      </c>
      <c r="K274" s="330"/>
      <c r="L274" s="330"/>
      <c r="M274" s="310"/>
      <c r="N274" s="311"/>
      <c r="O274" s="311"/>
      <c r="P274" s="311"/>
      <c r="Q274" s="311"/>
      <c r="R274" s="311"/>
      <c r="S274" s="312"/>
      <c r="T274" s="313"/>
      <c r="U274" s="294">
        <f t="shared" si="77"/>
        <v>0</v>
      </c>
      <c r="V274" s="330"/>
      <c r="W274" s="355">
        <f t="shared" si="78"/>
        <v>0</v>
      </c>
      <c r="X274" s="356">
        <f t="shared" si="79"/>
        <v>0</v>
      </c>
      <c r="Y274" s="356">
        <f t="shared" si="80"/>
        <v>0</v>
      </c>
      <c r="Z274" s="356">
        <f t="shared" si="81"/>
        <v>0</v>
      </c>
      <c r="AA274" s="356">
        <f t="shared" si="82"/>
        <v>0</v>
      </c>
      <c r="AB274" s="356">
        <f t="shared" si="83"/>
        <v>0</v>
      </c>
      <c r="AC274" s="356">
        <f t="shared" si="84"/>
        <v>0</v>
      </c>
      <c r="AD274" s="357">
        <f t="shared" si="85"/>
        <v>0</v>
      </c>
      <c r="AE274" s="342"/>
      <c r="AF274" s="362">
        <f t="shared" si="86"/>
        <v>0</v>
      </c>
      <c r="AG274" s="330"/>
      <c r="AH274" s="597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  <c r="BD274" s="582"/>
    </row>
    <row r="275" spans="1:56" s="302" customFormat="1" hidden="1" x14ac:dyDescent="0.2">
      <c r="A275" s="340">
        <f t="shared" si="76"/>
        <v>0</v>
      </c>
      <c r="B275" s="341"/>
      <c r="C275" s="330"/>
      <c r="D275" s="395"/>
      <c r="E275" s="308"/>
      <c r="F275" s="309"/>
      <c r="G275" s="309"/>
      <c r="H275" s="309"/>
      <c r="I275" s="309"/>
      <c r="J275" s="350">
        <f t="shared" si="75"/>
        <v>0</v>
      </c>
      <c r="K275" s="330"/>
      <c r="L275" s="330"/>
      <c r="M275" s="310"/>
      <c r="N275" s="311"/>
      <c r="O275" s="311"/>
      <c r="P275" s="311"/>
      <c r="Q275" s="311"/>
      <c r="R275" s="311"/>
      <c r="S275" s="312"/>
      <c r="T275" s="313"/>
      <c r="U275" s="294">
        <f t="shared" si="77"/>
        <v>0</v>
      </c>
      <c r="V275" s="330"/>
      <c r="W275" s="355">
        <f t="shared" si="78"/>
        <v>0</v>
      </c>
      <c r="X275" s="356">
        <f t="shared" si="79"/>
        <v>0</v>
      </c>
      <c r="Y275" s="356">
        <f t="shared" si="80"/>
        <v>0</v>
      </c>
      <c r="Z275" s="356">
        <f t="shared" si="81"/>
        <v>0</v>
      </c>
      <c r="AA275" s="356">
        <f t="shared" si="82"/>
        <v>0</v>
      </c>
      <c r="AB275" s="356">
        <f t="shared" si="83"/>
        <v>0</v>
      </c>
      <c r="AC275" s="356">
        <f t="shared" si="84"/>
        <v>0</v>
      </c>
      <c r="AD275" s="357">
        <f t="shared" si="85"/>
        <v>0</v>
      </c>
      <c r="AE275" s="342"/>
      <c r="AF275" s="362">
        <f t="shared" si="86"/>
        <v>0</v>
      </c>
      <c r="AG275" s="330"/>
      <c r="AH275" s="597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  <c r="BD275" s="582"/>
    </row>
    <row r="276" spans="1:56" s="302" customFormat="1" hidden="1" x14ac:dyDescent="0.2">
      <c r="A276" s="340">
        <f t="shared" si="76"/>
        <v>0</v>
      </c>
      <c r="B276" s="341"/>
      <c r="C276" s="330"/>
      <c r="D276" s="395"/>
      <c r="E276" s="308"/>
      <c r="F276" s="309"/>
      <c r="G276" s="309"/>
      <c r="H276" s="309"/>
      <c r="I276" s="309"/>
      <c r="J276" s="350">
        <f t="shared" si="75"/>
        <v>0</v>
      </c>
      <c r="K276" s="330"/>
      <c r="L276" s="330"/>
      <c r="M276" s="310"/>
      <c r="N276" s="311"/>
      <c r="O276" s="311"/>
      <c r="P276" s="311"/>
      <c r="Q276" s="311"/>
      <c r="R276" s="311"/>
      <c r="S276" s="312"/>
      <c r="T276" s="313"/>
      <c r="U276" s="294">
        <f t="shared" si="77"/>
        <v>0</v>
      </c>
      <c r="V276" s="330"/>
      <c r="W276" s="355">
        <f t="shared" si="78"/>
        <v>0</v>
      </c>
      <c r="X276" s="356">
        <f t="shared" si="79"/>
        <v>0</v>
      </c>
      <c r="Y276" s="356">
        <f t="shared" si="80"/>
        <v>0</v>
      </c>
      <c r="Z276" s="356">
        <f t="shared" si="81"/>
        <v>0</v>
      </c>
      <c r="AA276" s="356">
        <f t="shared" si="82"/>
        <v>0</v>
      </c>
      <c r="AB276" s="356">
        <f t="shared" si="83"/>
        <v>0</v>
      </c>
      <c r="AC276" s="356">
        <f t="shared" si="84"/>
        <v>0</v>
      </c>
      <c r="AD276" s="357">
        <f t="shared" si="85"/>
        <v>0</v>
      </c>
      <c r="AE276" s="342"/>
      <c r="AF276" s="362">
        <f t="shared" si="86"/>
        <v>0</v>
      </c>
      <c r="AG276" s="330"/>
      <c r="AH276" s="597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  <c r="BD276" s="582"/>
    </row>
    <row r="277" spans="1:56" s="302" customFormat="1" hidden="1" x14ac:dyDescent="0.2">
      <c r="A277" s="340">
        <f t="shared" si="76"/>
        <v>0</v>
      </c>
      <c r="B277" s="341"/>
      <c r="C277" s="330"/>
      <c r="D277" s="395"/>
      <c r="E277" s="308"/>
      <c r="F277" s="309"/>
      <c r="G277" s="309"/>
      <c r="H277" s="309"/>
      <c r="I277" s="309"/>
      <c r="J277" s="350">
        <f t="shared" si="75"/>
        <v>0</v>
      </c>
      <c r="K277" s="330"/>
      <c r="L277" s="330"/>
      <c r="M277" s="310"/>
      <c r="N277" s="311"/>
      <c r="O277" s="311"/>
      <c r="P277" s="311"/>
      <c r="Q277" s="311"/>
      <c r="R277" s="311"/>
      <c r="S277" s="312"/>
      <c r="T277" s="313"/>
      <c r="U277" s="294">
        <f t="shared" si="77"/>
        <v>0</v>
      </c>
      <c r="V277" s="330"/>
      <c r="W277" s="355">
        <f t="shared" si="78"/>
        <v>0</v>
      </c>
      <c r="X277" s="356">
        <f t="shared" si="79"/>
        <v>0</v>
      </c>
      <c r="Y277" s="356">
        <f t="shared" si="80"/>
        <v>0</v>
      </c>
      <c r="Z277" s="356">
        <f t="shared" si="81"/>
        <v>0</v>
      </c>
      <c r="AA277" s="356">
        <f t="shared" si="82"/>
        <v>0</v>
      </c>
      <c r="AB277" s="356">
        <f t="shared" si="83"/>
        <v>0</v>
      </c>
      <c r="AC277" s="356">
        <f t="shared" si="84"/>
        <v>0</v>
      </c>
      <c r="AD277" s="357">
        <f t="shared" si="85"/>
        <v>0</v>
      </c>
      <c r="AE277" s="342"/>
      <c r="AF277" s="362">
        <f t="shared" si="86"/>
        <v>0</v>
      </c>
      <c r="AG277" s="330"/>
      <c r="AH277" s="597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  <c r="BD277" s="582"/>
    </row>
    <row r="278" spans="1:56" s="302" customFormat="1" hidden="1" x14ac:dyDescent="0.2">
      <c r="A278" s="340">
        <f t="shared" si="76"/>
        <v>0</v>
      </c>
      <c r="B278" s="341"/>
      <c r="C278" s="330"/>
      <c r="D278" s="395"/>
      <c r="E278" s="308"/>
      <c r="F278" s="309"/>
      <c r="G278" s="309"/>
      <c r="H278" s="309"/>
      <c r="I278" s="309"/>
      <c r="J278" s="350">
        <f t="shared" si="75"/>
        <v>0</v>
      </c>
      <c r="K278" s="330"/>
      <c r="L278" s="330"/>
      <c r="M278" s="310"/>
      <c r="N278" s="311"/>
      <c r="O278" s="311"/>
      <c r="P278" s="311"/>
      <c r="Q278" s="311"/>
      <c r="R278" s="311"/>
      <c r="S278" s="312"/>
      <c r="T278" s="313"/>
      <c r="U278" s="294">
        <f t="shared" si="77"/>
        <v>0</v>
      </c>
      <c r="V278" s="330"/>
      <c r="W278" s="355">
        <f t="shared" si="78"/>
        <v>0</v>
      </c>
      <c r="X278" s="356">
        <f t="shared" si="79"/>
        <v>0</v>
      </c>
      <c r="Y278" s="356">
        <f t="shared" si="80"/>
        <v>0</v>
      </c>
      <c r="Z278" s="356">
        <f t="shared" si="81"/>
        <v>0</v>
      </c>
      <c r="AA278" s="356">
        <f t="shared" si="82"/>
        <v>0</v>
      </c>
      <c r="AB278" s="356">
        <f t="shared" si="83"/>
        <v>0</v>
      </c>
      <c r="AC278" s="356">
        <f t="shared" si="84"/>
        <v>0</v>
      </c>
      <c r="AD278" s="357">
        <f t="shared" si="85"/>
        <v>0</v>
      </c>
      <c r="AE278" s="342"/>
      <c r="AF278" s="362">
        <f t="shared" si="86"/>
        <v>0</v>
      </c>
      <c r="AG278" s="330"/>
      <c r="AH278" s="597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  <c r="BD278" s="582"/>
    </row>
    <row r="279" spans="1:56" s="302" customFormat="1" hidden="1" x14ac:dyDescent="0.2">
      <c r="A279" s="340">
        <f t="shared" si="76"/>
        <v>0</v>
      </c>
      <c r="B279" s="341"/>
      <c r="C279" s="330"/>
      <c r="D279" s="395"/>
      <c r="E279" s="308"/>
      <c r="F279" s="309"/>
      <c r="G279" s="309"/>
      <c r="H279" s="309"/>
      <c r="I279" s="309"/>
      <c r="J279" s="350">
        <f t="shared" si="75"/>
        <v>0</v>
      </c>
      <c r="K279" s="330"/>
      <c r="L279" s="330"/>
      <c r="M279" s="310"/>
      <c r="N279" s="311"/>
      <c r="O279" s="311"/>
      <c r="P279" s="311"/>
      <c r="Q279" s="311"/>
      <c r="R279" s="311"/>
      <c r="S279" s="312"/>
      <c r="T279" s="313"/>
      <c r="U279" s="294">
        <f t="shared" si="77"/>
        <v>0</v>
      </c>
      <c r="V279" s="330"/>
      <c r="W279" s="355">
        <f t="shared" si="78"/>
        <v>0</v>
      </c>
      <c r="X279" s="356">
        <f t="shared" si="79"/>
        <v>0</v>
      </c>
      <c r="Y279" s="356">
        <f t="shared" si="80"/>
        <v>0</v>
      </c>
      <c r="Z279" s="356">
        <f t="shared" si="81"/>
        <v>0</v>
      </c>
      <c r="AA279" s="356">
        <f t="shared" si="82"/>
        <v>0</v>
      </c>
      <c r="AB279" s="356">
        <f t="shared" si="83"/>
        <v>0</v>
      </c>
      <c r="AC279" s="356">
        <f t="shared" si="84"/>
        <v>0</v>
      </c>
      <c r="AD279" s="357">
        <f t="shared" si="85"/>
        <v>0</v>
      </c>
      <c r="AE279" s="342"/>
      <c r="AF279" s="362">
        <f t="shared" si="86"/>
        <v>0</v>
      </c>
      <c r="AG279" s="330"/>
      <c r="AH279" s="597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  <c r="BD279" s="582"/>
    </row>
    <row r="280" spans="1:56" s="302" customFormat="1" hidden="1" x14ac:dyDescent="0.2">
      <c r="A280" s="340">
        <f t="shared" si="76"/>
        <v>0</v>
      </c>
      <c r="B280" s="341"/>
      <c r="C280" s="330"/>
      <c r="D280" s="395"/>
      <c r="E280" s="308"/>
      <c r="F280" s="309"/>
      <c r="G280" s="309"/>
      <c r="H280" s="309"/>
      <c r="I280" s="309"/>
      <c r="J280" s="350">
        <f t="shared" si="75"/>
        <v>0</v>
      </c>
      <c r="K280" s="330"/>
      <c r="L280" s="330"/>
      <c r="M280" s="310"/>
      <c r="N280" s="311"/>
      <c r="O280" s="311"/>
      <c r="P280" s="311"/>
      <c r="Q280" s="311"/>
      <c r="R280" s="311"/>
      <c r="S280" s="312"/>
      <c r="T280" s="313"/>
      <c r="U280" s="294">
        <f t="shared" si="77"/>
        <v>0</v>
      </c>
      <c r="V280" s="330"/>
      <c r="W280" s="355">
        <f t="shared" si="78"/>
        <v>0</v>
      </c>
      <c r="X280" s="356">
        <f t="shared" si="79"/>
        <v>0</v>
      </c>
      <c r="Y280" s="356">
        <f t="shared" si="80"/>
        <v>0</v>
      </c>
      <c r="Z280" s="356">
        <f t="shared" si="81"/>
        <v>0</v>
      </c>
      <c r="AA280" s="356">
        <f t="shared" si="82"/>
        <v>0</v>
      </c>
      <c r="AB280" s="356">
        <f t="shared" si="83"/>
        <v>0</v>
      </c>
      <c r="AC280" s="356">
        <f t="shared" si="84"/>
        <v>0</v>
      </c>
      <c r="AD280" s="357">
        <f t="shared" si="85"/>
        <v>0</v>
      </c>
      <c r="AE280" s="342"/>
      <c r="AF280" s="362">
        <f t="shared" si="86"/>
        <v>0</v>
      </c>
      <c r="AG280" s="330"/>
      <c r="AH280" s="597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  <c r="BD280" s="582"/>
    </row>
    <row r="281" spans="1:56" s="302" customFormat="1" hidden="1" x14ac:dyDescent="0.2">
      <c r="A281" s="340">
        <f t="shared" si="76"/>
        <v>0</v>
      </c>
      <c r="B281" s="341"/>
      <c r="C281" s="330"/>
      <c r="D281" s="395"/>
      <c r="E281" s="308"/>
      <c r="F281" s="309"/>
      <c r="G281" s="309"/>
      <c r="H281" s="309"/>
      <c r="I281" s="309"/>
      <c r="J281" s="350">
        <f t="shared" si="75"/>
        <v>0</v>
      </c>
      <c r="K281" s="330"/>
      <c r="L281" s="330"/>
      <c r="M281" s="310"/>
      <c r="N281" s="311"/>
      <c r="O281" s="311"/>
      <c r="P281" s="311"/>
      <c r="Q281" s="311"/>
      <c r="R281" s="311"/>
      <c r="S281" s="312"/>
      <c r="T281" s="313"/>
      <c r="U281" s="294">
        <f t="shared" si="77"/>
        <v>0</v>
      </c>
      <c r="V281" s="330"/>
      <c r="W281" s="355">
        <f t="shared" si="78"/>
        <v>0</v>
      </c>
      <c r="X281" s="356">
        <f t="shared" si="79"/>
        <v>0</v>
      </c>
      <c r="Y281" s="356">
        <f t="shared" si="80"/>
        <v>0</v>
      </c>
      <c r="Z281" s="356">
        <f t="shared" si="81"/>
        <v>0</v>
      </c>
      <c r="AA281" s="356">
        <f t="shared" si="82"/>
        <v>0</v>
      </c>
      <c r="AB281" s="356">
        <f t="shared" si="83"/>
        <v>0</v>
      </c>
      <c r="AC281" s="356">
        <f t="shared" si="84"/>
        <v>0</v>
      </c>
      <c r="AD281" s="357">
        <f t="shared" si="85"/>
        <v>0</v>
      </c>
      <c r="AE281" s="342"/>
      <c r="AF281" s="362">
        <f t="shared" si="86"/>
        <v>0</v>
      </c>
      <c r="AG281" s="330"/>
      <c r="AH281" s="597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  <c r="BD281" s="582"/>
    </row>
    <row r="282" spans="1:56" s="302" customFormat="1" hidden="1" x14ac:dyDescent="0.2">
      <c r="A282" s="340">
        <f t="shared" si="76"/>
        <v>0</v>
      </c>
      <c r="B282" s="341"/>
      <c r="C282" s="330"/>
      <c r="D282" s="395"/>
      <c r="E282" s="308"/>
      <c r="F282" s="309"/>
      <c r="G282" s="309"/>
      <c r="H282" s="309"/>
      <c r="I282" s="309"/>
      <c r="J282" s="350">
        <f t="shared" si="75"/>
        <v>0</v>
      </c>
      <c r="K282" s="330"/>
      <c r="L282" s="330"/>
      <c r="M282" s="310"/>
      <c r="N282" s="311"/>
      <c r="O282" s="311"/>
      <c r="P282" s="311"/>
      <c r="Q282" s="311"/>
      <c r="R282" s="311"/>
      <c r="S282" s="312"/>
      <c r="T282" s="313"/>
      <c r="U282" s="294">
        <f t="shared" si="77"/>
        <v>0</v>
      </c>
      <c r="V282" s="330"/>
      <c r="W282" s="355">
        <f t="shared" si="78"/>
        <v>0</v>
      </c>
      <c r="X282" s="356">
        <f t="shared" si="79"/>
        <v>0</v>
      </c>
      <c r="Y282" s="356">
        <f t="shared" si="80"/>
        <v>0</v>
      </c>
      <c r="Z282" s="356">
        <f t="shared" si="81"/>
        <v>0</v>
      </c>
      <c r="AA282" s="356">
        <f t="shared" si="82"/>
        <v>0</v>
      </c>
      <c r="AB282" s="356">
        <f t="shared" si="83"/>
        <v>0</v>
      </c>
      <c r="AC282" s="356">
        <f t="shared" si="84"/>
        <v>0</v>
      </c>
      <c r="AD282" s="357">
        <f t="shared" si="85"/>
        <v>0</v>
      </c>
      <c r="AE282" s="342"/>
      <c r="AF282" s="362">
        <f t="shared" si="86"/>
        <v>0</v>
      </c>
      <c r="AG282" s="330"/>
      <c r="AH282" s="597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  <c r="BD282" s="582"/>
    </row>
    <row r="283" spans="1:56" s="302" customFormat="1" hidden="1" x14ac:dyDescent="0.2">
      <c r="A283" s="340">
        <f t="shared" si="76"/>
        <v>0</v>
      </c>
      <c r="B283" s="341"/>
      <c r="C283" s="330"/>
      <c r="D283" s="395"/>
      <c r="E283" s="308"/>
      <c r="F283" s="309"/>
      <c r="G283" s="309"/>
      <c r="H283" s="309"/>
      <c r="I283" s="309"/>
      <c r="J283" s="350">
        <f t="shared" si="75"/>
        <v>0</v>
      </c>
      <c r="K283" s="330"/>
      <c r="L283" s="330"/>
      <c r="M283" s="310"/>
      <c r="N283" s="311"/>
      <c r="O283" s="311"/>
      <c r="P283" s="311"/>
      <c r="Q283" s="311"/>
      <c r="R283" s="311"/>
      <c r="S283" s="312"/>
      <c r="T283" s="313"/>
      <c r="U283" s="294">
        <f t="shared" si="77"/>
        <v>0</v>
      </c>
      <c r="V283" s="330"/>
      <c r="W283" s="355">
        <f t="shared" si="78"/>
        <v>0</v>
      </c>
      <c r="X283" s="356">
        <f t="shared" si="79"/>
        <v>0</v>
      </c>
      <c r="Y283" s="356">
        <f t="shared" si="80"/>
        <v>0</v>
      </c>
      <c r="Z283" s="356">
        <f t="shared" si="81"/>
        <v>0</v>
      </c>
      <c r="AA283" s="356">
        <f t="shared" si="82"/>
        <v>0</v>
      </c>
      <c r="AB283" s="356">
        <f t="shared" si="83"/>
        <v>0</v>
      </c>
      <c r="AC283" s="356">
        <f t="shared" si="84"/>
        <v>0</v>
      </c>
      <c r="AD283" s="357">
        <f t="shared" si="85"/>
        <v>0</v>
      </c>
      <c r="AE283" s="342"/>
      <c r="AF283" s="362">
        <f t="shared" si="86"/>
        <v>0</v>
      </c>
      <c r="AG283" s="330"/>
      <c r="AH283" s="597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  <c r="BD283" s="582"/>
    </row>
    <row r="284" spans="1:56" s="302" customFormat="1" hidden="1" x14ac:dyDescent="0.2">
      <c r="A284" s="340">
        <f t="shared" si="76"/>
        <v>0</v>
      </c>
      <c r="B284" s="341"/>
      <c r="C284" s="330"/>
      <c r="D284" s="395"/>
      <c r="E284" s="308"/>
      <c r="F284" s="309"/>
      <c r="G284" s="309"/>
      <c r="H284" s="309"/>
      <c r="I284" s="309"/>
      <c r="J284" s="350">
        <f t="shared" si="75"/>
        <v>0</v>
      </c>
      <c r="K284" s="330"/>
      <c r="L284" s="330"/>
      <c r="M284" s="310"/>
      <c r="N284" s="311"/>
      <c r="O284" s="311"/>
      <c r="P284" s="311"/>
      <c r="Q284" s="311"/>
      <c r="R284" s="311"/>
      <c r="S284" s="312"/>
      <c r="T284" s="313"/>
      <c r="U284" s="294">
        <f t="shared" si="77"/>
        <v>0</v>
      </c>
      <c r="V284" s="330"/>
      <c r="W284" s="355">
        <f t="shared" si="78"/>
        <v>0</v>
      </c>
      <c r="X284" s="356">
        <f t="shared" si="79"/>
        <v>0</v>
      </c>
      <c r="Y284" s="356">
        <f t="shared" si="80"/>
        <v>0</v>
      </c>
      <c r="Z284" s="356">
        <f t="shared" si="81"/>
        <v>0</v>
      </c>
      <c r="AA284" s="356">
        <f t="shared" si="82"/>
        <v>0</v>
      </c>
      <c r="AB284" s="356">
        <f t="shared" si="83"/>
        <v>0</v>
      </c>
      <c r="AC284" s="356">
        <f t="shared" si="84"/>
        <v>0</v>
      </c>
      <c r="AD284" s="357">
        <f t="shared" si="85"/>
        <v>0</v>
      </c>
      <c r="AE284" s="342"/>
      <c r="AF284" s="362">
        <f t="shared" si="86"/>
        <v>0</v>
      </c>
      <c r="AG284" s="330"/>
      <c r="AH284" s="597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  <c r="BD284" s="582"/>
    </row>
    <row r="285" spans="1:56" s="302" customFormat="1" hidden="1" x14ac:dyDescent="0.2">
      <c r="A285" s="340">
        <f t="shared" si="76"/>
        <v>0</v>
      </c>
      <c r="B285" s="341"/>
      <c r="C285" s="330"/>
      <c r="D285" s="395"/>
      <c r="E285" s="308"/>
      <c r="F285" s="309"/>
      <c r="G285" s="309"/>
      <c r="H285" s="309"/>
      <c r="I285" s="309"/>
      <c r="J285" s="350">
        <f t="shared" si="75"/>
        <v>0</v>
      </c>
      <c r="K285" s="330"/>
      <c r="L285" s="330"/>
      <c r="M285" s="310"/>
      <c r="N285" s="311"/>
      <c r="O285" s="311"/>
      <c r="P285" s="311"/>
      <c r="Q285" s="311"/>
      <c r="R285" s="311"/>
      <c r="S285" s="312"/>
      <c r="T285" s="313"/>
      <c r="U285" s="294">
        <f t="shared" si="77"/>
        <v>0</v>
      </c>
      <c r="V285" s="330"/>
      <c r="W285" s="355">
        <f t="shared" si="78"/>
        <v>0</v>
      </c>
      <c r="X285" s="356">
        <f t="shared" si="79"/>
        <v>0</v>
      </c>
      <c r="Y285" s="356">
        <f t="shared" si="80"/>
        <v>0</v>
      </c>
      <c r="Z285" s="356">
        <f t="shared" si="81"/>
        <v>0</v>
      </c>
      <c r="AA285" s="356">
        <f t="shared" si="82"/>
        <v>0</v>
      </c>
      <c r="AB285" s="356">
        <f t="shared" si="83"/>
        <v>0</v>
      </c>
      <c r="AC285" s="356">
        <f t="shared" si="84"/>
        <v>0</v>
      </c>
      <c r="AD285" s="357">
        <f t="shared" si="85"/>
        <v>0</v>
      </c>
      <c r="AE285" s="342"/>
      <c r="AF285" s="362">
        <f t="shared" si="86"/>
        <v>0</v>
      </c>
      <c r="AG285" s="330"/>
      <c r="AH285" s="597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  <c r="BD285" s="582"/>
    </row>
    <row r="286" spans="1:56" s="302" customFormat="1" hidden="1" x14ac:dyDescent="0.2">
      <c r="A286" s="340">
        <f t="shared" si="76"/>
        <v>0</v>
      </c>
      <c r="B286" s="341"/>
      <c r="C286" s="330"/>
      <c r="D286" s="395"/>
      <c r="E286" s="308"/>
      <c r="F286" s="309"/>
      <c r="G286" s="309"/>
      <c r="H286" s="309"/>
      <c r="I286" s="309"/>
      <c r="J286" s="350">
        <f t="shared" si="75"/>
        <v>0</v>
      </c>
      <c r="K286" s="330"/>
      <c r="L286" s="330"/>
      <c r="M286" s="310"/>
      <c r="N286" s="311"/>
      <c r="O286" s="311"/>
      <c r="P286" s="311"/>
      <c r="Q286" s="311"/>
      <c r="R286" s="311"/>
      <c r="S286" s="312"/>
      <c r="T286" s="313"/>
      <c r="U286" s="294">
        <f t="shared" si="77"/>
        <v>0</v>
      </c>
      <c r="V286" s="330"/>
      <c r="W286" s="355">
        <f t="shared" si="78"/>
        <v>0</v>
      </c>
      <c r="X286" s="356">
        <f t="shared" si="79"/>
        <v>0</v>
      </c>
      <c r="Y286" s="356">
        <f t="shared" si="80"/>
        <v>0</v>
      </c>
      <c r="Z286" s="356">
        <f t="shared" si="81"/>
        <v>0</v>
      </c>
      <c r="AA286" s="356">
        <f t="shared" si="82"/>
        <v>0</v>
      </c>
      <c r="AB286" s="356">
        <f t="shared" si="83"/>
        <v>0</v>
      </c>
      <c r="AC286" s="356">
        <f t="shared" si="84"/>
        <v>0</v>
      </c>
      <c r="AD286" s="357">
        <f t="shared" si="85"/>
        <v>0</v>
      </c>
      <c r="AE286" s="342"/>
      <c r="AF286" s="362">
        <f t="shared" si="86"/>
        <v>0</v>
      </c>
      <c r="AG286" s="330"/>
      <c r="AH286" s="597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  <c r="BD286" s="582"/>
    </row>
    <row r="287" spans="1:56" s="302" customFormat="1" hidden="1" x14ac:dyDescent="0.2">
      <c r="A287" s="340">
        <f t="shared" si="76"/>
        <v>0</v>
      </c>
      <c r="B287" s="341"/>
      <c r="C287" s="330"/>
      <c r="D287" s="395"/>
      <c r="E287" s="308"/>
      <c r="F287" s="309"/>
      <c r="G287" s="309"/>
      <c r="H287" s="309"/>
      <c r="I287" s="309"/>
      <c r="J287" s="350">
        <f t="shared" si="75"/>
        <v>0</v>
      </c>
      <c r="K287" s="330"/>
      <c r="L287" s="330"/>
      <c r="M287" s="310"/>
      <c r="N287" s="311"/>
      <c r="O287" s="311"/>
      <c r="P287" s="311"/>
      <c r="Q287" s="311"/>
      <c r="R287" s="311"/>
      <c r="S287" s="312"/>
      <c r="T287" s="313"/>
      <c r="U287" s="294">
        <f t="shared" si="77"/>
        <v>0</v>
      </c>
      <c r="V287" s="330"/>
      <c r="W287" s="355">
        <f t="shared" si="78"/>
        <v>0</v>
      </c>
      <c r="X287" s="356">
        <f t="shared" si="79"/>
        <v>0</v>
      </c>
      <c r="Y287" s="356">
        <f t="shared" si="80"/>
        <v>0</v>
      </c>
      <c r="Z287" s="356">
        <f t="shared" si="81"/>
        <v>0</v>
      </c>
      <c r="AA287" s="356">
        <f t="shared" si="82"/>
        <v>0</v>
      </c>
      <c r="AB287" s="356">
        <f t="shared" si="83"/>
        <v>0</v>
      </c>
      <c r="AC287" s="356">
        <f t="shared" si="84"/>
        <v>0</v>
      </c>
      <c r="AD287" s="357">
        <f t="shared" si="85"/>
        <v>0</v>
      </c>
      <c r="AE287" s="342"/>
      <c r="AF287" s="362">
        <f t="shared" si="86"/>
        <v>0</v>
      </c>
      <c r="AG287" s="330"/>
      <c r="AH287" s="597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  <c r="BD287" s="582"/>
    </row>
    <row r="288" spans="1:56" s="302" customFormat="1" hidden="1" x14ac:dyDescent="0.2">
      <c r="A288" s="340">
        <f t="shared" si="76"/>
        <v>0</v>
      </c>
      <c r="B288" s="341"/>
      <c r="C288" s="330"/>
      <c r="D288" s="395"/>
      <c r="E288" s="308"/>
      <c r="F288" s="309"/>
      <c r="G288" s="309"/>
      <c r="H288" s="309"/>
      <c r="I288" s="309"/>
      <c r="J288" s="350">
        <f t="shared" si="75"/>
        <v>0</v>
      </c>
      <c r="K288" s="330"/>
      <c r="L288" s="330"/>
      <c r="M288" s="310"/>
      <c r="N288" s="311"/>
      <c r="O288" s="311"/>
      <c r="P288" s="311"/>
      <c r="Q288" s="311"/>
      <c r="R288" s="311"/>
      <c r="S288" s="312"/>
      <c r="T288" s="313"/>
      <c r="U288" s="294">
        <f t="shared" si="77"/>
        <v>0</v>
      </c>
      <c r="V288" s="330"/>
      <c r="W288" s="355">
        <f t="shared" si="78"/>
        <v>0</v>
      </c>
      <c r="X288" s="356">
        <f t="shared" si="79"/>
        <v>0</v>
      </c>
      <c r="Y288" s="356">
        <f t="shared" si="80"/>
        <v>0</v>
      </c>
      <c r="Z288" s="356">
        <f t="shared" si="81"/>
        <v>0</v>
      </c>
      <c r="AA288" s="356">
        <f t="shared" si="82"/>
        <v>0</v>
      </c>
      <c r="AB288" s="356">
        <f t="shared" si="83"/>
        <v>0</v>
      </c>
      <c r="AC288" s="356">
        <f t="shared" si="84"/>
        <v>0</v>
      </c>
      <c r="AD288" s="357">
        <f t="shared" si="85"/>
        <v>0</v>
      </c>
      <c r="AE288" s="342"/>
      <c r="AF288" s="362">
        <f t="shared" si="86"/>
        <v>0</v>
      </c>
      <c r="AG288" s="330"/>
      <c r="AH288" s="597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  <c r="BD288" s="582"/>
    </row>
    <row r="289" spans="1:56" s="302" customFormat="1" hidden="1" x14ac:dyDescent="0.2">
      <c r="A289" s="340">
        <f t="shared" si="76"/>
        <v>0</v>
      </c>
      <c r="B289" s="341"/>
      <c r="C289" s="330"/>
      <c r="D289" s="395"/>
      <c r="E289" s="308"/>
      <c r="F289" s="309"/>
      <c r="G289" s="309"/>
      <c r="H289" s="309"/>
      <c r="I289" s="309"/>
      <c r="J289" s="350">
        <f t="shared" si="75"/>
        <v>0</v>
      </c>
      <c r="K289" s="330"/>
      <c r="L289" s="330"/>
      <c r="M289" s="310"/>
      <c r="N289" s="311"/>
      <c r="O289" s="311"/>
      <c r="P289" s="311"/>
      <c r="Q289" s="311"/>
      <c r="R289" s="311"/>
      <c r="S289" s="312"/>
      <c r="T289" s="313"/>
      <c r="U289" s="294">
        <f t="shared" si="77"/>
        <v>0</v>
      </c>
      <c r="V289" s="330"/>
      <c r="W289" s="355">
        <f t="shared" si="78"/>
        <v>0</v>
      </c>
      <c r="X289" s="356">
        <f t="shared" si="79"/>
        <v>0</v>
      </c>
      <c r="Y289" s="356">
        <f t="shared" si="80"/>
        <v>0</v>
      </c>
      <c r="Z289" s="356">
        <f t="shared" si="81"/>
        <v>0</v>
      </c>
      <c r="AA289" s="356">
        <f t="shared" si="82"/>
        <v>0</v>
      </c>
      <c r="AB289" s="356">
        <f t="shared" si="83"/>
        <v>0</v>
      </c>
      <c r="AC289" s="356">
        <f t="shared" si="84"/>
        <v>0</v>
      </c>
      <c r="AD289" s="357">
        <f t="shared" si="85"/>
        <v>0</v>
      </c>
      <c r="AE289" s="342"/>
      <c r="AF289" s="362">
        <f t="shared" si="86"/>
        <v>0</v>
      </c>
      <c r="AG289" s="330"/>
      <c r="AH289" s="597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  <c r="BD289" s="582"/>
    </row>
    <row r="290" spans="1:56" s="302" customFormat="1" hidden="1" x14ac:dyDescent="0.2">
      <c r="A290" s="340">
        <f t="shared" si="76"/>
        <v>0</v>
      </c>
      <c r="B290" s="341"/>
      <c r="C290" s="330"/>
      <c r="D290" s="395"/>
      <c r="E290" s="308"/>
      <c r="F290" s="309"/>
      <c r="G290" s="309"/>
      <c r="H290" s="309"/>
      <c r="I290" s="309"/>
      <c r="J290" s="350">
        <f t="shared" si="75"/>
        <v>0</v>
      </c>
      <c r="K290" s="330"/>
      <c r="L290" s="330"/>
      <c r="M290" s="310"/>
      <c r="N290" s="311"/>
      <c r="O290" s="311"/>
      <c r="P290" s="311"/>
      <c r="Q290" s="311"/>
      <c r="R290" s="311"/>
      <c r="S290" s="312"/>
      <c r="T290" s="313"/>
      <c r="U290" s="294">
        <f t="shared" si="77"/>
        <v>0</v>
      </c>
      <c r="V290" s="330"/>
      <c r="W290" s="355">
        <f t="shared" si="78"/>
        <v>0</v>
      </c>
      <c r="X290" s="356">
        <f t="shared" si="79"/>
        <v>0</v>
      </c>
      <c r="Y290" s="356">
        <f t="shared" si="80"/>
        <v>0</v>
      </c>
      <c r="Z290" s="356">
        <f t="shared" si="81"/>
        <v>0</v>
      </c>
      <c r="AA290" s="356">
        <f t="shared" si="82"/>
        <v>0</v>
      </c>
      <c r="AB290" s="356">
        <f t="shared" si="83"/>
        <v>0</v>
      </c>
      <c r="AC290" s="356">
        <f t="shared" si="84"/>
        <v>0</v>
      </c>
      <c r="AD290" s="357">
        <f t="shared" si="85"/>
        <v>0</v>
      </c>
      <c r="AE290" s="342"/>
      <c r="AF290" s="362">
        <f t="shared" si="86"/>
        <v>0</v>
      </c>
      <c r="AG290" s="330"/>
      <c r="AH290" s="597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  <c r="BD290" s="582"/>
    </row>
    <row r="291" spans="1:56" s="302" customFormat="1" hidden="1" x14ac:dyDescent="0.2">
      <c r="A291" s="340">
        <f t="shared" si="76"/>
        <v>0</v>
      </c>
      <c r="B291" s="341"/>
      <c r="C291" s="330"/>
      <c r="D291" s="395"/>
      <c r="E291" s="308"/>
      <c r="F291" s="309"/>
      <c r="G291" s="309"/>
      <c r="H291" s="309"/>
      <c r="I291" s="309"/>
      <c r="J291" s="350">
        <f t="shared" si="75"/>
        <v>0</v>
      </c>
      <c r="K291" s="330"/>
      <c r="L291" s="330"/>
      <c r="M291" s="310"/>
      <c r="N291" s="311"/>
      <c r="O291" s="311"/>
      <c r="P291" s="311"/>
      <c r="Q291" s="311"/>
      <c r="R291" s="311"/>
      <c r="S291" s="312"/>
      <c r="T291" s="313"/>
      <c r="U291" s="294">
        <f t="shared" si="77"/>
        <v>0</v>
      </c>
      <c r="V291" s="330"/>
      <c r="W291" s="355">
        <f t="shared" si="78"/>
        <v>0</v>
      </c>
      <c r="X291" s="356">
        <f t="shared" si="79"/>
        <v>0</v>
      </c>
      <c r="Y291" s="356">
        <f t="shared" si="80"/>
        <v>0</v>
      </c>
      <c r="Z291" s="356">
        <f t="shared" si="81"/>
        <v>0</v>
      </c>
      <c r="AA291" s="356">
        <f t="shared" si="82"/>
        <v>0</v>
      </c>
      <c r="AB291" s="356">
        <f t="shared" si="83"/>
        <v>0</v>
      </c>
      <c r="AC291" s="356">
        <f t="shared" si="84"/>
        <v>0</v>
      </c>
      <c r="AD291" s="357">
        <f t="shared" si="85"/>
        <v>0</v>
      </c>
      <c r="AE291" s="342"/>
      <c r="AF291" s="362">
        <f t="shared" si="86"/>
        <v>0</v>
      </c>
      <c r="AG291" s="330"/>
      <c r="AH291" s="597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  <c r="BD291" s="582"/>
    </row>
    <row r="292" spans="1:56" s="302" customFormat="1" hidden="1" x14ac:dyDescent="0.2">
      <c r="A292" s="340">
        <f t="shared" si="76"/>
        <v>0</v>
      </c>
      <c r="B292" s="341"/>
      <c r="C292" s="330"/>
      <c r="D292" s="395"/>
      <c r="E292" s="308"/>
      <c r="F292" s="309"/>
      <c r="G292" s="309"/>
      <c r="H292" s="309"/>
      <c r="I292" s="309"/>
      <c r="J292" s="350">
        <f t="shared" si="75"/>
        <v>0</v>
      </c>
      <c r="K292" s="330"/>
      <c r="L292" s="330"/>
      <c r="M292" s="310"/>
      <c r="N292" s="311"/>
      <c r="O292" s="311"/>
      <c r="P292" s="311"/>
      <c r="Q292" s="311"/>
      <c r="R292" s="311"/>
      <c r="S292" s="312"/>
      <c r="T292" s="313"/>
      <c r="U292" s="294">
        <f t="shared" si="77"/>
        <v>0</v>
      </c>
      <c r="V292" s="330"/>
      <c r="W292" s="355">
        <f t="shared" si="78"/>
        <v>0</v>
      </c>
      <c r="X292" s="356">
        <f t="shared" si="79"/>
        <v>0</v>
      </c>
      <c r="Y292" s="356">
        <f t="shared" si="80"/>
        <v>0</v>
      </c>
      <c r="Z292" s="356">
        <f t="shared" si="81"/>
        <v>0</v>
      </c>
      <c r="AA292" s="356">
        <f t="shared" si="82"/>
        <v>0</v>
      </c>
      <c r="AB292" s="356">
        <f t="shared" si="83"/>
        <v>0</v>
      </c>
      <c r="AC292" s="356">
        <f t="shared" si="84"/>
        <v>0</v>
      </c>
      <c r="AD292" s="357">
        <f t="shared" si="85"/>
        <v>0</v>
      </c>
      <c r="AE292" s="342"/>
      <c r="AF292" s="362">
        <f t="shared" si="86"/>
        <v>0</v>
      </c>
      <c r="AG292" s="330"/>
      <c r="AH292" s="597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  <c r="BD292" s="582"/>
    </row>
    <row r="293" spans="1:56" s="302" customFormat="1" hidden="1" x14ac:dyDescent="0.2">
      <c r="A293" s="340">
        <f t="shared" si="76"/>
        <v>0</v>
      </c>
      <c r="B293" s="341"/>
      <c r="C293" s="330"/>
      <c r="D293" s="395"/>
      <c r="E293" s="308"/>
      <c r="F293" s="309"/>
      <c r="G293" s="309"/>
      <c r="H293" s="309"/>
      <c r="I293" s="309"/>
      <c r="J293" s="350">
        <f t="shared" si="75"/>
        <v>0</v>
      </c>
      <c r="K293" s="330"/>
      <c r="L293" s="330"/>
      <c r="M293" s="310"/>
      <c r="N293" s="311"/>
      <c r="O293" s="311"/>
      <c r="P293" s="311"/>
      <c r="Q293" s="311"/>
      <c r="R293" s="311"/>
      <c r="S293" s="312"/>
      <c r="T293" s="313"/>
      <c r="U293" s="294">
        <f t="shared" si="77"/>
        <v>0</v>
      </c>
      <c r="V293" s="330"/>
      <c r="W293" s="355">
        <f t="shared" si="78"/>
        <v>0</v>
      </c>
      <c r="X293" s="356">
        <f t="shared" si="79"/>
        <v>0</v>
      </c>
      <c r="Y293" s="356">
        <f t="shared" si="80"/>
        <v>0</v>
      </c>
      <c r="Z293" s="356">
        <f t="shared" si="81"/>
        <v>0</v>
      </c>
      <c r="AA293" s="356">
        <f t="shared" si="82"/>
        <v>0</v>
      </c>
      <c r="AB293" s="356">
        <f t="shared" si="83"/>
        <v>0</v>
      </c>
      <c r="AC293" s="356">
        <f t="shared" si="84"/>
        <v>0</v>
      </c>
      <c r="AD293" s="357">
        <f t="shared" si="85"/>
        <v>0</v>
      </c>
      <c r="AE293" s="342"/>
      <c r="AF293" s="362">
        <f t="shared" si="86"/>
        <v>0</v>
      </c>
      <c r="AG293" s="330"/>
      <c r="AH293" s="597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  <c r="BD293" s="582"/>
    </row>
    <row r="294" spans="1:56" s="302" customFormat="1" hidden="1" x14ac:dyDescent="0.2">
      <c r="A294" s="340">
        <f t="shared" si="76"/>
        <v>0</v>
      </c>
      <c r="B294" s="341"/>
      <c r="C294" s="330"/>
      <c r="D294" s="395"/>
      <c r="E294" s="308"/>
      <c r="F294" s="309"/>
      <c r="G294" s="309"/>
      <c r="H294" s="309"/>
      <c r="I294" s="309"/>
      <c r="J294" s="350">
        <f t="shared" ref="J294:J314" si="87">IF(ISBLANK(H294),G294*I294,G294*I294*H294)</f>
        <v>0</v>
      </c>
      <c r="K294" s="330"/>
      <c r="L294" s="330"/>
      <c r="M294" s="310"/>
      <c r="N294" s="311"/>
      <c r="O294" s="311"/>
      <c r="P294" s="311"/>
      <c r="Q294" s="311"/>
      <c r="R294" s="311"/>
      <c r="S294" s="312"/>
      <c r="T294" s="313"/>
      <c r="U294" s="294">
        <f t="shared" si="77"/>
        <v>0</v>
      </c>
      <c r="V294" s="330"/>
      <c r="W294" s="355">
        <f t="shared" si="78"/>
        <v>0</v>
      </c>
      <c r="X294" s="356">
        <f t="shared" si="79"/>
        <v>0</v>
      </c>
      <c r="Y294" s="356">
        <f t="shared" si="80"/>
        <v>0</v>
      </c>
      <c r="Z294" s="356">
        <f t="shared" si="81"/>
        <v>0</v>
      </c>
      <c r="AA294" s="356">
        <f t="shared" si="82"/>
        <v>0</v>
      </c>
      <c r="AB294" s="356">
        <f t="shared" si="83"/>
        <v>0</v>
      </c>
      <c r="AC294" s="356">
        <f t="shared" si="84"/>
        <v>0</v>
      </c>
      <c r="AD294" s="357">
        <f t="shared" si="85"/>
        <v>0</v>
      </c>
      <c r="AE294" s="342"/>
      <c r="AF294" s="362">
        <f t="shared" si="86"/>
        <v>0</v>
      </c>
      <c r="AG294" s="330"/>
      <c r="AH294" s="597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  <c r="BD294" s="582"/>
    </row>
    <row r="295" spans="1:56" s="302" customFormat="1" hidden="1" x14ac:dyDescent="0.2">
      <c r="A295" s="340">
        <f t="shared" si="76"/>
        <v>0</v>
      </c>
      <c r="B295" s="341"/>
      <c r="C295" s="330"/>
      <c r="D295" s="395"/>
      <c r="E295" s="308"/>
      <c r="F295" s="309"/>
      <c r="G295" s="309"/>
      <c r="H295" s="309"/>
      <c r="I295" s="309"/>
      <c r="J295" s="350">
        <f t="shared" si="87"/>
        <v>0</v>
      </c>
      <c r="K295" s="330"/>
      <c r="L295" s="330"/>
      <c r="M295" s="310"/>
      <c r="N295" s="311"/>
      <c r="O295" s="311"/>
      <c r="P295" s="311"/>
      <c r="Q295" s="311"/>
      <c r="R295" s="311"/>
      <c r="S295" s="312"/>
      <c r="T295" s="313"/>
      <c r="U295" s="294">
        <f t="shared" si="77"/>
        <v>0</v>
      </c>
      <c r="V295" s="330"/>
      <c r="W295" s="355">
        <f t="shared" si="78"/>
        <v>0</v>
      </c>
      <c r="X295" s="356">
        <f t="shared" si="79"/>
        <v>0</v>
      </c>
      <c r="Y295" s="356">
        <f t="shared" si="80"/>
        <v>0</v>
      </c>
      <c r="Z295" s="356">
        <f t="shared" si="81"/>
        <v>0</v>
      </c>
      <c r="AA295" s="356">
        <f t="shared" si="82"/>
        <v>0</v>
      </c>
      <c r="AB295" s="356">
        <f t="shared" si="83"/>
        <v>0</v>
      </c>
      <c r="AC295" s="356">
        <f t="shared" si="84"/>
        <v>0</v>
      </c>
      <c r="AD295" s="357">
        <f t="shared" si="85"/>
        <v>0</v>
      </c>
      <c r="AE295" s="342"/>
      <c r="AF295" s="362">
        <f t="shared" si="86"/>
        <v>0</v>
      </c>
      <c r="AG295" s="330"/>
      <c r="AH295" s="597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  <c r="BD295" s="582"/>
    </row>
    <row r="296" spans="1:56" s="302" customFormat="1" hidden="1" x14ac:dyDescent="0.2">
      <c r="A296" s="340">
        <f t="shared" si="76"/>
        <v>0</v>
      </c>
      <c r="B296" s="341"/>
      <c r="C296" s="330"/>
      <c r="D296" s="395"/>
      <c r="E296" s="308"/>
      <c r="F296" s="309"/>
      <c r="G296" s="309"/>
      <c r="H296" s="309"/>
      <c r="I296" s="309"/>
      <c r="J296" s="350">
        <f t="shared" si="87"/>
        <v>0</v>
      </c>
      <c r="K296" s="330"/>
      <c r="L296" s="330"/>
      <c r="M296" s="310"/>
      <c r="N296" s="311"/>
      <c r="O296" s="311"/>
      <c r="P296" s="311"/>
      <c r="Q296" s="311"/>
      <c r="R296" s="311"/>
      <c r="S296" s="312"/>
      <c r="T296" s="313"/>
      <c r="U296" s="294">
        <f t="shared" si="77"/>
        <v>0</v>
      </c>
      <c r="V296" s="330"/>
      <c r="W296" s="355">
        <f t="shared" si="78"/>
        <v>0</v>
      </c>
      <c r="X296" s="356">
        <f t="shared" si="79"/>
        <v>0</v>
      </c>
      <c r="Y296" s="356">
        <f t="shared" si="80"/>
        <v>0</v>
      </c>
      <c r="Z296" s="356">
        <f t="shared" si="81"/>
        <v>0</v>
      </c>
      <c r="AA296" s="356">
        <f t="shared" si="82"/>
        <v>0</v>
      </c>
      <c r="AB296" s="356">
        <f t="shared" si="83"/>
        <v>0</v>
      </c>
      <c r="AC296" s="356">
        <f t="shared" si="84"/>
        <v>0</v>
      </c>
      <c r="AD296" s="357">
        <f t="shared" si="85"/>
        <v>0</v>
      </c>
      <c r="AE296" s="342"/>
      <c r="AF296" s="362">
        <f t="shared" si="86"/>
        <v>0</v>
      </c>
      <c r="AG296" s="330"/>
      <c r="AH296" s="597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  <c r="BD296" s="582"/>
    </row>
    <row r="297" spans="1:56" s="302" customFormat="1" hidden="1" x14ac:dyDescent="0.2">
      <c r="A297" s="340">
        <f t="shared" si="76"/>
        <v>0</v>
      </c>
      <c r="B297" s="341"/>
      <c r="C297" s="330"/>
      <c r="D297" s="395"/>
      <c r="E297" s="308"/>
      <c r="F297" s="309"/>
      <c r="G297" s="309"/>
      <c r="H297" s="309"/>
      <c r="I297" s="309"/>
      <c r="J297" s="350">
        <f t="shared" si="87"/>
        <v>0</v>
      </c>
      <c r="K297" s="330"/>
      <c r="L297" s="330"/>
      <c r="M297" s="310"/>
      <c r="N297" s="311"/>
      <c r="O297" s="311"/>
      <c r="P297" s="311"/>
      <c r="Q297" s="311"/>
      <c r="R297" s="311"/>
      <c r="S297" s="312"/>
      <c r="T297" s="313"/>
      <c r="U297" s="294">
        <f t="shared" si="77"/>
        <v>0</v>
      </c>
      <c r="V297" s="330"/>
      <c r="W297" s="355">
        <f t="shared" si="78"/>
        <v>0</v>
      </c>
      <c r="X297" s="356">
        <f t="shared" si="79"/>
        <v>0</v>
      </c>
      <c r="Y297" s="356">
        <f t="shared" si="80"/>
        <v>0</v>
      </c>
      <c r="Z297" s="356">
        <f t="shared" si="81"/>
        <v>0</v>
      </c>
      <c r="AA297" s="356">
        <f t="shared" si="82"/>
        <v>0</v>
      </c>
      <c r="AB297" s="356">
        <f t="shared" si="83"/>
        <v>0</v>
      </c>
      <c r="AC297" s="356">
        <f t="shared" si="84"/>
        <v>0</v>
      </c>
      <c r="AD297" s="357">
        <f t="shared" si="85"/>
        <v>0</v>
      </c>
      <c r="AE297" s="342"/>
      <c r="AF297" s="362">
        <f t="shared" si="86"/>
        <v>0</v>
      </c>
      <c r="AG297" s="330"/>
      <c r="AH297" s="597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  <c r="BD297" s="582"/>
    </row>
    <row r="298" spans="1:56" s="302" customFormat="1" hidden="1" x14ac:dyDescent="0.2">
      <c r="A298" s="340">
        <f t="shared" si="76"/>
        <v>0</v>
      </c>
      <c r="B298" s="341"/>
      <c r="C298" s="330"/>
      <c r="D298" s="395"/>
      <c r="E298" s="308"/>
      <c r="F298" s="309"/>
      <c r="G298" s="309"/>
      <c r="H298" s="309"/>
      <c r="I298" s="309"/>
      <c r="J298" s="350">
        <f t="shared" si="87"/>
        <v>0</v>
      </c>
      <c r="K298" s="330"/>
      <c r="L298" s="330"/>
      <c r="M298" s="310"/>
      <c r="N298" s="311"/>
      <c r="O298" s="311"/>
      <c r="P298" s="311"/>
      <c r="Q298" s="311"/>
      <c r="R298" s="311"/>
      <c r="S298" s="312"/>
      <c r="T298" s="313"/>
      <c r="U298" s="294">
        <f t="shared" si="77"/>
        <v>0</v>
      </c>
      <c r="V298" s="330"/>
      <c r="W298" s="355">
        <f t="shared" si="78"/>
        <v>0</v>
      </c>
      <c r="X298" s="356">
        <f t="shared" si="79"/>
        <v>0</v>
      </c>
      <c r="Y298" s="356">
        <f t="shared" si="80"/>
        <v>0</v>
      </c>
      <c r="Z298" s="356">
        <f t="shared" si="81"/>
        <v>0</v>
      </c>
      <c r="AA298" s="356">
        <f t="shared" si="82"/>
        <v>0</v>
      </c>
      <c r="AB298" s="356">
        <f t="shared" si="83"/>
        <v>0</v>
      </c>
      <c r="AC298" s="356">
        <f t="shared" si="84"/>
        <v>0</v>
      </c>
      <c r="AD298" s="357">
        <f t="shared" si="85"/>
        <v>0</v>
      </c>
      <c r="AE298" s="342"/>
      <c r="AF298" s="362">
        <f t="shared" si="86"/>
        <v>0</v>
      </c>
      <c r="AG298" s="330"/>
      <c r="AH298" s="597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  <c r="BD298" s="582"/>
    </row>
    <row r="299" spans="1:56" s="302" customFormat="1" hidden="1" x14ac:dyDescent="0.2">
      <c r="A299" s="340">
        <f t="shared" si="76"/>
        <v>0</v>
      </c>
      <c r="B299" s="341"/>
      <c r="C299" s="330"/>
      <c r="D299" s="395"/>
      <c r="E299" s="308"/>
      <c r="F299" s="309"/>
      <c r="G299" s="309"/>
      <c r="H299" s="309"/>
      <c r="I299" s="309"/>
      <c r="J299" s="350">
        <f t="shared" si="87"/>
        <v>0</v>
      </c>
      <c r="K299" s="330"/>
      <c r="L299" s="330"/>
      <c r="M299" s="310"/>
      <c r="N299" s="311"/>
      <c r="O299" s="311"/>
      <c r="P299" s="311"/>
      <c r="Q299" s="311"/>
      <c r="R299" s="311"/>
      <c r="S299" s="312"/>
      <c r="T299" s="313"/>
      <c r="U299" s="294">
        <f t="shared" si="77"/>
        <v>0</v>
      </c>
      <c r="V299" s="330"/>
      <c r="W299" s="355">
        <f t="shared" si="78"/>
        <v>0</v>
      </c>
      <c r="X299" s="356">
        <f t="shared" si="79"/>
        <v>0</v>
      </c>
      <c r="Y299" s="356">
        <f t="shared" si="80"/>
        <v>0</v>
      </c>
      <c r="Z299" s="356">
        <f t="shared" si="81"/>
        <v>0</v>
      </c>
      <c r="AA299" s="356">
        <f t="shared" si="82"/>
        <v>0</v>
      </c>
      <c r="AB299" s="356">
        <f t="shared" si="83"/>
        <v>0</v>
      </c>
      <c r="AC299" s="356">
        <f t="shared" si="84"/>
        <v>0</v>
      </c>
      <c r="AD299" s="357">
        <f t="shared" si="85"/>
        <v>0</v>
      </c>
      <c r="AE299" s="342"/>
      <c r="AF299" s="362">
        <f t="shared" si="86"/>
        <v>0</v>
      </c>
      <c r="AG299" s="330"/>
      <c r="AH299" s="597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  <c r="BD299" s="582"/>
    </row>
    <row r="300" spans="1:56" s="302" customFormat="1" hidden="1" x14ac:dyDescent="0.2">
      <c r="A300" s="340">
        <f t="shared" si="76"/>
        <v>0</v>
      </c>
      <c r="B300" s="341"/>
      <c r="C300" s="330"/>
      <c r="D300" s="395"/>
      <c r="E300" s="308"/>
      <c r="F300" s="309"/>
      <c r="G300" s="309"/>
      <c r="H300" s="309"/>
      <c r="I300" s="309"/>
      <c r="J300" s="350">
        <f t="shared" si="87"/>
        <v>0</v>
      </c>
      <c r="K300" s="330"/>
      <c r="L300" s="330"/>
      <c r="M300" s="310"/>
      <c r="N300" s="311"/>
      <c r="O300" s="311"/>
      <c r="P300" s="311"/>
      <c r="Q300" s="311"/>
      <c r="R300" s="311"/>
      <c r="S300" s="312"/>
      <c r="T300" s="313"/>
      <c r="U300" s="294">
        <f t="shared" si="77"/>
        <v>0</v>
      </c>
      <c r="V300" s="330"/>
      <c r="W300" s="355">
        <f t="shared" si="78"/>
        <v>0</v>
      </c>
      <c r="X300" s="356">
        <f t="shared" si="79"/>
        <v>0</v>
      </c>
      <c r="Y300" s="356">
        <f t="shared" si="80"/>
        <v>0</v>
      </c>
      <c r="Z300" s="356">
        <f t="shared" si="81"/>
        <v>0</v>
      </c>
      <c r="AA300" s="356">
        <f t="shared" si="82"/>
        <v>0</v>
      </c>
      <c r="AB300" s="356">
        <f t="shared" si="83"/>
        <v>0</v>
      </c>
      <c r="AC300" s="356">
        <f t="shared" si="84"/>
        <v>0</v>
      </c>
      <c r="AD300" s="357">
        <f t="shared" si="85"/>
        <v>0</v>
      </c>
      <c r="AE300" s="342"/>
      <c r="AF300" s="362">
        <f t="shared" si="86"/>
        <v>0</v>
      </c>
      <c r="AG300" s="330"/>
      <c r="AH300" s="597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  <c r="BD300" s="582"/>
    </row>
    <row r="301" spans="1:56" s="302" customFormat="1" hidden="1" x14ac:dyDescent="0.2">
      <c r="A301" s="340">
        <f t="shared" si="76"/>
        <v>0</v>
      </c>
      <c r="B301" s="341"/>
      <c r="C301" s="330"/>
      <c r="D301" s="395"/>
      <c r="E301" s="308"/>
      <c r="F301" s="309"/>
      <c r="G301" s="309"/>
      <c r="H301" s="309"/>
      <c r="I301" s="309"/>
      <c r="J301" s="350">
        <f t="shared" si="87"/>
        <v>0</v>
      </c>
      <c r="K301" s="330"/>
      <c r="L301" s="330"/>
      <c r="M301" s="310"/>
      <c r="N301" s="311"/>
      <c r="O301" s="311"/>
      <c r="P301" s="311"/>
      <c r="Q301" s="311"/>
      <c r="R301" s="311"/>
      <c r="S301" s="312"/>
      <c r="T301" s="313"/>
      <c r="U301" s="294">
        <f t="shared" si="77"/>
        <v>0</v>
      </c>
      <c r="V301" s="330"/>
      <c r="W301" s="355">
        <f t="shared" si="78"/>
        <v>0</v>
      </c>
      <c r="X301" s="356">
        <f t="shared" si="79"/>
        <v>0</v>
      </c>
      <c r="Y301" s="356">
        <f t="shared" si="80"/>
        <v>0</v>
      </c>
      <c r="Z301" s="356">
        <f t="shared" si="81"/>
        <v>0</v>
      </c>
      <c r="AA301" s="356">
        <f t="shared" si="82"/>
        <v>0</v>
      </c>
      <c r="AB301" s="356">
        <f t="shared" si="83"/>
        <v>0</v>
      </c>
      <c r="AC301" s="356">
        <f t="shared" si="84"/>
        <v>0</v>
      </c>
      <c r="AD301" s="357">
        <f t="shared" si="85"/>
        <v>0</v>
      </c>
      <c r="AE301" s="342"/>
      <c r="AF301" s="362">
        <f t="shared" si="86"/>
        <v>0</v>
      </c>
      <c r="AG301" s="330"/>
      <c r="AH301" s="597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  <c r="BD301" s="582"/>
    </row>
    <row r="302" spans="1:56" s="302" customFormat="1" hidden="1" x14ac:dyDescent="0.2">
      <c r="A302" s="340">
        <f t="shared" si="76"/>
        <v>0</v>
      </c>
      <c r="B302" s="341"/>
      <c r="C302" s="330"/>
      <c r="D302" s="395"/>
      <c r="E302" s="308"/>
      <c r="F302" s="309"/>
      <c r="G302" s="309"/>
      <c r="H302" s="309"/>
      <c r="I302" s="309"/>
      <c r="J302" s="350">
        <f t="shared" si="87"/>
        <v>0</v>
      </c>
      <c r="K302" s="330"/>
      <c r="L302" s="330"/>
      <c r="M302" s="310"/>
      <c r="N302" s="311"/>
      <c r="O302" s="311"/>
      <c r="P302" s="311"/>
      <c r="Q302" s="311"/>
      <c r="R302" s="311"/>
      <c r="S302" s="312"/>
      <c r="T302" s="313"/>
      <c r="U302" s="294">
        <f t="shared" si="77"/>
        <v>0</v>
      </c>
      <c r="V302" s="330"/>
      <c r="W302" s="355">
        <f t="shared" si="78"/>
        <v>0</v>
      </c>
      <c r="X302" s="356">
        <f t="shared" si="79"/>
        <v>0</v>
      </c>
      <c r="Y302" s="356">
        <f t="shared" si="80"/>
        <v>0</v>
      </c>
      <c r="Z302" s="356">
        <f t="shared" si="81"/>
        <v>0</v>
      </c>
      <c r="AA302" s="356">
        <f t="shared" si="82"/>
        <v>0</v>
      </c>
      <c r="AB302" s="356">
        <f t="shared" si="83"/>
        <v>0</v>
      </c>
      <c r="AC302" s="356">
        <f t="shared" si="84"/>
        <v>0</v>
      </c>
      <c r="AD302" s="357">
        <f t="shared" si="85"/>
        <v>0</v>
      </c>
      <c r="AE302" s="342"/>
      <c r="AF302" s="362">
        <f t="shared" si="86"/>
        <v>0</v>
      </c>
      <c r="AG302" s="330"/>
      <c r="AH302" s="597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  <c r="BD302" s="582"/>
    </row>
    <row r="303" spans="1:56" s="302" customFormat="1" hidden="1" x14ac:dyDescent="0.2">
      <c r="A303" s="340">
        <f t="shared" si="76"/>
        <v>0</v>
      </c>
      <c r="B303" s="341"/>
      <c r="C303" s="330"/>
      <c r="D303" s="395"/>
      <c r="E303" s="308"/>
      <c r="F303" s="309"/>
      <c r="G303" s="309"/>
      <c r="H303" s="309"/>
      <c r="I303" s="309"/>
      <c r="J303" s="350">
        <f t="shared" si="87"/>
        <v>0</v>
      </c>
      <c r="K303" s="330"/>
      <c r="L303" s="330"/>
      <c r="M303" s="310"/>
      <c r="N303" s="311"/>
      <c r="O303" s="311"/>
      <c r="P303" s="311"/>
      <c r="Q303" s="311"/>
      <c r="R303" s="311"/>
      <c r="S303" s="312"/>
      <c r="T303" s="313"/>
      <c r="U303" s="294">
        <f t="shared" si="77"/>
        <v>0</v>
      </c>
      <c r="V303" s="330"/>
      <c r="W303" s="355">
        <f t="shared" si="78"/>
        <v>0</v>
      </c>
      <c r="X303" s="356">
        <f t="shared" si="79"/>
        <v>0</v>
      </c>
      <c r="Y303" s="356">
        <f t="shared" si="80"/>
        <v>0</v>
      </c>
      <c r="Z303" s="356">
        <f t="shared" si="81"/>
        <v>0</v>
      </c>
      <c r="AA303" s="356">
        <f t="shared" si="82"/>
        <v>0</v>
      </c>
      <c r="AB303" s="356">
        <f t="shared" si="83"/>
        <v>0</v>
      </c>
      <c r="AC303" s="356">
        <f t="shared" si="84"/>
        <v>0</v>
      </c>
      <c r="AD303" s="357">
        <f t="shared" si="85"/>
        <v>0</v>
      </c>
      <c r="AE303" s="342"/>
      <c r="AF303" s="362">
        <f t="shared" si="86"/>
        <v>0</v>
      </c>
      <c r="AG303" s="330"/>
      <c r="AH303" s="597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  <c r="BD303" s="582"/>
    </row>
    <row r="304" spans="1:56" s="302" customFormat="1" hidden="1" x14ac:dyDescent="0.2">
      <c r="A304" s="340">
        <f t="shared" ref="A304:A305" si="88">IF(AND(J304&lt;&gt;0,U304&lt;&gt;1),1,0)</f>
        <v>0</v>
      </c>
      <c r="B304" s="341"/>
      <c r="C304" s="330"/>
      <c r="D304" s="395"/>
      <c r="E304" s="308"/>
      <c r="F304" s="309"/>
      <c r="G304" s="309"/>
      <c r="H304" s="309"/>
      <c r="I304" s="309"/>
      <c r="J304" s="350">
        <f t="shared" si="87"/>
        <v>0</v>
      </c>
      <c r="K304" s="330"/>
      <c r="L304" s="330"/>
      <c r="M304" s="310"/>
      <c r="N304" s="311"/>
      <c r="O304" s="311"/>
      <c r="P304" s="311"/>
      <c r="Q304" s="311"/>
      <c r="R304" s="311"/>
      <c r="S304" s="312"/>
      <c r="T304" s="313"/>
      <c r="U304" s="294">
        <f t="shared" ref="U304:U305" si="89">SUM(M304:T304)</f>
        <v>0</v>
      </c>
      <c r="V304" s="330"/>
      <c r="W304" s="355">
        <f t="shared" ref="W304:W305" si="90">$J304*M304</f>
        <v>0</v>
      </c>
      <c r="X304" s="356">
        <f t="shared" ref="X304:X305" si="91">$J304*N304</f>
        <v>0</v>
      </c>
      <c r="Y304" s="356">
        <f t="shared" ref="Y304:Y305" si="92">$J304*O304</f>
        <v>0</v>
      </c>
      <c r="Z304" s="356">
        <f t="shared" ref="Z304:Z305" si="93">$J304*P304</f>
        <v>0</v>
      </c>
      <c r="AA304" s="356">
        <f t="shared" ref="AA304:AA305" si="94">$J304*Q304</f>
        <v>0</v>
      </c>
      <c r="AB304" s="356">
        <f t="shared" ref="AB304:AB305" si="95">$J304*R304</f>
        <v>0</v>
      </c>
      <c r="AC304" s="356">
        <f t="shared" ref="AC304:AC305" si="96">$J304*S304</f>
        <v>0</v>
      </c>
      <c r="AD304" s="357">
        <f t="shared" ref="AD304:AD305" si="97">SUM(W304:AC304)</f>
        <v>0</v>
      </c>
      <c r="AE304" s="342"/>
      <c r="AF304" s="362">
        <f t="shared" ref="AF304:AF305" si="98">$J304*T304</f>
        <v>0</v>
      </c>
      <c r="AG304" s="330"/>
      <c r="AH304" s="597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  <c r="BD304" s="582"/>
    </row>
    <row r="305" spans="1:56" s="302" customFormat="1" hidden="1" x14ac:dyDescent="0.2">
      <c r="A305" s="340">
        <f t="shared" si="88"/>
        <v>0</v>
      </c>
      <c r="B305" s="341"/>
      <c r="C305" s="330"/>
      <c r="D305" s="395"/>
      <c r="E305" s="308"/>
      <c r="F305" s="309"/>
      <c r="G305" s="309"/>
      <c r="H305" s="309"/>
      <c r="I305" s="309"/>
      <c r="J305" s="350">
        <f t="shared" si="87"/>
        <v>0</v>
      </c>
      <c r="K305" s="330"/>
      <c r="L305" s="330"/>
      <c r="M305" s="310"/>
      <c r="N305" s="311"/>
      <c r="O305" s="311"/>
      <c r="P305" s="311"/>
      <c r="Q305" s="311"/>
      <c r="R305" s="311"/>
      <c r="S305" s="312"/>
      <c r="T305" s="313"/>
      <c r="U305" s="294">
        <f t="shared" si="89"/>
        <v>0</v>
      </c>
      <c r="V305" s="330"/>
      <c r="W305" s="355">
        <f t="shared" si="90"/>
        <v>0</v>
      </c>
      <c r="X305" s="356">
        <f t="shared" si="91"/>
        <v>0</v>
      </c>
      <c r="Y305" s="356">
        <f t="shared" si="92"/>
        <v>0</v>
      </c>
      <c r="Z305" s="356">
        <f t="shared" si="93"/>
        <v>0</v>
      </c>
      <c r="AA305" s="356">
        <f t="shared" si="94"/>
        <v>0</v>
      </c>
      <c r="AB305" s="356">
        <f t="shared" si="95"/>
        <v>0</v>
      </c>
      <c r="AC305" s="356">
        <f t="shared" si="96"/>
        <v>0</v>
      </c>
      <c r="AD305" s="357">
        <f t="shared" si="97"/>
        <v>0</v>
      </c>
      <c r="AE305" s="342"/>
      <c r="AF305" s="362">
        <f t="shared" si="98"/>
        <v>0</v>
      </c>
      <c r="AG305" s="330"/>
      <c r="AH305" s="597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  <c r="BD305" s="582"/>
    </row>
    <row r="306" spans="1:56" s="302" customFormat="1" hidden="1" x14ac:dyDescent="0.2">
      <c r="A306" s="340">
        <f t="shared" si="54"/>
        <v>0</v>
      </c>
      <c r="B306" s="341"/>
      <c r="C306" s="330"/>
      <c r="D306" s="395"/>
      <c r="E306" s="308"/>
      <c r="F306" s="309"/>
      <c r="G306" s="309"/>
      <c r="H306" s="309"/>
      <c r="I306" s="309"/>
      <c r="J306" s="350">
        <f t="shared" si="87"/>
        <v>0</v>
      </c>
      <c r="K306" s="330"/>
      <c r="L306" s="330"/>
      <c r="M306" s="310"/>
      <c r="N306" s="311"/>
      <c r="O306" s="311"/>
      <c r="P306" s="311"/>
      <c r="Q306" s="311"/>
      <c r="R306" s="311"/>
      <c r="S306" s="312"/>
      <c r="T306" s="313"/>
      <c r="U306" s="294">
        <f t="shared" si="56"/>
        <v>0</v>
      </c>
      <c r="V306" s="330"/>
      <c r="W306" s="355">
        <f t="shared" si="57"/>
        <v>0</v>
      </c>
      <c r="X306" s="356">
        <f t="shared" si="58"/>
        <v>0</v>
      </c>
      <c r="Y306" s="356">
        <f t="shared" si="59"/>
        <v>0</v>
      </c>
      <c r="Z306" s="356">
        <f t="shared" si="60"/>
        <v>0</v>
      </c>
      <c r="AA306" s="356">
        <f t="shared" si="61"/>
        <v>0</v>
      </c>
      <c r="AB306" s="356">
        <f t="shared" si="62"/>
        <v>0</v>
      </c>
      <c r="AC306" s="356">
        <f t="shared" si="63"/>
        <v>0</v>
      </c>
      <c r="AD306" s="357">
        <f t="shared" si="52"/>
        <v>0</v>
      </c>
      <c r="AE306" s="342"/>
      <c r="AF306" s="362">
        <f t="shared" si="53"/>
        <v>0</v>
      </c>
      <c r="AG306" s="330"/>
      <c r="AH306" s="597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  <c r="BD306" s="582"/>
    </row>
    <row r="307" spans="1:56" s="302" customFormat="1" hidden="1" x14ac:dyDescent="0.2">
      <c r="A307" s="340">
        <f t="shared" si="54"/>
        <v>0</v>
      </c>
      <c r="B307" s="341"/>
      <c r="C307" s="330"/>
      <c r="D307" s="395"/>
      <c r="E307" s="308"/>
      <c r="F307" s="309"/>
      <c r="G307" s="309"/>
      <c r="H307" s="309"/>
      <c r="I307" s="309"/>
      <c r="J307" s="350">
        <f t="shared" si="87"/>
        <v>0</v>
      </c>
      <c r="K307" s="330"/>
      <c r="L307" s="330"/>
      <c r="M307" s="310"/>
      <c r="N307" s="311"/>
      <c r="O307" s="311"/>
      <c r="P307" s="311"/>
      <c r="Q307" s="311"/>
      <c r="R307" s="311"/>
      <c r="S307" s="312"/>
      <c r="T307" s="313"/>
      <c r="U307" s="294">
        <f t="shared" si="56"/>
        <v>0</v>
      </c>
      <c r="V307" s="330"/>
      <c r="W307" s="355">
        <f t="shared" si="57"/>
        <v>0</v>
      </c>
      <c r="X307" s="356">
        <f t="shared" si="58"/>
        <v>0</v>
      </c>
      <c r="Y307" s="356">
        <f t="shared" si="59"/>
        <v>0</v>
      </c>
      <c r="Z307" s="356">
        <f t="shared" si="60"/>
        <v>0</v>
      </c>
      <c r="AA307" s="356">
        <f t="shared" si="61"/>
        <v>0</v>
      </c>
      <c r="AB307" s="356">
        <f t="shared" si="62"/>
        <v>0</v>
      </c>
      <c r="AC307" s="356">
        <f t="shared" si="63"/>
        <v>0</v>
      </c>
      <c r="AD307" s="357">
        <f t="shared" si="52"/>
        <v>0</v>
      </c>
      <c r="AE307" s="342"/>
      <c r="AF307" s="362">
        <f t="shared" si="53"/>
        <v>0</v>
      </c>
      <c r="AG307" s="330"/>
      <c r="AH307" s="597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  <c r="BD307" s="582"/>
    </row>
    <row r="308" spans="1:56" s="302" customFormat="1" hidden="1" x14ac:dyDescent="0.2">
      <c r="A308" s="340">
        <f t="shared" si="54"/>
        <v>0</v>
      </c>
      <c r="B308" s="341"/>
      <c r="C308" s="330"/>
      <c r="D308" s="395"/>
      <c r="E308" s="308"/>
      <c r="F308" s="309"/>
      <c r="G308" s="309"/>
      <c r="H308" s="309"/>
      <c r="I308" s="309"/>
      <c r="J308" s="350">
        <f t="shared" si="87"/>
        <v>0</v>
      </c>
      <c r="K308" s="330"/>
      <c r="L308" s="330"/>
      <c r="M308" s="310"/>
      <c r="N308" s="311"/>
      <c r="O308" s="311"/>
      <c r="P308" s="311"/>
      <c r="Q308" s="311"/>
      <c r="R308" s="311"/>
      <c r="S308" s="312"/>
      <c r="T308" s="313"/>
      <c r="U308" s="294">
        <f t="shared" si="56"/>
        <v>0</v>
      </c>
      <c r="V308" s="330"/>
      <c r="W308" s="355">
        <f t="shared" si="57"/>
        <v>0</v>
      </c>
      <c r="X308" s="356">
        <f t="shared" si="58"/>
        <v>0</v>
      </c>
      <c r="Y308" s="356">
        <f t="shared" si="59"/>
        <v>0</v>
      </c>
      <c r="Z308" s="356">
        <f t="shared" si="60"/>
        <v>0</v>
      </c>
      <c r="AA308" s="356">
        <f t="shared" si="61"/>
        <v>0</v>
      </c>
      <c r="AB308" s="356">
        <f t="shared" si="62"/>
        <v>0</v>
      </c>
      <c r="AC308" s="356">
        <f t="shared" si="63"/>
        <v>0</v>
      </c>
      <c r="AD308" s="357">
        <f t="shared" si="52"/>
        <v>0</v>
      </c>
      <c r="AE308" s="342"/>
      <c r="AF308" s="362">
        <f t="shared" si="53"/>
        <v>0</v>
      </c>
      <c r="AG308" s="330"/>
      <c r="AH308" s="597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  <c r="BD308" s="582"/>
    </row>
    <row r="309" spans="1:56" s="302" customFormat="1" hidden="1" x14ac:dyDescent="0.2">
      <c r="A309" s="340">
        <f t="shared" si="54"/>
        <v>0</v>
      </c>
      <c r="B309" s="341"/>
      <c r="C309" s="330"/>
      <c r="D309" s="395"/>
      <c r="E309" s="308"/>
      <c r="F309" s="309"/>
      <c r="G309" s="309"/>
      <c r="H309" s="309"/>
      <c r="I309" s="309"/>
      <c r="J309" s="350">
        <f t="shared" si="87"/>
        <v>0</v>
      </c>
      <c r="K309" s="330"/>
      <c r="L309" s="330"/>
      <c r="M309" s="310"/>
      <c r="N309" s="311"/>
      <c r="O309" s="311"/>
      <c r="P309" s="311"/>
      <c r="Q309" s="311"/>
      <c r="R309" s="311"/>
      <c r="S309" s="312"/>
      <c r="T309" s="313"/>
      <c r="U309" s="294">
        <f t="shared" si="56"/>
        <v>0</v>
      </c>
      <c r="V309" s="330"/>
      <c r="W309" s="355">
        <f t="shared" si="57"/>
        <v>0</v>
      </c>
      <c r="X309" s="356">
        <f t="shared" si="58"/>
        <v>0</v>
      </c>
      <c r="Y309" s="356">
        <f t="shared" si="59"/>
        <v>0</v>
      </c>
      <c r="Z309" s="356">
        <f t="shared" si="60"/>
        <v>0</v>
      </c>
      <c r="AA309" s="356">
        <f t="shared" si="61"/>
        <v>0</v>
      </c>
      <c r="AB309" s="356">
        <f t="shared" si="62"/>
        <v>0</v>
      </c>
      <c r="AC309" s="356">
        <f t="shared" si="63"/>
        <v>0</v>
      </c>
      <c r="AD309" s="357">
        <f t="shared" si="52"/>
        <v>0</v>
      </c>
      <c r="AE309" s="342"/>
      <c r="AF309" s="362">
        <f t="shared" si="53"/>
        <v>0</v>
      </c>
      <c r="AG309" s="330"/>
      <c r="AH309" s="597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  <c r="BD309" s="582"/>
    </row>
    <row r="310" spans="1:56" s="302" customFormat="1" hidden="1" x14ac:dyDescent="0.2">
      <c r="A310" s="340">
        <f t="shared" si="54"/>
        <v>0</v>
      </c>
      <c r="B310" s="341"/>
      <c r="C310" s="330"/>
      <c r="D310" s="395"/>
      <c r="E310" s="308"/>
      <c r="F310" s="309"/>
      <c r="G310" s="309"/>
      <c r="H310" s="309"/>
      <c r="I310" s="309"/>
      <c r="J310" s="350">
        <f t="shared" si="87"/>
        <v>0</v>
      </c>
      <c r="K310" s="330"/>
      <c r="L310" s="330"/>
      <c r="M310" s="310"/>
      <c r="N310" s="311"/>
      <c r="O310" s="311"/>
      <c r="P310" s="311"/>
      <c r="Q310" s="311"/>
      <c r="R310" s="311"/>
      <c r="S310" s="312"/>
      <c r="T310" s="313"/>
      <c r="U310" s="294">
        <f t="shared" si="56"/>
        <v>0</v>
      </c>
      <c r="V310" s="330"/>
      <c r="W310" s="355">
        <f t="shared" si="57"/>
        <v>0</v>
      </c>
      <c r="X310" s="356">
        <f t="shared" si="58"/>
        <v>0</v>
      </c>
      <c r="Y310" s="356">
        <f t="shared" si="59"/>
        <v>0</v>
      </c>
      <c r="Z310" s="356">
        <f t="shared" si="60"/>
        <v>0</v>
      </c>
      <c r="AA310" s="356">
        <f t="shared" si="61"/>
        <v>0</v>
      </c>
      <c r="AB310" s="356">
        <f t="shared" si="62"/>
        <v>0</v>
      </c>
      <c r="AC310" s="356">
        <f t="shared" si="63"/>
        <v>0</v>
      </c>
      <c r="AD310" s="357">
        <f t="shared" si="52"/>
        <v>0</v>
      </c>
      <c r="AE310" s="342"/>
      <c r="AF310" s="362">
        <f t="shared" si="53"/>
        <v>0</v>
      </c>
      <c r="AG310" s="330"/>
      <c r="AH310" s="597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  <c r="BD310" s="582"/>
    </row>
    <row r="311" spans="1:56" s="302" customFormat="1" hidden="1" x14ac:dyDescent="0.2">
      <c r="A311" s="340">
        <f t="shared" si="54"/>
        <v>0</v>
      </c>
      <c r="B311" s="341"/>
      <c r="C311" s="330"/>
      <c r="D311" s="395"/>
      <c r="E311" s="308"/>
      <c r="F311" s="309"/>
      <c r="G311" s="309"/>
      <c r="H311" s="309"/>
      <c r="I311" s="309"/>
      <c r="J311" s="350">
        <f t="shared" si="87"/>
        <v>0</v>
      </c>
      <c r="K311" s="330"/>
      <c r="L311" s="330"/>
      <c r="M311" s="310"/>
      <c r="N311" s="311"/>
      <c r="O311" s="311"/>
      <c r="P311" s="311"/>
      <c r="Q311" s="311"/>
      <c r="R311" s="311"/>
      <c r="S311" s="312"/>
      <c r="T311" s="313"/>
      <c r="U311" s="294">
        <f t="shared" si="56"/>
        <v>0</v>
      </c>
      <c r="V311" s="330"/>
      <c r="W311" s="355">
        <f t="shared" si="57"/>
        <v>0</v>
      </c>
      <c r="X311" s="356">
        <f t="shared" si="58"/>
        <v>0</v>
      </c>
      <c r="Y311" s="356">
        <f t="shared" si="59"/>
        <v>0</v>
      </c>
      <c r="Z311" s="356">
        <f t="shared" si="60"/>
        <v>0</v>
      </c>
      <c r="AA311" s="356">
        <f t="shared" si="61"/>
        <v>0</v>
      </c>
      <c r="AB311" s="356">
        <f t="shared" si="62"/>
        <v>0</v>
      </c>
      <c r="AC311" s="356">
        <f t="shared" si="63"/>
        <v>0</v>
      </c>
      <c r="AD311" s="357">
        <f t="shared" si="52"/>
        <v>0</v>
      </c>
      <c r="AE311" s="342"/>
      <c r="AF311" s="362">
        <f t="shared" si="53"/>
        <v>0</v>
      </c>
      <c r="AG311" s="330"/>
      <c r="AH311" s="597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  <c r="BD311" s="582"/>
    </row>
    <row r="312" spans="1:56" s="302" customFormat="1" hidden="1" x14ac:dyDescent="0.2">
      <c r="A312" s="340">
        <f t="shared" si="54"/>
        <v>0</v>
      </c>
      <c r="B312" s="341"/>
      <c r="C312" s="330"/>
      <c r="D312" s="395"/>
      <c r="E312" s="308"/>
      <c r="F312" s="309"/>
      <c r="G312" s="309"/>
      <c r="H312" s="309"/>
      <c r="I312" s="309"/>
      <c r="J312" s="350">
        <f t="shared" si="87"/>
        <v>0</v>
      </c>
      <c r="K312" s="330"/>
      <c r="L312" s="330"/>
      <c r="M312" s="310"/>
      <c r="N312" s="311"/>
      <c r="O312" s="311"/>
      <c r="P312" s="311"/>
      <c r="Q312" s="311"/>
      <c r="R312" s="311"/>
      <c r="S312" s="312"/>
      <c r="T312" s="313"/>
      <c r="U312" s="294">
        <f t="shared" si="56"/>
        <v>0</v>
      </c>
      <c r="V312" s="330"/>
      <c r="W312" s="355">
        <f t="shared" si="57"/>
        <v>0</v>
      </c>
      <c r="X312" s="356">
        <f t="shared" si="58"/>
        <v>0</v>
      </c>
      <c r="Y312" s="356">
        <f t="shared" si="59"/>
        <v>0</v>
      </c>
      <c r="Z312" s="356">
        <f t="shared" si="60"/>
        <v>0</v>
      </c>
      <c r="AA312" s="356">
        <f t="shared" si="61"/>
        <v>0</v>
      </c>
      <c r="AB312" s="356">
        <f t="shared" si="62"/>
        <v>0</v>
      </c>
      <c r="AC312" s="356">
        <f t="shared" si="63"/>
        <v>0</v>
      </c>
      <c r="AD312" s="357">
        <f t="shared" si="52"/>
        <v>0</v>
      </c>
      <c r="AE312" s="342"/>
      <c r="AF312" s="362">
        <f t="shared" si="53"/>
        <v>0</v>
      </c>
      <c r="AG312" s="330"/>
      <c r="AH312" s="597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  <c r="BD312" s="582"/>
    </row>
    <row r="313" spans="1:56" s="302" customFormat="1" hidden="1" x14ac:dyDescent="0.2">
      <c r="A313" s="340">
        <f t="shared" si="54"/>
        <v>0</v>
      </c>
      <c r="B313" s="341"/>
      <c r="C313" s="330"/>
      <c r="D313" s="395"/>
      <c r="E313" s="308"/>
      <c r="F313" s="309"/>
      <c r="G313" s="309"/>
      <c r="H313" s="309"/>
      <c r="I313" s="309"/>
      <c r="J313" s="350">
        <f t="shared" si="87"/>
        <v>0</v>
      </c>
      <c r="K313" s="330"/>
      <c r="L313" s="330"/>
      <c r="M313" s="310"/>
      <c r="N313" s="311"/>
      <c r="O313" s="311"/>
      <c r="P313" s="311"/>
      <c r="Q313" s="311"/>
      <c r="R313" s="311"/>
      <c r="S313" s="312"/>
      <c r="T313" s="313"/>
      <c r="U313" s="294">
        <f t="shared" si="56"/>
        <v>0</v>
      </c>
      <c r="V313" s="330"/>
      <c r="W313" s="355">
        <f t="shared" si="57"/>
        <v>0</v>
      </c>
      <c r="X313" s="356">
        <f t="shared" si="58"/>
        <v>0</v>
      </c>
      <c r="Y313" s="356">
        <f t="shared" si="59"/>
        <v>0</v>
      </c>
      <c r="Z313" s="356">
        <f t="shared" si="60"/>
        <v>0</v>
      </c>
      <c r="AA313" s="356">
        <f t="shared" si="61"/>
        <v>0</v>
      </c>
      <c r="AB313" s="356">
        <f t="shared" si="62"/>
        <v>0</v>
      </c>
      <c r="AC313" s="356">
        <f t="shared" si="63"/>
        <v>0</v>
      </c>
      <c r="AD313" s="357">
        <f t="shared" si="52"/>
        <v>0</v>
      </c>
      <c r="AE313" s="342"/>
      <c r="AF313" s="362">
        <f t="shared" si="53"/>
        <v>0</v>
      </c>
      <c r="AG313" s="330"/>
      <c r="AH313" s="597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  <c r="BC313" s="582"/>
      <c r="BD313" s="582"/>
    </row>
    <row r="314" spans="1:56" s="302" customFormat="1" hidden="1" x14ac:dyDescent="0.2">
      <c r="A314" s="340">
        <f t="shared" si="54"/>
        <v>0</v>
      </c>
      <c r="B314" s="341"/>
      <c r="C314" s="330"/>
      <c r="D314" s="396"/>
      <c r="E314" s="314"/>
      <c r="F314" s="315"/>
      <c r="G314" s="315"/>
      <c r="H314" s="315"/>
      <c r="I314" s="315"/>
      <c r="J314" s="351">
        <f t="shared" si="87"/>
        <v>0</v>
      </c>
      <c r="K314" s="330"/>
      <c r="L314" s="330"/>
      <c r="M314" s="316"/>
      <c r="N314" s="317"/>
      <c r="O314" s="317"/>
      <c r="P314" s="317"/>
      <c r="Q314" s="317"/>
      <c r="R314" s="317"/>
      <c r="S314" s="318"/>
      <c r="T314" s="319"/>
      <c r="U314" s="295">
        <f t="shared" si="56"/>
        <v>0</v>
      </c>
      <c r="V314" s="330"/>
      <c r="W314" s="358">
        <f t="shared" si="57"/>
        <v>0</v>
      </c>
      <c r="X314" s="359">
        <f t="shared" si="58"/>
        <v>0</v>
      </c>
      <c r="Y314" s="359">
        <f t="shared" si="59"/>
        <v>0</v>
      </c>
      <c r="Z314" s="359">
        <f t="shared" si="60"/>
        <v>0</v>
      </c>
      <c r="AA314" s="359">
        <f t="shared" si="61"/>
        <v>0</v>
      </c>
      <c r="AB314" s="359">
        <f t="shared" si="62"/>
        <v>0</v>
      </c>
      <c r="AC314" s="359">
        <f t="shared" si="63"/>
        <v>0</v>
      </c>
      <c r="AD314" s="360">
        <f t="shared" si="52"/>
        <v>0</v>
      </c>
      <c r="AE314" s="342"/>
      <c r="AF314" s="363">
        <f t="shared" si="53"/>
        <v>0</v>
      </c>
      <c r="AG314" s="330"/>
      <c r="AH314" s="598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  <c r="BC314" s="582"/>
      <c r="BD314" s="582"/>
    </row>
    <row r="315" spans="1:56" s="320" customFormat="1" x14ac:dyDescent="0.2">
      <c r="A315" s="343"/>
      <c r="B315" s="344"/>
      <c r="C315" s="345"/>
      <c r="D315" s="364" t="str">
        <f>"Subtotal das '"&amp;D164&amp;"'"</f>
        <v>Subtotal das 'Outros custos de entregas '</v>
      </c>
      <c r="E315" s="365"/>
      <c r="F315" s="365"/>
      <c r="G315" s="365"/>
      <c r="H315" s="365"/>
      <c r="I315" s="365"/>
      <c r="J315" s="366">
        <f>SUM(J165:J314)</f>
        <v>0</v>
      </c>
      <c r="K315" s="345"/>
      <c r="L315" s="345"/>
      <c r="M315" s="383"/>
      <c r="N315" s="384"/>
      <c r="O315" s="384"/>
      <c r="P315" s="384"/>
      <c r="Q315" s="384"/>
      <c r="R315" s="384"/>
      <c r="S315" s="384"/>
      <c r="T315" s="384"/>
      <c r="U315" s="385"/>
      <c r="V315" s="345"/>
      <c r="W315" s="367">
        <f>SUM(W165:W314)</f>
        <v>0</v>
      </c>
      <c r="X315" s="368">
        <f t="shared" ref="X315:AD315" si="99">SUM(X165:X314)</f>
        <v>0</v>
      </c>
      <c r="Y315" s="368">
        <f t="shared" si="99"/>
        <v>0</v>
      </c>
      <c r="Z315" s="368">
        <f t="shared" si="99"/>
        <v>0</v>
      </c>
      <c r="AA315" s="368">
        <f t="shared" si="99"/>
        <v>0</v>
      </c>
      <c r="AB315" s="368">
        <f t="shared" si="99"/>
        <v>0</v>
      </c>
      <c r="AC315" s="368">
        <f t="shared" si="99"/>
        <v>0</v>
      </c>
      <c r="AD315" s="368">
        <f t="shared" si="99"/>
        <v>0</v>
      </c>
      <c r="AE315" s="345"/>
      <c r="AF315" s="367">
        <f t="shared" ref="AF315" si="100">SUM(AF165:AF314)</f>
        <v>0</v>
      </c>
      <c r="AG315" s="345"/>
      <c r="AH315" s="599"/>
      <c r="AI315" s="583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  <c r="BC315" s="583"/>
      <c r="BD315" s="583"/>
    </row>
    <row r="316" spans="1:56" ht="21" customHeight="1" x14ac:dyDescent="0.2">
      <c r="A316" s="393">
        <f>SUM(A12:A315)</f>
        <v>0</v>
      </c>
      <c r="B316" s="328"/>
      <c r="C316" s="328"/>
      <c r="D316" s="377" t="str">
        <f>'Orcamento do FLA'!B35</f>
        <v>Total da Modalidade de Transferência CBT e Voucher de Produto</v>
      </c>
      <c r="E316" s="378"/>
      <c r="F316" s="379"/>
      <c r="G316" s="379"/>
      <c r="H316" s="379"/>
      <c r="I316" s="379"/>
      <c r="J316" s="380">
        <f>J315+J162+J9</f>
        <v>0</v>
      </c>
      <c r="K316" s="376"/>
      <c r="L316" s="376"/>
      <c r="M316" s="386"/>
      <c r="N316" s="387"/>
      <c r="O316" s="387"/>
      <c r="P316" s="387"/>
      <c r="Q316" s="387"/>
      <c r="R316" s="387"/>
      <c r="S316" s="387"/>
      <c r="T316" s="387"/>
      <c r="U316" s="385"/>
      <c r="V316" s="376"/>
      <c r="W316" s="381">
        <f t="shared" ref="W316:AD316" si="101">W315+W162+W9</f>
        <v>0</v>
      </c>
      <c r="X316" s="382">
        <f t="shared" si="101"/>
        <v>0</v>
      </c>
      <c r="Y316" s="382">
        <f t="shared" si="101"/>
        <v>0</v>
      </c>
      <c r="Z316" s="382">
        <f t="shared" si="101"/>
        <v>0</v>
      </c>
      <c r="AA316" s="382">
        <f t="shared" si="101"/>
        <v>0</v>
      </c>
      <c r="AB316" s="382">
        <f t="shared" si="101"/>
        <v>0</v>
      </c>
      <c r="AC316" s="382">
        <f t="shared" si="101"/>
        <v>0</v>
      </c>
      <c r="AD316" s="382">
        <f t="shared" si="101"/>
        <v>0</v>
      </c>
      <c r="AE316" s="376"/>
      <c r="AF316" s="381">
        <f>AF315+AF162+AF9</f>
        <v>0</v>
      </c>
      <c r="AG316" s="328"/>
      <c r="AH316" s="600"/>
    </row>
    <row r="317" spans="1:56" ht="17.25" customHeight="1" x14ac:dyDescent="0.2">
      <c r="A317" s="327"/>
      <c r="B317" s="328"/>
      <c r="C317" s="328"/>
      <c r="D317" s="330"/>
      <c r="E317" s="346"/>
      <c r="F317" s="346"/>
      <c r="G317" s="346"/>
      <c r="H317" s="346"/>
      <c r="I317" s="346"/>
      <c r="J317" s="330"/>
      <c r="K317" s="328"/>
      <c r="L317" s="328"/>
      <c r="M317" s="328"/>
      <c r="N317" s="328"/>
      <c r="O317" s="328"/>
      <c r="P317" s="328"/>
      <c r="Q317" s="328"/>
      <c r="R317" s="328"/>
      <c r="S317" s="328"/>
      <c r="T317" s="328"/>
      <c r="U317" s="328"/>
      <c r="V317" s="328"/>
      <c r="W317" s="328"/>
      <c r="X317" s="328"/>
      <c r="Y317" s="328"/>
      <c r="Z317" s="328"/>
      <c r="AA317" s="328"/>
      <c r="AB317" s="328"/>
      <c r="AC317" s="328"/>
      <c r="AD317" s="331"/>
      <c r="AE317" s="328"/>
      <c r="AF317" s="328"/>
      <c r="AG317" s="328"/>
      <c r="AH317" s="346"/>
    </row>
    <row r="318" spans="1:56" s="298" customFormat="1" ht="14.25" customHeight="1" x14ac:dyDescent="0.2">
      <c r="A318" s="347"/>
      <c r="B318" s="330"/>
      <c r="C318" s="330"/>
      <c r="D318" s="330"/>
      <c r="E318" s="346"/>
      <c r="F318" s="346"/>
      <c r="G318" s="346"/>
      <c r="H318" s="346"/>
      <c r="I318" s="346"/>
      <c r="J318" s="330"/>
      <c r="K318" s="330"/>
      <c r="L318" s="330"/>
      <c r="M318" s="330"/>
      <c r="N318" s="330"/>
      <c r="O318" s="330"/>
      <c r="P318" s="330"/>
      <c r="Q318" s="330"/>
      <c r="R318" s="330"/>
      <c r="S318" s="330"/>
      <c r="T318" s="330"/>
      <c r="U318" s="330"/>
      <c r="V318" s="330"/>
      <c r="W318" s="330"/>
      <c r="X318" s="330"/>
      <c r="Y318" s="330"/>
      <c r="Z318" s="330"/>
      <c r="AA318" s="330"/>
      <c r="AB318" s="330"/>
      <c r="AC318" s="330"/>
      <c r="AD318" s="348"/>
      <c r="AE318" s="330"/>
      <c r="AF318" s="330"/>
      <c r="AG318" s="330"/>
      <c r="AH318" s="346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  <c r="BD318" s="582"/>
    </row>
    <row r="319" spans="1:56" s="298" customFormat="1" ht="14.25" customHeight="1" x14ac:dyDescent="0.2">
      <c r="A319" s="347"/>
      <c r="B319" s="330"/>
      <c r="C319" s="330"/>
      <c r="D319" s="330"/>
      <c r="E319" s="346"/>
      <c r="F319" s="346"/>
      <c r="G319" s="346"/>
      <c r="H319" s="346"/>
      <c r="I319" s="346"/>
      <c r="J319" s="330"/>
      <c r="K319" s="330"/>
      <c r="L319" s="330"/>
      <c r="M319" s="330"/>
      <c r="N319" s="330"/>
      <c r="O319" s="330"/>
      <c r="P319" s="330"/>
      <c r="Q319" s="330"/>
      <c r="R319" s="330"/>
      <c r="S319" s="330"/>
      <c r="T319" s="330"/>
      <c r="U319" s="330"/>
      <c r="V319" s="330"/>
      <c r="W319" s="330"/>
      <c r="X319" s="330"/>
      <c r="Y319" s="330"/>
      <c r="Z319" s="330"/>
      <c r="AA319" s="330"/>
      <c r="AB319" s="330"/>
      <c r="AC319" s="330"/>
      <c r="AD319" s="348"/>
      <c r="AE319" s="330"/>
      <c r="AF319" s="330"/>
      <c r="AG319" s="330"/>
      <c r="AH319" s="346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  <c r="BD319" s="582"/>
    </row>
    <row r="320" spans="1:56" s="298" customFormat="1" ht="14.25" customHeight="1" x14ac:dyDescent="0.2">
      <c r="A320" s="322"/>
      <c r="E320" s="321"/>
      <c r="F320" s="321"/>
      <c r="G320" s="321"/>
      <c r="H320" s="321"/>
      <c r="I320" s="321"/>
      <c r="AD320" s="323"/>
      <c r="AH320" s="321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  <c r="BD320" s="582"/>
    </row>
    <row r="321" spans="1:56" s="298" customFormat="1" ht="14.25" customHeight="1" x14ac:dyDescent="0.2">
      <c r="A321" s="322"/>
      <c r="E321" s="321"/>
      <c r="F321" s="321"/>
      <c r="G321" s="321"/>
      <c r="H321" s="321"/>
      <c r="I321" s="321"/>
      <c r="AD321" s="323"/>
      <c r="AH321" s="321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  <c r="BD321" s="582"/>
    </row>
    <row r="322" spans="1:56" s="298" customFormat="1" ht="14.25" customHeight="1" x14ac:dyDescent="0.2">
      <c r="A322" s="322"/>
      <c r="E322" s="321"/>
      <c r="F322" s="321"/>
      <c r="G322" s="321"/>
      <c r="H322" s="321"/>
      <c r="I322" s="321"/>
      <c r="AD322" s="323"/>
      <c r="AH322" s="321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  <c r="BD322" s="582"/>
    </row>
    <row r="323" spans="1:56" s="298" customFormat="1" ht="14.25" customHeight="1" x14ac:dyDescent="0.2">
      <c r="A323" s="322"/>
      <c r="E323" s="321"/>
      <c r="F323" s="321"/>
      <c r="G323" s="321"/>
      <c r="H323" s="321"/>
      <c r="I323" s="321"/>
      <c r="AD323" s="323"/>
      <c r="AH323" s="321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  <c r="BD323" s="582"/>
    </row>
    <row r="324" spans="1:56" s="298" customFormat="1" ht="14.25" customHeight="1" x14ac:dyDescent="0.2">
      <c r="A324" s="322"/>
      <c r="E324" s="321"/>
      <c r="F324" s="321"/>
      <c r="G324" s="321"/>
      <c r="H324" s="321"/>
      <c r="I324" s="321"/>
      <c r="AD324" s="323"/>
      <c r="AH324" s="321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  <c r="BD324" s="582"/>
    </row>
    <row r="325" spans="1:56" s="298" customFormat="1" ht="14.25" customHeight="1" x14ac:dyDescent="0.2">
      <c r="A325" s="322"/>
      <c r="E325" s="321"/>
      <c r="F325" s="321"/>
      <c r="G325" s="321"/>
      <c r="H325" s="321"/>
      <c r="I325" s="321"/>
      <c r="AD325" s="323"/>
      <c r="AH325" s="321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  <c r="BD325" s="582"/>
    </row>
    <row r="326" spans="1:56" s="298" customFormat="1" ht="14.25" customHeight="1" x14ac:dyDescent="0.2">
      <c r="A326" s="322"/>
      <c r="E326" s="321"/>
      <c r="F326" s="321"/>
      <c r="G326" s="321"/>
      <c r="H326" s="321"/>
      <c r="I326" s="321"/>
      <c r="AD326" s="323"/>
      <c r="AH326" s="321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  <c r="BD326" s="582"/>
    </row>
    <row r="327" spans="1:56" s="298" customFormat="1" ht="14.25" customHeight="1" x14ac:dyDescent="0.2">
      <c r="A327" s="322"/>
      <c r="E327" s="321"/>
      <c r="F327" s="321"/>
      <c r="G327" s="321"/>
      <c r="H327" s="321"/>
      <c r="I327" s="321"/>
      <c r="AD327" s="323"/>
      <c r="AH327" s="321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  <c r="BD327" s="582"/>
    </row>
    <row r="328" spans="1:56" s="298" customFormat="1" ht="14.25" customHeight="1" x14ac:dyDescent="0.2">
      <c r="A328" s="322"/>
      <c r="E328" s="321"/>
      <c r="F328" s="321"/>
      <c r="G328" s="321"/>
      <c r="H328" s="321"/>
      <c r="I328" s="321"/>
      <c r="AD328" s="323"/>
      <c r="AH328" s="321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  <c r="BD328" s="582"/>
    </row>
    <row r="329" spans="1:56" s="298" customFormat="1" ht="14.25" customHeight="1" x14ac:dyDescent="0.2">
      <c r="A329" s="322"/>
      <c r="E329" s="321"/>
      <c r="F329" s="321"/>
      <c r="G329" s="321"/>
      <c r="H329" s="321"/>
      <c r="I329" s="321"/>
      <c r="AD329" s="323"/>
      <c r="AH329" s="321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  <c r="BD329" s="582"/>
    </row>
  </sheetData>
  <sheetProtection algorithmName="SHA-512" hashValue="E3AfVxO/AFdc0Ptm+9bpxBDQR2iTa7pqV03vfqOjdMcc8QDtxfxk+QjHTVHAei2Wqzc3cCNcs5MyFYI61/XBwA==" saltValue="Hmi7NYMsytaPitiCwiks1A==" spinCount="100000" sheet="1" formatColumns="0" formatRows="0"/>
  <mergeCells count="14">
    <mergeCell ref="AH6:AH8"/>
    <mergeCell ref="D4:J4"/>
    <mergeCell ref="M4:U5"/>
    <mergeCell ref="T7:T8"/>
    <mergeCell ref="U7:U8"/>
    <mergeCell ref="D6:D8"/>
    <mergeCell ref="E6:E8"/>
    <mergeCell ref="F6:F8"/>
    <mergeCell ref="G6:G8"/>
    <mergeCell ref="I6:I8"/>
    <mergeCell ref="J6:J8"/>
    <mergeCell ref="M6:U6"/>
    <mergeCell ref="M7:S7"/>
    <mergeCell ref="H6:H8"/>
  </mergeCells>
  <conditionalFormatting sqref="U12:U315">
    <cfRule type="expression" dxfId="5" priority="2">
      <formula>A12=1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ABC47-4EAE-46CD-996E-09FF082AE0DB}">
  <sheetPr>
    <tabColor rgb="FFFFC000"/>
    <pageSetUpPr fitToPage="1"/>
  </sheetPr>
  <dimension ref="A1:BC941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E9" sqref="E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8" width="12.28515625" style="325" customWidth="1"/>
    <col min="9" max="9" width="11.42578125" style="326" customWidth="1"/>
    <col min="10" max="10" width="13.140625" style="324" customWidth="1"/>
    <col min="11" max="11" width="2.42578125" style="297" customWidth="1"/>
    <col min="12" max="12" width="0.42578125" style="297" customWidth="1"/>
    <col min="13" max="16" width="11.85546875" style="297" customWidth="1"/>
    <col min="17" max="19" width="11.85546875" style="297" hidden="1" customWidth="1"/>
    <col min="20" max="20" width="10.5703125" style="297" customWidth="1"/>
    <col min="21" max="21" width="8.5703125" style="297" customWidth="1"/>
    <col min="22" max="22" width="2.5703125" style="297" customWidth="1"/>
    <col min="23" max="23" width="11.85546875" style="297" customWidth="1"/>
    <col min="24" max="24" width="11" style="297" customWidth="1"/>
    <col min="25" max="26" width="10.85546875" style="297" customWidth="1"/>
    <col min="27" max="29" width="11.140625" style="297" hidden="1" customWidth="1"/>
    <col min="30" max="30" width="12.42578125" style="299" customWidth="1"/>
    <col min="31" max="31" width="2.28515625" style="297" customWidth="1"/>
    <col min="32" max="32" width="12.28515625" style="297" customWidth="1"/>
    <col min="33" max="33" width="3.28515625" style="297" customWidth="1"/>
    <col min="34" max="34" width="46.85546875" style="326" customWidth="1"/>
    <col min="35" max="35" width="9.140625" style="297"/>
    <col min="36" max="55" width="9.140625" style="301"/>
    <col min="56" max="16384" width="9.140625" style="297"/>
  </cols>
  <sheetData>
    <row r="1" spans="1:55" ht="14.25" customHeight="1" x14ac:dyDescent="0.2">
      <c r="A1" s="327"/>
      <c r="B1" s="328"/>
      <c r="C1" s="328"/>
      <c r="D1" s="328"/>
      <c r="E1" s="329"/>
      <c r="F1" s="330"/>
      <c r="G1" s="329"/>
      <c r="H1" s="329"/>
      <c r="I1" s="330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31"/>
      <c r="AE1" s="328"/>
      <c r="AF1" s="328"/>
      <c r="AG1" s="328"/>
      <c r="AH1" s="330"/>
    </row>
    <row r="2" spans="1:55" s="300" customFormat="1" ht="28.5" customHeight="1" x14ac:dyDescent="0.2">
      <c r="A2" s="332"/>
      <c r="B2" s="333"/>
      <c r="C2" s="334"/>
      <c r="D2" s="416" t="str">
        <f>'Orcamento do FLA'!B39</f>
        <v>III.  Modalidade da Transferência do Fortalecimento da Capacidade (FC)</v>
      </c>
      <c r="E2" s="417"/>
      <c r="F2" s="417"/>
      <c r="G2" s="417"/>
      <c r="H2" s="417"/>
      <c r="I2" s="576"/>
      <c r="J2" s="578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8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</row>
    <row r="3" spans="1:55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89"/>
      <c r="AH3" s="589"/>
    </row>
    <row r="4" spans="1:55" s="391" customFormat="1" ht="22.5" customHeight="1" x14ac:dyDescent="0.2">
      <c r="A4" s="388"/>
      <c r="B4" s="389"/>
      <c r="C4" s="389"/>
      <c r="D4" s="635" t="s">
        <v>311</v>
      </c>
      <c r="E4" s="635"/>
      <c r="F4" s="635"/>
      <c r="G4" s="635"/>
      <c r="H4" s="635"/>
      <c r="I4" s="635"/>
      <c r="J4" s="635"/>
      <c r="K4" s="390"/>
      <c r="L4" s="390"/>
      <c r="M4" s="667" t="str">
        <f ca="1">IF($A$928&gt;0,"ERROR - Cost Allocation by Activity should total to 100% in column "&amp;MID(CELL("address",U7),2,1),"")</f>
        <v/>
      </c>
      <c r="N4" s="668"/>
      <c r="O4" s="668"/>
      <c r="P4" s="668"/>
      <c r="Q4" s="668"/>
      <c r="R4" s="668"/>
      <c r="S4" s="668"/>
      <c r="T4" s="668"/>
      <c r="U4" s="669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89"/>
      <c r="AH4" s="590"/>
    </row>
    <row r="5" spans="1:55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335</v>
      </c>
      <c r="J5" s="398" t="s">
        <v>336</v>
      </c>
      <c r="K5" s="336"/>
      <c r="L5" s="336"/>
      <c r="M5" s="670"/>
      <c r="N5" s="671"/>
      <c r="O5" s="671"/>
      <c r="P5" s="671"/>
      <c r="Q5" s="671"/>
      <c r="R5" s="671"/>
      <c r="S5" s="671"/>
      <c r="T5" s="671"/>
      <c r="U5" s="672"/>
      <c r="V5" s="336"/>
      <c r="W5" s="336"/>
      <c r="X5" s="336"/>
      <c r="Y5" s="336"/>
      <c r="Z5" s="336"/>
      <c r="AA5" s="336"/>
      <c r="AB5" s="336"/>
      <c r="AC5" s="336"/>
      <c r="AD5" s="337"/>
      <c r="AE5" s="336"/>
      <c r="AF5" s="336"/>
      <c r="AG5" s="336"/>
      <c r="AH5" s="591"/>
    </row>
    <row r="6" spans="1:55" ht="18" customHeight="1" x14ac:dyDescent="0.2">
      <c r="A6" s="327"/>
      <c r="B6" s="328"/>
      <c r="C6" s="328"/>
      <c r="D6" s="642" t="s">
        <v>305</v>
      </c>
      <c r="E6" s="655" t="s">
        <v>306</v>
      </c>
      <c r="F6" s="658" t="s">
        <v>307</v>
      </c>
      <c r="G6" s="658" t="s">
        <v>308</v>
      </c>
      <c r="H6" s="658" t="s">
        <v>334</v>
      </c>
      <c r="I6" s="661" t="s">
        <v>309</v>
      </c>
      <c r="J6" s="664" t="s">
        <v>1</v>
      </c>
      <c r="K6" s="328"/>
      <c r="L6" s="328"/>
      <c r="M6" s="652" t="s">
        <v>304</v>
      </c>
      <c r="N6" s="653"/>
      <c r="O6" s="653"/>
      <c r="P6" s="653"/>
      <c r="Q6" s="653"/>
      <c r="R6" s="653"/>
      <c r="S6" s="653"/>
      <c r="T6" s="653"/>
      <c r="U6" s="654"/>
      <c r="V6" s="328"/>
      <c r="W6" s="328"/>
      <c r="X6" s="328"/>
      <c r="Y6" s="328"/>
      <c r="Z6" s="328"/>
      <c r="AA6" s="328"/>
      <c r="AB6" s="328"/>
      <c r="AC6" s="328"/>
      <c r="AD6" s="331"/>
      <c r="AE6" s="328"/>
      <c r="AF6" s="328"/>
      <c r="AG6" s="328"/>
      <c r="AH6" s="632" t="s">
        <v>333</v>
      </c>
    </row>
    <row r="7" spans="1:55" ht="12" customHeight="1" x14ac:dyDescent="0.2">
      <c r="A7" s="327"/>
      <c r="B7" s="328"/>
      <c r="C7" s="328"/>
      <c r="D7" s="643"/>
      <c r="E7" s="656"/>
      <c r="F7" s="659"/>
      <c r="G7" s="659"/>
      <c r="H7" s="659"/>
      <c r="I7" s="662"/>
      <c r="J7" s="665"/>
      <c r="K7" s="328"/>
      <c r="L7" s="328"/>
      <c r="M7" s="645" t="str">
        <f>'Orcamento do FLA'!H5</f>
        <v>Financiado pelo PMA</v>
      </c>
      <c r="N7" s="646"/>
      <c r="O7" s="646"/>
      <c r="P7" s="646"/>
      <c r="Q7" s="646"/>
      <c r="R7" s="646"/>
      <c r="S7" s="647"/>
      <c r="T7" s="648" t="str">
        <f>'Orcamento do FLA'!X6</f>
        <v>PC</v>
      </c>
      <c r="U7" s="650" t="s">
        <v>5</v>
      </c>
      <c r="V7" s="328"/>
      <c r="W7" s="328"/>
      <c r="X7" s="328"/>
      <c r="Y7" s="328"/>
      <c r="Z7" s="328"/>
      <c r="AA7" s="328"/>
      <c r="AB7" s="328"/>
      <c r="AC7" s="328"/>
      <c r="AD7" s="331"/>
      <c r="AE7" s="328"/>
      <c r="AF7" s="328"/>
      <c r="AG7" s="328"/>
      <c r="AH7" s="633"/>
    </row>
    <row r="8" spans="1:55" ht="18" customHeight="1" x14ac:dyDescent="0.2">
      <c r="A8" s="338" t="s">
        <v>6</v>
      </c>
      <c r="B8" s="328"/>
      <c r="C8" s="328"/>
      <c r="D8" s="644"/>
      <c r="E8" s="657"/>
      <c r="F8" s="660"/>
      <c r="G8" s="660"/>
      <c r="H8" s="660"/>
      <c r="I8" s="663"/>
      <c r="J8" s="666"/>
      <c r="K8" s="328"/>
      <c r="L8" s="328"/>
      <c r="M8" s="290" t="str">
        <f>'Orcamento do FLA'!H6</f>
        <v>Actividade 1</v>
      </c>
      <c r="N8" s="291" t="str">
        <f>'Orcamento do FLA'!J6</f>
        <v>Actividade 2</v>
      </c>
      <c r="O8" s="291" t="str">
        <f>'Orcamento do FLA'!L6</f>
        <v>Actividade 3</v>
      </c>
      <c r="P8" s="291" t="str">
        <f>'Orcamento do FLA'!N6</f>
        <v>Actividade 4</v>
      </c>
      <c r="Q8" s="291" t="str">
        <f>'Orcamento do FLA'!P6</f>
        <v>Actividade 5</v>
      </c>
      <c r="R8" s="291" t="str">
        <f>'Orcamento do FLA'!R6</f>
        <v>Actividade 6</v>
      </c>
      <c r="S8" s="292" t="str">
        <f>'Orcamento do FLA'!T6</f>
        <v>Actividade 7</v>
      </c>
      <c r="T8" s="649"/>
      <c r="U8" s="651"/>
      <c r="V8" s="330"/>
      <c r="W8" s="419" t="str">
        <f t="shared" ref="W8:AC8" si="0">M8</f>
        <v>Actividade 1</v>
      </c>
      <c r="X8" s="419" t="str">
        <f t="shared" si="0"/>
        <v>Actividade 2</v>
      </c>
      <c r="Y8" s="419" t="str">
        <f t="shared" si="0"/>
        <v>Actividade 3</v>
      </c>
      <c r="Z8" s="419" t="str">
        <f t="shared" si="0"/>
        <v>Actividade 4</v>
      </c>
      <c r="AA8" s="419" t="str">
        <f t="shared" si="0"/>
        <v>Actividade 5</v>
      </c>
      <c r="AB8" s="419" t="str">
        <f t="shared" si="0"/>
        <v>Actividade 6</v>
      </c>
      <c r="AC8" s="419" t="str">
        <f t="shared" si="0"/>
        <v>Actividade 7</v>
      </c>
      <c r="AD8" s="420" t="s">
        <v>321</v>
      </c>
      <c r="AE8" s="328"/>
      <c r="AF8" s="420" t="str">
        <f>T7</f>
        <v>PC</v>
      </c>
      <c r="AG8" s="328"/>
      <c r="AH8" s="634"/>
    </row>
    <row r="9" spans="1:55" ht="12.75" x14ac:dyDescent="0.2">
      <c r="A9" s="339"/>
      <c r="B9" s="328"/>
      <c r="C9" s="328"/>
      <c r="D9" s="404" t="str">
        <f>'Orcamento do FLA'!B40</f>
        <v>Salários do Pessoal</v>
      </c>
      <c r="E9" s="400" t="s">
        <v>135</v>
      </c>
      <c r="F9" s="406"/>
      <c r="G9" s="406"/>
      <c r="H9" s="406"/>
      <c r="I9" s="406"/>
      <c r="J9" s="410">
        <f>AD9+AF9</f>
        <v>0</v>
      </c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8"/>
      <c r="V9" s="330"/>
      <c r="W9" s="355">
        <f>'Orcamento do FLA'!H40</f>
        <v>0</v>
      </c>
      <c r="X9" s="356">
        <f>'Orcamento do FLA'!J40</f>
        <v>0</v>
      </c>
      <c r="Y9" s="356">
        <f>'Orcamento do FLA'!L40</f>
        <v>0</v>
      </c>
      <c r="Z9" s="356">
        <f>'Orcamento do FLA'!N40</f>
        <v>0</v>
      </c>
      <c r="AA9" s="356">
        <f>'Orcamento do FLA'!P40</f>
        <v>0</v>
      </c>
      <c r="AB9" s="356">
        <f>'Orcamento do FLA'!R40</f>
        <v>0</v>
      </c>
      <c r="AC9" s="356">
        <f>'Orcamento do FLA'!T40</f>
        <v>0</v>
      </c>
      <c r="AD9" s="357">
        <f t="shared" ref="AD9" si="1">SUM(W9:AC9)</f>
        <v>0</v>
      </c>
      <c r="AE9" s="342"/>
      <c r="AF9" s="362">
        <f>'Orcamento do FLA'!X40</f>
        <v>0</v>
      </c>
      <c r="AG9" s="328"/>
      <c r="AH9" s="593"/>
    </row>
    <row r="10" spans="1:55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0"/>
      <c r="J10" s="371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3"/>
      <c r="AE10" s="372"/>
      <c r="AF10" s="374"/>
      <c r="AG10" s="328"/>
      <c r="AH10" s="594"/>
    </row>
    <row r="11" spans="1:55" ht="12.75" x14ac:dyDescent="0.2">
      <c r="A11" s="339"/>
      <c r="B11" s="328"/>
      <c r="C11" s="328"/>
      <c r="D11" s="375" t="str">
        <f>'Orcamento do FLA'!B41</f>
        <v>Outras despesas relacionadas com o pessoal</v>
      </c>
      <c r="E11" s="421"/>
      <c r="F11" s="421"/>
      <c r="G11" s="421"/>
      <c r="H11" s="421"/>
      <c r="I11" s="421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3"/>
      <c r="AE11" s="422"/>
      <c r="AF11" s="424"/>
      <c r="AG11" s="328"/>
      <c r="AH11" s="595"/>
    </row>
    <row r="12" spans="1:55" s="302" customFormat="1" x14ac:dyDescent="0.2">
      <c r="A12" s="340">
        <f>IF(AND(J12&lt;&gt;0,U12&lt;&gt;1),1,0)</f>
        <v>0</v>
      </c>
      <c r="B12" s="341"/>
      <c r="C12" s="330"/>
      <c r="D12" s="394"/>
      <c r="E12" s="303"/>
      <c r="F12" s="303"/>
      <c r="G12" s="303"/>
      <c r="H12" s="303"/>
      <c r="I12" s="303"/>
      <c r="J12" s="349">
        <f>IF(ISBLANK(H12),G12*I12,G12*I12*H12)</f>
        <v>0</v>
      </c>
      <c r="K12" s="330"/>
      <c r="L12" s="330"/>
      <c r="M12" s="304"/>
      <c r="N12" s="305"/>
      <c r="O12" s="305"/>
      <c r="P12" s="305"/>
      <c r="Q12" s="305"/>
      <c r="R12" s="305"/>
      <c r="S12" s="306"/>
      <c r="T12" s="307"/>
      <c r="U12" s="293">
        <f>SUM(M12:T12)</f>
        <v>0</v>
      </c>
      <c r="V12" s="330"/>
      <c r="W12" s="352">
        <f t="shared" ref="W12:AC12" si="2">$J12*M12</f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3">
        <f t="shared" si="2"/>
        <v>0</v>
      </c>
      <c r="AD12" s="354">
        <f t="shared" ref="AD12:AD161" si="3">SUM(W12:AC12)</f>
        <v>0</v>
      </c>
      <c r="AE12" s="342"/>
      <c r="AF12" s="361">
        <f t="shared" ref="AF12:AF161" si="4">$J12*T12</f>
        <v>0</v>
      </c>
      <c r="AG12" s="330"/>
      <c r="AH12" s="596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</row>
    <row r="13" spans="1:55" s="302" customFormat="1" x14ac:dyDescent="0.2">
      <c r="A13" s="340">
        <f t="shared" ref="A13:A161" si="5">IF(AND(J13&lt;&gt;0,U13&lt;&gt;1),1,0)</f>
        <v>0</v>
      </c>
      <c r="B13" s="341"/>
      <c r="C13" s="330"/>
      <c r="D13" s="395"/>
      <c r="E13" s="308"/>
      <c r="F13" s="309"/>
      <c r="G13" s="309"/>
      <c r="H13" s="309"/>
      <c r="I13" s="309"/>
      <c r="J13" s="350">
        <f t="shared" ref="J13:J76" si="6">IF(ISBLANK(H13),G13*I13,G13*I13*H13)</f>
        <v>0</v>
      </c>
      <c r="K13" s="330"/>
      <c r="L13" s="330"/>
      <c r="M13" s="310"/>
      <c r="N13" s="311"/>
      <c r="O13" s="311"/>
      <c r="P13" s="311"/>
      <c r="Q13" s="311"/>
      <c r="R13" s="311"/>
      <c r="S13" s="312"/>
      <c r="T13" s="313"/>
      <c r="U13" s="294">
        <f t="shared" ref="U13:U161" si="7">SUM(M13:T13)</f>
        <v>0</v>
      </c>
      <c r="V13" s="330"/>
      <c r="W13" s="355">
        <f t="shared" ref="W13:W161" si="8">$J13*M13</f>
        <v>0</v>
      </c>
      <c r="X13" s="356">
        <f t="shared" ref="X13:X161" si="9">$J13*N13</f>
        <v>0</v>
      </c>
      <c r="Y13" s="356">
        <f t="shared" ref="Y13:Y161" si="10">$J13*O13</f>
        <v>0</v>
      </c>
      <c r="Z13" s="356">
        <f t="shared" ref="Z13:Z161" si="11">$J13*P13</f>
        <v>0</v>
      </c>
      <c r="AA13" s="356">
        <f t="shared" ref="AA13:AA161" si="12">$J13*Q13</f>
        <v>0</v>
      </c>
      <c r="AB13" s="356">
        <f t="shared" ref="AB13:AB161" si="13">$J13*R13</f>
        <v>0</v>
      </c>
      <c r="AC13" s="356">
        <f t="shared" ref="AC13:AC161" si="14">$J13*S13</f>
        <v>0</v>
      </c>
      <c r="AD13" s="357">
        <f t="shared" si="3"/>
        <v>0</v>
      </c>
      <c r="AE13" s="342"/>
      <c r="AF13" s="362">
        <f t="shared" si="4"/>
        <v>0</v>
      </c>
      <c r="AG13" s="330"/>
      <c r="AH13" s="597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</row>
    <row r="14" spans="1:55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09"/>
      <c r="J14" s="350">
        <f t="shared" si="6"/>
        <v>0</v>
      </c>
      <c r="K14" s="330"/>
      <c r="L14" s="330"/>
      <c r="M14" s="310"/>
      <c r="N14" s="311"/>
      <c r="O14" s="311"/>
      <c r="P14" s="311"/>
      <c r="Q14" s="311"/>
      <c r="R14" s="311"/>
      <c r="S14" s="312"/>
      <c r="T14" s="313"/>
      <c r="U14" s="294">
        <f t="shared" si="7"/>
        <v>0</v>
      </c>
      <c r="V14" s="330"/>
      <c r="W14" s="355">
        <f t="shared" si="8"/>
        <v>0</v>
      </c>
      <c r="X14" s="356">
        <f t="shared" si="9"/>
        <v>0</v>
      </c>
      <c r="Y14" s="356">
        <f t="shared" si="10"/>
        <v>0</v>
      </c>
      <c r="Z14" s="356">
        <f t="shared" si="11"/>
        <v>0</v>
      </c>
      <c r="AA14" s="356">
        <f t="shared" si="12"/>
        <v>0</v>
      </c>
      <c r="AB14" s="356">
        <f t="shared" si="13"/>
        <v>0</v>
      </c>
      <c r="AC14" s="356">
        <f t="shared" si="14"/>
        <v>0</v>
      </c>
      <c r="AD14" s="357">
        <f t="shared" si="3"/>
        <v>0</v>
      </c>
      <c r="AE14" s="342"/>
      <c r="AF14" s="362">
        <f t="shared" si="4"/>
        <v>0</v>
      </c>
      <c r="AG14" s="330"/>
      <c r="AH14" s="597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</row>
    <row r="15" spans="1:55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09"/>
      <c r="J15" s="350">
        <f t="shared" si="6"/>
        <v>0</v>
      </c>
      <c r="K15" s="330"/>
      <c r="L15" s="330"/>
      <c r="M15" s="310"/>
      <c r="N15" s="311"/>
      <c r="O15" s="311"/>
      <c r="P15" s="311"/>
      <c r="Q15" s="311"/>
      <c r="R15" s="311"/>
      <c r="S15" s="312"/>
      <c r="T15" s="313"/>
      <c r="U15" s="294">
        <f t="shared" si="7"/>
        <v>0</v>
      </c>
      <c r="V15" s="330"/>
      <c r="W15" s="355">
        <f t="shared" si="8"/>
        <v>0</v>
      </c>
      <c r="X15" s="356">
        <f t="shared" si="9"/>
        <v>0</v>
      </c>
      <c r="Y15" s="356">
        <f t="shared" si="10"/>
        <v>0</v>
      </c>
      <c r="Z15" s="356">
        <f t="shared" si="11"/>
        <v>0</v>
      </c>
      <c r="AA15" s="356">
        <f t="shared" si="12"/>
        <v>0</v>
      </c>
      <c r="AB15" s="356">
        <f t="shared" si="13"/>
        <v>0</v>
      </c>
      <c r="AC15" s="356">
        <f t="shared" si="14"/>
        <v>0</v>
      </c>
      <c r="AD15" s="357">
        <f t="shared" si="3"/>
        <v>0</v>
      </c>
      <c r="AE15" s="342"/>
      <c r="AF15" s="362">
        <f t="shared" si="4"/>
        <v>0</v>
      </c>
      <c r="AG15" s="330"/>
      <c r="AH15" s="597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</row>
    <row r="16" spans="1:55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09"/>
      <c r="J16" s="350">
        <f t="shared" si="6"/>
        <v>0</v>
      </c>
      <c r="K16" s="330"/>
      <c r="L16" s="330"/>
      <c r="M16" s="310"/>
      <c r="N16" s="311"/>
      <c r="O16" s="311"/>
      <c r="P16" s="311"/>
      <c r="Q16" s="311"/>
      <c r="R16" s="311"/>
      <c r="S16" s="312"/>
      <c r="T16" s="313"/>
      <c r="U16" s="294">
        <f t="shared" si="7"/>
        <v>0</v>
      </c>
      <c r="V16" s="330"/>
      <c r="W16" s="355">
        <f t="shared" si="8"/>
        <v>0</v>
      </c>
      <c r="X16" s="356">
        <f t="shared" si="9"/>
        <v>0</v>
      </c>
      <c r="Y16" s="356">
        <f t="shared" si="10"/>
        <v>0</v>
      </c>
      <c r="Z16" s="356">
        <f t="shared" si="11"/>
        <v>0</v>
      </c>
      <c r="AA16" s="356">
        <f t="shared" si="12"/>
        <v>0</v>
      </c>
      <c r="AB16" s="356">
        <f t="shared" si="13"/>
        <v>0</v>
      </c>
      <c r="AC16" s="356">
        <f t="shared" si="14"/>
        <v>0</v>
      </c>
      <c r="AD16" s="357">
        <f t="shared" si="3"/>
        <v>0</v>
      </c>
      <c r="AE16" s="342"/>
      <c r="AF16" s="362">
        <f t="shared" si="4"/>
        <v>0</v>
      </c>
      <c r="AG16" s="330"/>
      <c r="AH16" s="597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</row>
    <row r="17" spans="1:55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09"/>
      <c r="J17" s="350">
        <f t="shared" si="6"/>
        <v>0</v>
      </c>
      <c r="K17" s="330"/>
      <c r="L17" s="330"/>
      <c r="M17" s="310"/>
      <c r="N17" s="311"/>
      <c r="O17" s="311"/>
      <c r="P17" s="311"/>
      <c r="Q17" s="311"/>
      <c r="R17" s="311"/>
      <c r="S17" s="312"/>
      <c r="T17" s="313"/>
      <c r="U17" s="294">
        <f t="shared" si="7"/>
        <v>0</v>
      </c>
      <c r="V17" s="330"/>
      <c r="W17" s="355">
        <f t="shared" si="8"/>
        <v>0</v>
      </c>
      <c r="X17" s="356">
        <f t="shared" si="9"/>
        <v>0</v>
      </c>
      <c r="Y17" s="356">
        <f t="shared" si="10"/>
        <v>0</v>
      </c>
      <c r="Z17" s="356">
        <f t="shared" si="11"/>
        <v>0</v>
      </c>
      <c r="AA17" s="356">
        <f t="shared" si="12"/>
        <v>0</v>
      </c>
      <c r="AB17" s="356">
        <f t="shared" si="13"/>
        <v>0</v>
      </c>
      <c r="AC17" s="356">
        <f t="shared" si="14"/>
        <v>0</v>
      </c>
      <c r="AD17" s="357">
        <f t="shared" si="3"/>
        <v>0</v>
      </c>
      <c r="AE17" s="342"/>
      <c r="AF17" s="362">
        <f t="shared" si="4"/>
        <v>0</v>
      </c>
      <c r="AG17" s="330"/>
      <c r="AH17" s="597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</row>
    <row r="18" spans="1:55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09"/>
      <c r="J18" s="350">
        <f t="shared" si="6"/>
        <v>0</v>
      </c>
      <c r="K18" s="330"/>
      <c r="L18" s="330"/>
      <c r="M18" s="310"/>
      <c r="N18" s="311"/>
      <c r="O18" s="311"/>
      <c r="P18" s="311"/>
      <c r="Q18" s="311"/>
      <c r="R18" s="311"/>
      <c r="S18" s="312"/>
      <c r="T18" s="313"/>
      <c r="U18" s="294">
        <f t="shared" si="7"/>
        <v>0</v>
      </c>
      <c r="V18" s="330"/>
      <c r="W18" s="355">
        <f t="shared" si="8"/>
        <v>0</v>
      </c>
      <c r="X18" s="356">
        <f t="shared" si="9"/>
        <v>0</v>
      </c>
      <c r="Y18" s="356">
        <f t="shared" si="10"/>
        <v>0</v>
      </c>
      <c r="Z18" s="356">
        <f t="shared" si="11"/>
        <v>0</v>
      </c>
      <c r="AA18" s="356">
        <f t="shared" si="12"/>
        <v>0</v>
      </c>
      <c r="AB18" s="356">
        <f t="shared" si="13"/>
        <v>0</v>
      </c>
      <c r="AC18" s="356">
        <f t="shared" si="14"/>
        <v>0</v>
      </c>
      <c r="AD18" s="357">
        <f t="shared" si="3"/>
        <v>0</v>
      </c>
      <c r="AE18" s="342"/>
      <c r="AF18" s="362">
        <f t="shared" si="4"/>
        <v>0</v>
      </c>
      <c r="AG18" s="330"/>
      <c r="AH18" s="597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</row>
    <row r="19" spans="1:55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09"/>
      <c r="J19" s="350">
        <f t="shared" si="6"/>
        <v>0</v>
      </c>
      <c r="K19" s="330"/>
      <c r="L19" s="330"/>
      <c r="M19" s="310"/>
      <c r="N19" s="311"/>
      <c r="O19" s="311"/>
      <c r="P19" s="311"/>
      <c r="Q19" s="311"/>
      <c r="R19" s="311"/>
      <c r="S19" s="312"/>
      <c r="T19" s="313"/>
      <c r="U19" s="294">
        <f t="shared" si="7"/>
        <v>0</v>
      </c>
      <c r="V19" s="330"/>
      <c r="W19" s="355">
        <f t="shared" si="8"/>
        <v>0</v>
      </c>
      <c r="X19" s="356">
        <f t="shared" si="9"/>
        <v>0</v>
      </c>
      <c r="Y19" s="356">
        <f t="shared" si="10"/>
        <v>0</v>
      </c>
      <c r="Z19" s="356">
        <f t="shared" si="11"/>
        <v>0</v>
      </c>
      <c r="AA19" s="356">
        <f t="shared" si="12"/>
        <v>0</v>
      </c>
      <c r="AB19" s="356">
        <f t="shared" si="13"/>
        <v>0</v>
      </c>
      <c r="AC19" s="356">
        <f t="shared" si="14"/>
        <v>0</v>
      </c>
      <c r="AD19" s="357">
        <f t="shared" si="3"/>
        <v>0</v>
      </c>
      <c r="AE19" s="342"/>
      <c r="AF19" s="362">
        <f t="shared" si="4"/>
        <v>0</v>
      </c>
      <c r="AG19" s="330"/>
      <c r="AH19" s="597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</row>
    <row r="20" spans="1:55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09"/>
      <c r="J20" s="350">
        <f t="shared" si="6"/>
        <v>0</v>
      </c>
      <c r="K20" s="330"/>
      <c r="L20" s="330"/>
      <c r="M20" s="310"/>
      <c r="N20" s="311"/>
      <c r="O20" s="311"/>
      <c r="P20" s="311"/>
      <c r="Q20" s="311"/>
      <c r="R20" s="311"/>
      <c r="S20" s="312"/>
      <c r="T20" s="313"/>
      <c r="U20" s="294">
        <f t="shared" si="7"/>
        <v>0</v>
      </c>
      <c r="V20" s="330"/>
      <c r="W20" s="355">
        <f t="shared" si="8"/>
        <v>0</v>
      </c>
      <c r="X20" s="356">
        <f t="shared" si="9"/>
        <v>0</v>
      </c>
      <c r="Y20" s="356">
        <f t="shared" si="10"/>
        <v>0</v>
      </c>
      <c r="Z20" s="356">
        <f t="shared" si="11"/>
        <v>0</v>
      </c>
      <c r="AA20" s="356">
        <f t="shared" si="12"/>
        <v>0</v>
      </c>
      <c r="AB20" s="356">
        <f t="shared" si="13"/>
        <v>0</v>
      </c>
      <c r="AC20" s="356">
        <f t="shared" si="14"/>
        <v>0</v>
      </c>
      <c r="AD20" s="357">
        <f t="shared" si="3"/>
        <v>0</v>
      </c>
      <c r="AE20" s="342"/>
      <c r="AF20" s="362">
        <f t="shared" si="4"/>
        <v>0</v>
      </c>
      <c r="AG20" s="330"/>
      <c r="AH20" s="597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</row>
    <row r="21" spans="1:55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09"/>
      <c r="J21" s="350">
        <f t="shared" si="6"/>
        <v>0</v>
      </c>
      <c r="K21" s="330"/>
      <c r="L21" s="330"/>
      <c r="M21" s="310"/>
      <c r="N21" s="311"/>
      <c r="O21" s="311"/>
      <c r="P21" s="311"/>
      <c r="Q21" s="311"/>
      <c r="R21" s="311"/>
      <c r="S21" s="312"/>
      <c r="T21" s="313"/>
      <c r="U21" s="294">
        <f t="shared" si="7"/>
        <v>0</v>
      </c>
      <c r="V21" s="330"/>
      <c r="W21" s="355">
        <f t="shared" si="8"/>
        <v>0</v>
      </c>
      <c r="X21" s="356">
        <f t="shared" si="9"/>
        <v>0</v>
      </c>
      <c r="Y21" s="356">
        <f t="shared" si="10"/>
        <v>0</v>
      </c>
      <c r="Z21" s="356">
        <f t="shared" si="11"/>
        <v>0</v>
      </c>
      <c r="AA21" s="356">
        <f t="shared" si="12"/>
        <v>0</v>
      </c>
      <c r="AB21" s="356">
        <f t="shared" si="13"/>
        <v>0</v>
      </c>
      <c r="AC21" s="356">
        <f t="shared" si="14"/>
        <v>0</v>
      </c>
      <c r="AD21" s="357">
        <f t="shared" si="3"/>
        <v>0</v>
      </c>
      <c r="AE21" s="342"/>
      <c r="AF21" s="362">
        <f t="shared" si="4"/>
        <v>0</v>
      </c>
      <c r="AG21" s="330"/>
      <c r="AH21" s="597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</row>
    <row r="22" spans="1:55" s="302" customFormat="1" hidden="1" x14ac:dyDescent="0.2">
      <c r="A22" s="340">
        <f t="shared" ref="A22:A85" si="15">IF(AND(J22&lt;&gt;0,U22&lt;&gt;1),1,0)</f>
        <v>0</v>
      </c>
      <c r="B22" s="341"/>
      <c r="C22" s="330"/>
      <c r="D22" s="395"/>
      <c r="E22" s="308"/>
      <c r="F22" s="309"/>
      <c r="G22" s="309"/>
      <c r="H22" s="309"/>
      <c r="I22" s="309"/>
      <c r="J22" s="350">
        <f t="shared" si="6"/>
        <v>0</v>
      </c>
      <c r="K22" s="330"/>
      <c r="L22" s="330"/>
      <c r="M22" s="310"/>
      <c r="N22" s="311"/>
      <c r="O22" s="311"/>
      <c r="P22" s="311"/>
      <c r="Q22" s="311"/>
      <c r="R22" s="311"/>
      <c r="S22" s="312"/>
      <c r="T22" s="313"/>
      <c r="U22" s="294">
        <f t="shared" ref="U22:U85" si="16">SUM(M22:T22)</f>
        <v>0</v>
      </c>
      <c r="V22" s="330"/>
      <c r="W22" s="355">
        <f t="shared" ref="W22:W85" si="17">$J22*M22</f>
        <v>0</v>
      </c>
      <c r="X22" s="356">
        <f t="shared" ref="X22:X85" si="18">$J22*N22</f>
        <v>0</v>
      </c>
      <c r="Y22" s="356">
        <f t="shared" ref="Y22:Y85" si="19">$J22*O22</f>
        <v>0</v>
      </c>
      <c r="Z22" s="356">
        <f t="shared" ref="Z22:Z85" si="20">$J22*P22</f>
        <v>0</v>
      </c>
      <c r="AA22" s="356">
        <f t="shared" ref="AA22:AA85" si="21">$J22*Q22</f>
        <v>0</v>
      </c>
      <c r="AB22" s="356">
        <f t="shared" ref="AB22:AB85" si="22">$J22*R22</f>
        <v>0</v>
      </c>
      <c r="AC22" s="356">
        <f t="shared" ref="AC22:AC85" si="23">$J22*S22</f>
        <v>0</v>
      </c>
      <c r="AD22" s="357">
        <f t="shared" ref="AD22:AD85" si="24">SUM(W22:AC22)</f>
        <v>0</v>
      </c>
      <c r="AE22" s="342"/>
      <c r="AF22" s="362">
        <f t="shared" ref="AF22:AF85" si="25">$J22*T22</f>
        <v>0</v>
      </c>
      <c r="AG22" s="330"/>
      <c r="AH22" s="597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</row>
    <row r="23" spans="1:55" s="302" customFormat="1" hidden="1" x14ac:dyDescent="0.2">
      <c r="A23" s="340">
        <f t="shared" si="15"/>
        <v>0</v>
      </c>
      <c r="B23" s="341"/>
      <c r="C23" s="330"/>
      <c r="D23" s="395"/>
      <c r="E23" s="308"/>
      <c r="F23" s="309"/>
      <c r="G23" s="309"/>
      <c r="H23" s="309"/>
      <c r="I23" s="309"/>
      <c r="J23" s="350">
        <f t="shared" si="6"/>
        <v>0</v>
      </c>
      <c r="K23" s="330"/>
      <c r="L23" s="330"/>
      <c r="M23" s="310"/>
      <c r="N23" s="311"/>
      <c r="O23" s="311"/>
      <c r="P23" s="311"/>
      <c r="Q23" s="311"/>
      <c r="R23" s="311"/>
      <c r="S23" s="312"/>
      <c r="T23" s="313"/>
      <c r="U23" s="294">
        <f t="shared" si="16"/>
        <v>0</v>
      </c>
      <c r="V23" s="330"/>
      <c r="W23" s="355">
        <f t="shared" si="17"/>
        <v>0</v>
      </c>
      <c r="X23" s="356">
        <f t="shared" si="18"/>
        <v>0</v>
      </c>
      <c r="Y23" s="356">
        <f t="shared" si="19"/>
        <v>0</v>
      </c>
      <c r="Z23" s="356">
        <f t="shared" si="20"/>
        <v>0</v>
      </c>
      <c r="AA23" s="356">
        <f t="shared" si="21"/>
        <v>0</v>
      </c>
      <c r="AB23" s="356">
        <f t="shared" si="22"/>
        <v>0</v>
      </c>
      <c r="AC23" s="356">
        <f t="shared" si="23"/>
        <v>0</v>
      </c>
      <c r="AD23" s="357">
        <f t="shared" si="24"/>
        <v>0</v>
      </c>
      <c r="AE23" s="342"/>
      <c r="AF23" s="362">
        <f t="shared" si="25"/>
        <v>0</v>
      </c>
      <c r="AG23" s="330"/>
      <c r="AH23" s="597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</row>
    <row r="24" spans="1:55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09"/>
      <c r="J24" s="350">
        <f t="shared" si="6"/>
        <v>0</v>
      </c>
      <c r="K24" s="330"/>
      <c r="L24" s="330"/>
      <c r="M24" s="310"/>
      <c r="N24" s="311"/>
      <c r="O24" s="311"/>
      <c r="P24" s="311"/>
      <c r="Q24" s="311"/>
      <c r="R24" s="311"/>
      <c r="S24" s="312"/>
      <c r="T24" s="313"/>
      <c r="U24" s="294">
        <f t="shared" si="16"/>
        <v>0</v>
      </c>
      <c r="V24" s="330"/>
      <c r="W24" s="355">
        <f t="shared" si="17"/>
        <v>0</v>
      </c>
      <c r="X24" s="356">
        <f t="shared" si="18"/>
        <v>0</v>
      </c>
      <c r="Y24" s="356">
        <f t="shared" si="19"/>
        <v>0</v>
      </c>
      <c r="Z24" s="356">
        <f t="shared" si="20"/>
        <v>0</v>
      </c>
      <c r="AA24" s="356">
        <f t="shared" si="21"/>
        <v>0</v>
      </c>
      <c r="AB24" s="356">
        <f t="shared" si="22"/>
        <v>0</v>
      </c>
      <c r="AC24" s="356">
        <f t="shared" si="23"/>
        <v>0</v>
      </c>
      <c r="AD24" s="357">
        <f t="shared" si="24"/>
        <v>0</v>
      </c>
      <c r="AE24" s="342"/>
      <c r="AF24" s="362">
        <f t="shared" si="25"/>
        <v>0</v>
      </c>
      <c r="AG24" s="330"/>
      <c r="AH24" s="597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</row>
    <row r="25" spans="1:55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09"/>
      <c r="J25" s="350">
        <f t="shared" si="6"/>
        <v>0</v>
      </c>
      <c r="K25" s="330"/>
      <c r="L25" s="330"/>
      <c r="M25" s="310"/>
      <c r="N25" s="311"/>
      <c r="O25" s="311"/>
      <c r="P25" s="311"/>
      <c r="Q25" s="311"/>
      <c r="R25" s="311"/>
      <c r="S25" s="312"/>
      <c r="T25" s="313"/>
      <c r="U25" s="294">
        <f t="shared" si="16"/>
        <v>0</v>
      </c>
      <c r="V25" s="330"/>
      <c r="W25" s="355">
        <f t="shared" si="17"/>
        <v>0</v>
      </c>
      <c r="X25" s="356">
        <f t="shared" si="18"/>
        <v>0</v>
      </c>
      <c r="Y25" s="356">
        <f t="shared" si="19"/>
        <v>0</v>
      </c>
      <c r="Z25" s="356">
        <f t="shared" si="20"/>
        <v>0</v>
      </c>
      <c r="AA25" s="356">
        <f t="shared" si="21"/>
        <v>0</v>
      </c>
      <c r="AB25" s="356">
        <f t="shared" si="22"/>
        <v>0</v>
      </c>
      <c r="AC25" s="356">
        <f t="shared" si="23"/>
        <v>0</v>
      </c>
      <c r="AD25" s="357">
        <f t="shared" si="24"/>
        <v>0</v>
      </c>
      <c r="AE25" s="342"/>
      <c r="AF25" s="362">
        <f t="shared" si="25"/>
        <v>0</v>
      </c>
      <c r="AG25" s="330"/>
      <c r="AH25" s="597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</row>
    <row r="26" spans="1:55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09"/>
      <c r="J26" s="350">
        <f t="shared" si="6"/>
        <v>0</v>
      </c>
      <c r="K26" s="330"/>
      <c r="L26" s="330"/>
      <c r="M26" s="310"/>
      <c r="N26" s="311"/>
      <c r="O26" s="311"/>
      <c r="P26" s="311"/>
      <c r="Q26" s="311"/>
      <c r="R26" s="311"/>
      <c r="S26" s="312"/>
      <c r="T26" s="313"/>
      <c r="U26" s="294">
        <f t="shared" si="16"/>
        <v>0</v>
      </c>
      <c r="V26" s="330"/>
      <c r="W26" s="355">
        <f t="shared" si="17"/>
        <v>0</v>
      </c>
      <c r="X26" s="356">
        <f t="shared" si="18"/>
        <v>0</v>
      </c>
      <c r="Y26" s="356">
        <f t="shared" si="19"/>
        <v>0</v>
      </c>
      <c r="Z26" s="356">
        <f t="shared" si="20"/>
        <v>0</v>
      </c>
      <c r="AA26" s="356">
        <f t="shared" si="21"/>
        <v>0</v>
      </c>
      <c r="AB26" s="356">
        <f t="shared" si="22"/>
        <v>0</v>
      </c>
      <c r="AC26" s="356">
        <f t="shared" si="23"/>
        <v>0</v>
      </c>
      <c r="AD26" s="357">
        <f t="shared" si="24"/>
        <v>0</v>
      </c>
      <c r="AE26" s="342"/>
      <c r="AF26" s="362">
        <f t="shared" si="25"/>
        <v>0</v>
      </c>
      <c r="AG26" s="330"/>
      <c r="AH26" s="597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</row>
    <row r="27" spans="1:55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09"/>
      <c r="J27" s="350">
        <f t="shared" si="6"/>
        <v>0</v>
      </c>
      <c r="K27" s="330"/>
      <c r="L27" s="330"/>
      <c r="M27" s="310"/>
      <c r="N27" s="311"/>
      <c r="O27" s="311"/>
      <c r="P27" s="311"/>
      <c r="Q27" s="311"/>
      <c r="R27" s="311"/>
      <c r="S27" s="312"/>
      <c r="T27" s="313"/>
      <c r="U27" s="294">
        <f t="shared" si="16"/>
        <v>0</v>
      </c>
      <c r="V27" s="330"/>
      <c r="W27" s="355">
        <f t="shared" si="17"/>
        <v>0</v>
      </c>
      <c r="X27" s="356">
        <f t="shared" si="18"/>
        <v>0</v>
      </c>
      <c r="Y27" s="356">
        <f t="shared" si="19"/>
        <v>0</v>
      </c>
      <c r="Z27" s="356">
        <f t="shared" si="20"/>
        <v>0</v>
      </c>
      <c r="AA27" s="356">
        <f t="shared" si="21"/>
        <v>0</v>
      </c>
      <c r="AB27" s="356">
        <f t="shared" si="22"/>
        <v>0</v>
      </c>
      <c r="AC27" s="356">
        <f t="shared" si="23"/>
        <v>0</v>
      </c>
      <c r="AD27" s="357">
        <f t="shared" si="24"/>
        <v>0</v>
      </c>
      <c r="AE27" s="342"/>
      <c r="AF27" s="362">
        <f t="shared" si="25"/>
        <v>0</v>
      </c>
      <c r="AG27" s="330"/>
      <c r="AH27" s="597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</row>
    <row r="28" spans="1:55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09"/>
      <c r="J28" s="350">
        <f t="shared" si="6"/>
        <v>0</v>
      </c>
      <c r="K28" s="330"/>
      <c r="L28" s="330"/>
      <c r="M28" s="310"/>
      <c r="N28" s="311"/>
      <c r="O28" s="311"/>
      <c r="P28" s="311"/>
      <c r="Q28" s="311"/>
      <c r="R28" s="311"/>
      <c r="S28" s="312"/>
      <c r="T28" s="313"/>
      <c r="U28" s="294">
        <f t="shared" si="16"/>
        <v>0</v>
      </c>
      <c r="V28" s="330"/>
      <c r="W28" s="355">
        <f t="shared" si="17"/>
        <v>0</v>
      </c>
      <c r="X28" s="356">
        <f t="shared" si="18"/>
        <v>0</v>
      </c>
      <c r="Y28" s="356">
        <f t="shared" si="19"/>
        <v>0</v>
      </c>
      <c r="Z28" s="356">
        <f t="shared" si="20"/>
        <v>0</v>
      </c>
      <c r="AA28" s="356">
        <f t="shared" si="21"/>
        <v>0</v>
      </c>
      <c r="AB28" s="356">
        <f t="shared" si="22"/>
        <v>0</v>
      </c>
      <c r="AC28" s="356">
        <f t="shared" si="23"/>
        <v>0</v>
      </c>
      <c r="AD28" s="357">
        <f t="shared" si="24"/>
        <v>0</v>
      </c>
      <c r="AE28" s="342"/>
      <c r="AF28" s="362">
        <f t="shared" si="25"/>
        <v>0</v>
      </c>
      <c r="AG28" s="330"/>
      <c r="AH28" s="597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</row>
    <row r="29" spans="1:55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09"/>
      <c r="J29" s="350">
        <f t="shared" si="6"/>
        <v>0</v>
      </c>
      <c r="K29" s="330"/>
      <c r="L29" s="330"/>
      <c r="M29" s="310"/>
      <c r="N29" s="311"/>
      <c r="O29" s="311"/>
      <c r="P29" s="311"/>
      <c r="Q29" s="311"/>
      <c r="R29" s="311"/>
      <c r="S29" s="312"/>
      <c r="T29" s="313"/>
      <c r="U29" s="294">
        <f t="shared" si="16"/>
        <v>0</v>
      </c>
      <c r="V29" s="330"/>
      <c r="W29" s="355">
        <f t="shared" si="17"/>
        <v>0</v>
      </c>
      <c r="X29" s="356">
        <f t="shared" si="18"/>
        <v>0</v>
      </c>
      <c r="Y29" s="356">
        <f t="shared" si="19"/>
        <v>0</v>
      </c>
      <c r="Z29" s="356">
        <f t="shared" si="20"/>
        <v>0</v>
      </c>
      <c r="AA29" s="356">
        <f t="shared" si="21"/>
        <v>0</v>
      </c>
      <c r="AB29" s="356">
        <f t="shared" si="22"/>
        <v>0</v>
      </c>
      <c r="AC29" s="356">
        <f t="shared" si="23"/>
        <v>0</v>
      </c>
      <c r="AD29" s="357">
        <f t="shared" si="24"/>
        <v>0</v>
      </c>
      <c r="AE29" s="342"/>
      <c r="AF29" s="362">
        <f t="shared" si="25"/>
        <v>0</v>
      </c>
      <c r="AG29" s="330"/>
      <c r="AH29" s="597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</row>
    <row r="30" spans="1:55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09"/>
      <c r="J30" s="350">
        <f t="shared" si="6"/>
        <v>0</v>
      </c>
      <c r="K30" s="330"/>
      <c r="L30" s="330"/>
      <c r="M30" s="310"/>
      <c r="N30" s="311"/>
      <c r="O30" s="311"/>
      <c r="P30" s="311"/>
      <c r="Q30" s="311"/>
      <c r="R30" s="311"/>
      <c r="S30" s="312"/>
      <c r="T30" s="313"/>
      <c r="U30" s="294">
        <f t="shared" si="16"/>
        <v>0</v>
      </c>
      <c r="V30" s="330"/>
      <c r="W30" s="355">
        <f t="shared" si="17"/>
        <v>0</v>
      </c>
      <c r="X30" s="356">
        <f t="shared" si="18"/>
        <v>0</v>
      </c>
      <c r="Y30" s="356">
        <f t="shared" si="19"/>
        <v>0</v>
      </c>
      <c r="Z30" s="356">
        <f t="shared" si="20"/>
        <v>0</v>
      </c>
      <c r="AA30" s="356">
        <f t="shared" si="21"/>
        <v>0</v>
      </c>
      <c r="AB30" s="356">
        <f t="shared" si="22"/>
        <v>0</v>
      </c>
      <c r="AC30" s="356">
        <f t="shared" si="23"/>
        <v>0</v>
      </c>
      <c r="AD30" s="357">
        <f t="shared" si="24"/>
        <v>0</v>
      </c>
      <c r="AE30" s="342"/>
      <c r="AF30" s="362">
        <f t="shared" si="25"/>
        <v>0</v>
      </c>
      <c r="AG30" s="330"/>
      <c r="AH30" s="597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</row>
    <row r="31" spans="1:55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09"/>
      <c r="J31" s="350">
        <f t="shared" si="6"/>
        <v>0</v>
      </c>
      <c r="K31" s="330"/>
      <c r="L31" s="330"/>
      <c r="M31" s="310"/>
      <c r="N31" s="311"/>
      <c r="O31" s="311"/>
      <c r="P31" s="311"/>
      <c r="Q31" s="311"/>
      <c r="R31" s="311"/>
      <c r="S31" s="312"/>
      <c r="T31" s="313"/>
      <c r="U31" s="294">
        <f t="shared" si="16"/>
        <v>0</v>
      </c>
      <c r="V31" s="330"/>
      <c r="W31" s="355">
        <f t="shared" si="17"/>
        <v>0</v>
      </c>
      <c r="X31" s="356">
        <f t="shared" si="18"/>
        <v>0</v>
      </c>
      <c r="Y31" s="356">
        <f t="shared" si="19"/>
        <v>0</v>
      </c>
      <c r="Z31" s="356">
        <f t="shared" si="20"/>
        <v>0</v>
      </c>
      <c r="AA31" s="356">
        <f t="shared" si="21"/>
        <v>0</v>
      </c>
      <c r="AB31" s="356">
        <f t="shared" si="22"/>
        <v>0</v>
      </c>
      <c r="AC31" s="356">
        <f t="shared" si="23"/>
        <v>0</v>
      </c>
      <c r="AD31" s="357">
        <f t="shared" si="24"/>
        <v>0</v>
      </c>
      <c r="AE31" s="342"/>
      <c r="AF31" s="362">
        <f t="shared" si="25"/>
        <v>0</v>
      </c>
      <c r="AG31" s="330"/>
      <c r="AH31" s="597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</row>
    <row r="32" spans="1:55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09"/>
      <c r="J32" s="350">
        <f t="shared" si="6"/>
        <v>0</v>
      </c>
      <c r="K32" s="330"/>
      <c r="L32" s="330"/>
      <c r="M32" s="310"/>
      <c r="N32" s="311"/>
      <c r="O32" s="311"/>
      <c r="P32" s="311"/>
      <c r="Q32" s="311"/>
      <c r="R32" s="311"/>
      <c r="S32" s="312"/>
      <c r="T32" s="313"/>
      <c r="U32" s="294">
        <f t="shared" si="16"/>
        <v>0</v>
      </c>
      <c r="V32" s="330"/>
      <c r="W32" s="355">
        <f t="shared" si="17"/>
        <v>0</v>
      </c>
      <c r="X32" s="356">
        <f t="shared" si="18"/>
        <v>0</v>
      </c>
      <c r="Y32" s="356">
        <f t="shared" si="19"/>
        <v>0</v>
      </c>
      <c r="Z32" s="356">
        <f t="shared" si="20"/>
        <v>0</v>
      </c>
      <c r="AA32" s="356">
        <f t="shared" si="21"/>
        <v>0</v>
      </c>
      <c r="AB32" s="356">
        <f t="shared" si="22"/>
        <v>0</v>
      </c>
      <c r="AC32" s="356">
        <f t="shared" si="23"/>
        <v>0</v>
      </c>
      <c r="AD32" s="357">
        <f t="shared" si="24"/>
        <v>0</v>
      </c>
      <c r="AE32" s="342"/>
      <c r="AF32" s="362">
        <f t="shared" si="25"/>
        <v>0</v>
      </c>
      <c r="AG32" s="330"/>
      <c r="AH32" s="597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</row>
    <row r="33" spans="1:55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09"/>
      <c r="J33" s="350">
        <f t="shared" si="6"/>
        <v>0</v>
      </c>
      <c r="K33" s="330"/>
      <c r="L33" s="330"/>
      <c r="M33" s="310"/>
      <c r="N33" s="311"/>
      <c r="O33" s="311"/>
      <c r="P33" s="311"/>
      <c r="Q33" s="311"/>
      <c r="R33" s="311"/>
      <c r="S33" s="312"/>
      <c r="T33" s="313"/>
      <c r="U33" s="294">
        <f t="shared" si="16"/>
        <v>0</v>
      </c>
      <c r="V33" s="330"/>
      <c r="W33" s="355">
        <f t="shared" si="17"/>
        <v>0</v>
      </c>
      <c r="X33" s="356">
        <f t="shared" si="18"/>
        <v>0</v>
      </c>
      <c r="Y33" s="356">
        <f t="shared" si="19"/>
        <v>0</v>
      </c>
      <c r="Z33" s="356">
        <f t="shared" si="20"/>
        <v>0</v>
      </c>
      <c r="AA33" s="356">
        <f t="shared" si="21"/>
        <v>0</v>
      </c>
      <c r="AB33" s="356">
        <f t="shared" si="22"/>
        <v>0</v>
      </c>
      <c r="AC33" s="356">
        <f t="shared" si="23"/>
        <v>0</v>
      </c>
      <c r="AD33" s="357">
        <f t="shared" si="24"/>
        <v>0</v>
      </c>
      <c r="AE33" s="342"/>
      <c r="AF33" s="362">
        <f t="shared" si="25"/>
        <v>0</v>
      </c>
      <c r="AG33" s="330"/>
      <c r="AH33" s="597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</row>
    <row r="34" spans="1:55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09"/>
      <c r="J34" s="350">
        <f t="shared" si="6"/>
        <v>0</v>
      </c>
      <c r="K34" s="330"/>
      <c r="L34" s="330"/>
      <c r="M34" s="310"/>
      <c r="N34" s="311"/>
      <c r="O34" s="311"/>
      <c r="P34" s="311"/>
      <c r="Q34" s="311"/>
      <c r="R34" s="311"/>
      <c r="S34" s="312"/>
      <c r="T34" s="313"/>
      <c r="U34" s="294">
        <f t="shared" si="16"/>
        <v>0</v>
      </c>
      <c r="V34" s="330"/>
      <c r="W34" s="355">
        <f t="shared" si="17"/>
        <v>0</v>
      </c>
      <c r="X34" s="356">
        <f t="shared" si="18"/>
        <v>0</v>
      </c>
      <c r="Y34" s="356">
        <f t="shared" si="19"/>
        <v>0</v>
      </c>
      <c r="Z34" s="356">
        <f t="shared" si="20"/>
        <v>0</v>
      </c>
      <c r="AA34" s="356">
        <f t="shared" si="21"/>
        <v>0</v>
      </c>
      <c r="AB34" s="356">
        <f t="shared" si="22"/>
        <v>0</v>
      </c>
      <c r="AC34" s="356">
        <f t="shared" si="23"/>
        <v>0</v>
      </c>
      <c r="AD34" s="357">
        <f t="shared" si="24"/>
        <v>0</v>
      </c>
      <c r="AE34" s="342"/>
      <c r="AF34" s="362">
        <f t="shared" si="25"/>
        <v>0</v>
      </c>
      <c r="AG34" s="330"/>
      <c r="AH34" s="597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</row>
    <row r="35" spans="1:55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09"/>
      <c r="J35" s="350">
        <f t="shared" si="6"/>
        <v>0</v>
      </c>
      <c r="K35" s="330"/>
      <c r="L35" s="330"/>
      <c r="M35" s="310"/>
      <c r="N35" s="311"/>
      <c r="O35" s="311"/>
      <c r="P35" s="311"/>
      <c r="Q35" s="311"/>
      <c r="R35" s="311"/>
      <c r="S35" s="312"/>
      <c r="T35" s="313"/>
      <c r="U35" s="294">
        <f t="shared" si="16"/>
        <v>0</v>
      </c>
      <c r="V35" s="330"/>
      <c r="W35" s="355">
        <f t="shared" si="17"/>
        <v>0</v>
      </c>
      <c r="X35" s="356">
        <f t="shared" si="18"/>
        <v>0</v>
      </c>
      <c r="Y35" s="356">
        <f t="shared" si="19"/>
        <v>0</v>
      </c>
      <c r="Z35" s="356">
        <f t="shared" si="20"/>
        <v>0</v>
      </c>
      <c r="AA35" s="356">
        <f t="shared" si="21"/>
        <v>0</v>
      </c>
      <c r="AB35" s="356">
        <f t="shared" si="22"/>
        <v>0</v>
      </c>
      <c r="AC35" s="356">
        <f t="shared" si="23"/>
        <v>0</v>
      </c>
      <c r="AD35" s="357">
        <f t="shared" si="24"/>
        <v>0</v>
      </c>
      <c r="AE35" s="342"/>
      <c r="AF35" s="362">
        <f t="shared" si="25"/>
        <v>0</v>
      </c>
      <c r="AG35" s="330"/>
      <c r="AH35" s="597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</row>
    <row r="36" spans="1:55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09"/>
      <c r="J36" s="350">
        <f t="shared" si="6"/>
        <v>0</v>
      </c>
      <c r="K36" s="330"/>
      <c r="L36" s="330"/>
      <c r="M36" s="310"/>
      <c r="N36" s="311"/>
      <c r="O36" s="311"/>
      <c r="P36" s="311"/>
      <c r="Q36" s="311"/>
      <c r="R36" s="311"/>
      <c r="S36" s="312"/>
      <c r="T36" s="313"/>
      <c r="U36" s="294">
        <f t="shared" si="16"/>
        <v>0</v>
      </c>
      <c r="V36" s="330"/>
      <c r="W36" s="355">
        <f t="shared" si="17"/>
        <v>0</v>
      </c>
      <c r="X36" s="356">
        <f t="shared" si="18"/>
        <v>0</v>
      </c>
      <c r="Y36" s="356">
        <f t="shared" si="19"/>
        <v>0</v>
      </c>
      <c r="Z36" s="356">
        <f t="shared" si="20"/>
        <v>0</v>
      </c>
      <c r="AA36" s="356">
        <f t="shared" si="21"/>
        <v>0</v>
      </c>
      <c r="AB36" s="356">
        <f t="shared" si="22"/>
        <v>0</v>
      </c>
      <c r="AC36" s="356">
        <f t="shared" si="23"/>
        <v>0</v>
      </c>
      <c r="AD36" s="357">
        <f t="shared" si="24"/>
        <v>0</v>
      </c>
      <c r="AE36" s="342"/>
      <c r="AF36" s="362">
        <f t="shared" si="25"/>
        <v>0</v>
      </c>
      <c r="AG36" s="330"/>
      <c r="AH36" s="597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</row>
    <row r="37" spans="1:55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09"/>
      <c r="J37" s="350">
        <f t="shared" si="6"/>
        <v>0</v>
      </c>
      <c r="K37" s="330"/>
      <c r="L37" s="330"/>
      <c r="M37" s="310"/>
      <c r="N37" s="311"/>
      <c r="O37" s="311"/>
      <c r="P37" s="311"/>
      <c r="Q37" s="311"/>
      <c r="R37" s="311"/>
      <c r="S37" s="312"/>
      <c r="T37" s="313"/>
      <c r="U37" s="294">
        <f t="shared" si="16"/>
        <v>0</v>
      </c>
      <c r="V37" s="330"/>
      <c r="W37" s="355">
        <f t="shared" si="17"/>
        <v>0</v>
      </c>
      <c r="X37" s="356">
        <f t="shared" si="18"/>
        <v>0</v>
      </c>
      <c r="Y37" s="356">
        <f t="shared" si="19"/>
        <v>0</v>
      </c>
      <c r="Z37" s="356">
        <f t="shared" si="20"/>
        <v>0</v>
      </c>
      <c r="AA37" s="356">
        <f t="shared" si="21"/>
        <v>0</v>
      </c>
      <c r="AB37" s="356">
        <f t="shared" si="22"/>
        <v>0</v>
      </c>
      <c r="AC37" s="356">
        <f t="shared" si="23"/>
        <v>0</v>
      </c>
      <c r="AD37" s="357">
        <f t="shared" si="24"/>
        <v>0</v>
      </c>
      <c r="AE37" s="342"/>
      <c r="AF37" s="362">
        <f t="shared" si="25"/>
        <v>0</v>
      </c>
      <c r="AG37" s="330"/>
      <c r="AH37" s="597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</row>
    <row r="38" spans="1:55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09"/>
      <c r="J38" s="350">
        <f t="shared" si="6"/>
        <v>0</v>
      </c>
      <c r="K38" s="330"/>
      <c r="L38" s="330"/>
      <c r="M38" s="310"/>
      <c r="N38" s="311"/>
      <c r="O38" s="311"/>
      <c r="P38" s="311"/>
      <c r="Q38" s="311"/>
      <c r="R38" s="311"/>
      <c r="S38" s="312"/>
      <c r="T38" s="313"/>
      <c r="U38" s="294">
        <f t="shared" si="16"/>
        <v>0</v>
      </c>
      <c r="V38" s="330"/>
      <c r="W38" s="355">
        <f t="shared" si="17"/>
        <v>0</v>
      </c>
      <c r="X38" s="356">
        <f t="shared" si="18"/>
        <v>0</v>
      </c>
      <c r="Y38" s="356">
        <f t="shared" si="19"/>
        <v>0</v>
      </c>
      <c r="Z38" s="356">
        <f t="shared" si="20"/>
        <v>0</v>
      </c>
      <c r="AA38" s="356">
        <f t="shared" si="21"/>
        <v>0</v>
      </c>
      <c r="AB38" s="356">
        <f t="shared" si="22"/>
        <v>0</v>
      </c>
      <c r="AC38" s="356">
        <f t="shared" si="23"/>
        <v>0</v>
      </c>
      <c r="AD38" s="357">
        <f t="shared" si="24"/>
        <v>0</v>
      </c>
      <c r="AE38" s="342"/>
      <c r="AF38" s="362">
        <f t="shared" si="25"/>
        <v>0</v>
      </c>
      <c r="AG38" s="330"/>
      <c r="AH38" s="597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</row>
    <row r="39" spans="1:55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09"/>
      <c r="J39" s="350">
        <f t="shared" si="6"/>
        <v>0</v>
      </c>
      <c r="K39" s="330"/>
      <c r="L39" s="330"/>
      <c r="M39" s="310"/>
      <c r="N39" s="311"/>
      <c r="O39" s="311"/>
      <c r="P39" s="311"/>
      <c r="Q39" s="311"/>
      <c r="R39" s="311"/>
      <c r="S39" s="312"/>
      <c r="T39" s="313"/>
      <c r="U39" s="294">
        <f t="shared" si="16"/>
        <v>0</v>
      </c>
      <c r="V39" s="330"/>
      <c r="W39" s="355">
        <f t="shared" si="17"/>
        <v>0</v>
      </c>
      <c r="X39" s="356">
        <f t="shared" si="18"/>
        <v>0</v>
      </c>
      <c r="Y39" s="356">
        <f t="shared" si="19"/>
        <v>0</v>
      </c>
      <c r="Z39" s="356">
        <f t="shared" si="20"/>
        <v>0</v>
      </c>
      <c r="AA39" s="356">
        <f t="shared" si="21"/>
        <v>0</v>
      </c>
      <c r="AB39" s="356">
        <f t="shared" si="22"/>
        <v>0</v>
      </c>
      <c r="AC39" s="356">
        <f t="shared" si="23"/>
        <v>0</v>
      </c>
      <c r="AD39" s="357">
        <f t="shared" si="24"/>
        <v>0</v>
      </c>
      <c r="AE39" s="342"/>
      <c r="AF39" s="362">
        <f t="shared" si="25"/>
        <v>0</v>
      </c>
      <c r="AG39" s="330"/>
      <c r="AH39" s="597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</row>
    <row r="40" spans="1:55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09"/>
      <c r="J40" s="350">
        <f t="shared" si="6"/>
        <v>0</v>
      </c>
      <c r="K40" s="330"/>
      <c r="L40" s="330"/>
      <c r="M40" s="310"/>
      <c r="N40" s="311"/>
      <c r="O40" s="311"/>
      <c r="P40" s="311"/>
      <c r="Q40" s="311"/>
      <c r="R40" s="311"/>
      <c r="S40" s="312"/>
      <c r="T40" s="313"/>
      <c r="U40" s="294">
        <f t="shared" si="16"/>
        <v>0</v>
      </c>
      <c r="V40" s="330"/>
      <c r="W40" s="355">
        <f t="shared" si="17"/>
        <v>0</v>
      </c>
      <c r="X40" s="356">
        <f t="shared" si="18"/>
        <v>0</v>
      </c>
      <c r="Y40" s="356">
        <f t="shared" si="19"/>
        <v>0</v>
      </c>
      <c r="Z40" s="356">
        <f t="shared" si="20"/>
        <v>0</v>
      </c>
      <c r="AA40" s="356">
        <f t="shared" si="21"/>
        <v>0</v>
      </c>
      <c r="AB40" s="356">
        <f t="shared" si="22"/>
        <v>0</v>
      </c>
      <c r="AC40" s="356">
        <f t="shared" si="23"/>
        <v>0</v>
      </c>
      <c r="AD40" s="357">
        <f t="shared" si="24"/>
        <v>0</v>
      </c>
      <c r="AE40" s="342"/>
      <c r="AF40" s="362">
        <f t="shared" si="25"/>
        <v>0</v>
      </c>
      <c r="AG40" s="330"/>
      <c r="AH40" s="597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</row>
    <row r="41" spans="1:55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09"/>
      <c r="J41" s="350">
        <f t="shared" si="6"/>
        <v>0</v>
      </c>
      <c r="K41" s="330"/>
      <c r="L41" s="330"/>
      <c r="M41" s="310"/>
      <c r="N41" s="311"/>
      <c r="O41" s="311"/>
      <c r="P41" s="311"/>
      <c r="Q41" s="311"/>
      <c r="R41" s="311"/>
      <c r="S41" s="312"/>
      <c r="T41" s="313"/>
      <c r="U41" s="294">
        <f t="shared" si="16"/>
        <v>0</v>
      </c>
      <c r="V41" s="330"/>
      <c r="W41" s="355">
        <f t="shared" si="17"/>
        <v>0</v>
      </c>
      <c r="X41" s="356">
        <f t="shared" si="18"/>
        <v>0</v>
      </c>
      <c r="Y41" s="356">
        <f t="shared" si="19"/>
        <v>0</v>
      </c>
      <c r="Z41" s="356">
        <f t="shared" si="20"/>
        <v>0</v>
      </c>
      <c r="AA41" s="356">
        <f t="shared" si="21"/>
        <v>0</v>
      </c>
      <c r="AB41" s="356">
        <f t="shared" si="22"/>
        <v>0</v>
      </c>
      <c r="AC41" s="356">
        <f t="shared" si="23"/>
        <v>0</v>
      </c>
      <c r="AD41" s="357">
        <f t="shared" si="24"/>
        <v>0</v>
      </c>
      <c r="AE41" s="342"/>
      <c r="AF41" s="362">
        <f t="shared" si="25"/>
        <v>0</v>
      </c>
      <c r="AG41" s="330"/>
      <c r="AH41" s="597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</row>
    <row r="42" spans="1:55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09"/>
      <c r="J42" s="350">
        <f t="shared" si="6"/>
        <v>0</v>
      </c>
      <c r="K42" s="330"/>
      <c r="L42" s="330"/>
      <c r="M42" s="310"/>
      <c r="N42" s="311"/>
      <c r="O42" s="311"/>
      <c r="P42" s="311"/>
      <c r="Q42" s="311"/>
      <c r="R42" s="311"/>
      <c r="S42" s="312"/>
      <c r="T42" s="313"/>
      <c r="U42" s="294">
        <f t="shared" si="16"/>
        <v>0</v>
      </c>
      <c r="V42" s="330"/>
      <c r="W42" s="355">
        <f t="shared" si="17"/>
        <v>0</v>
      </c>
      <c r="X42" s="356">
        <f t="shared" si="18"/>
        <v>0</v>
      </c>
      <c r="Y42" s="356">
        <f t="shared" si="19"/>
        <v>0</v>
      </c>
      <c r="Z42" s="356">
        <f t="shared" si="20"/>
        <v>0</v>
      </c>
      <c r="AA42" s="356">
        <f t="shared" si="21"/>
        <v>0</v>
      </c>
      <c r="AB42" s="356">
        <f t="shared" si="22"/>
        <v>0</v>
      </c>
      <c r="AC42" s="356">
        <f t="shared" si="23"/>
        <v>0</v>
      </c>
      <c r="AD42" s="357">
        <f t="shared" si="24"/>
        <v>0</v>
      </c>
      <c r="AE42" s="342"/>
      <c r="AF42" s="362">
        <f t="shared" si="25"/>
        <v>0</v>
      </c>
      <c r="AG42" s="330"/>
      <c r="AH42" s="597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</row>
    <row r="43" spans="1:55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09"/>
      <c r="J43" s="350">
        <f t="shared" si="6"/>
        <v>0</v>
      </c>
      <c r="K43" s="330"/>
      <c r="L43" s="330"/>
      <c r="M43" s="310"/>
      <c r="N43" s="311"/>
      <c r="O43" s="311"/>
      <c r="P43" s="311"/>
      <c r="Q43" s="311"/>
      <c r="R43" s="311"/>
      <c r="S43" s="312"/>
      <c r="T43" s="313"/>
      <c r="U43" s="294">
        <f t="shared" si="16"/>
        <v>0</v>
      </c>
      <c r="V43" s="330"/>
      <c r="W43" s="355">
        <f t="shared" si="17"/>
        <v>0</v>
      </c>
      <c r="X43" s="356">
        <f t="shared" si="18"/>
        <v>0</v>
      </c>
      <c r="Y43" s="356">
        <f t="shared" si="19"/>
        <v>0</v>
      </c>
      <c r="Z43" s="356">
        <f t="shared" si="20"/>
        <v>0</v>
      </c>
      <c r="AA43" s="356">
        <f t="shared" si="21"/>
        <v>0</v>
      </c>
      <c r="AB43" s="356">
        <f t="shared" si="22"/>
        <v>0</v>
      </c>
      <c r="AC43" s="356">
        <f t="shared" si="23"/>
        <v>0</v>
      </c>
      <c r="AD43" s="357">
        <f t="shared" si="24"/>
        <v>0</v>
      </c>
      <c r="AE43" s="342"/>
      <c r="AF43" s="362">
        <f t="shared" si="25"/>
        <v>0</v>
      </c>
      <c r="AG43" s="330"/>
      <c r="AH43" s="597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</row>
    <row r="44" spans="1:55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09"/>
      <c r="J44" s="350">
        <f t="shared" si="6"/>
        <v>0</v>
      </c>
      <c r="K44" s="330"/>
      <c r="L44" s="330"/>
      <c r="M44" s="310"/>
      <c r="N44" s="311"/>
      <c r="O44" s="311"/>
      <c r="P44" s="311"/>
      <c r="Q44" s="311"/>
      <c r="R44" s="311"/>
      <c r="S44" s="312"/>
      <c r="T44" s="313"/>
      <c r="U44" s="294">
        <f t="shared" si="16"/>
        <v>0</v>
      </c>
      <c r="V44" s="330"/>
      <c r="W44" s="355">
        <f t="shared" si="17"/>
        <v>0</v>
      </c>
      <c r="X44" s="356">
        <f t="shared" si="18"/>
        <v>0</v>
      </c>
      <c r="Y44" s="356">
        <f t="shared" si="19"/>
        <v>0</v>
      </c>
      <c r="Z44" s="356">
        <f t="shared" si="20"/>
        <v>0</v>
      </c>
      <c r="AA44" s="356">
        <f t="shared" si="21"/>
        <v>0</v>
      </c>
      <c r="AB44" s="356">
        <f t="shared" si="22"/>
        <v>0</v>
      </c>
      <c r="AC44" s="356">
        <f t="shared" si="23"/>
        <v>0</v>
      </c>
      <c r="AD44" s="357">
        <f t="shared" si="24"/>
        <v>0</v>
      </c>
      <c r="AE44" s="342"/>
      <c r="AF44" s="362">
        <f t="shared" si="25"/>
        <v>0</v>
      </c>
      <c r="AG44" s="330"/>
      <c r="AH44" s="597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</row>
    <row r="45" spans="1:55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09"/>
      <c r="J45" s="350">
        <f t="shared" si="6"/>
        <v>0</v>
      </c>
      <c r="K45" s="330"/>
      <c r="L45" s="330"/>
      <c r="M45" s="310"/>
      <c r="N45" s="311"/>
      <c r="O45" s="311"/>
      <c r="P45" s="311"/>
      <c r="Q45" s="311"/>
      <c r="R45" s="311"/>
      <c r="S45" s="312"/>
      <c r="T45" s="313"/>
      <c r="U45" s="294">
        <f t="shared" si="16"/>
        <v>0</v>
      </c>
      <c r="V45" s="330"/>
      <c r="W45" s="355">
        <f t="shared" si="17"/>
        <v>0</v>
      </c>
      <c r="X45" s="356">
        <f t="shared" si="18"/>
        <v>0</v>
      </c>
      <c r="Y45" s="356">
        <f t="shared" si="19"/>
        <v>0</v>
      </c>
      <c r="Z45" s="356">
        <f t="shared" si="20"/>
        <v>0</v>
      </c>
      <c r="AA45" s="356">
        <f t="shared" si="21"/>
        <v>0</v>
      </c>
      <c r="AB45" s="356">
        <f t="shared" si="22"/>
        <v>0</v>
      </c>
      <c r="AC45" s="356">
        <f t="shared" si="23"/>
        <v>0</v>
      </c>
      <c r="AD45" s="357">
        <f t="shared" si="24"/>
        <v>0</v>
      </c>
      <c r="AE45" s="342"/>
      <c r="AF45" s="362">
        <f t="shared" si="25"/>
        <v>0</v>
      </c>
      <c r="AG45" s="330"/>
      <c r="AH45" s="597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</row>
    <row r="46" spans="1:55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09"/>
      <c r="J46" s="350">
        <f t="shared" si="6"/>
        <v>0</v>
      </c>
      <c r="K46" s="330"/>
      <c r="L46" s="330"/>
      <c r="M46" s="310"/>
      <c r="N46" s="311"/>
      <c r="O46" s="311"/>
      <c r="P46" s="311"/>
      <c r="Q46" s="311"/>
      <c r="R46" s="311"/>
      <c r="S46" s="312"/>
      <c r="T46" s="313"/>
      <c r="U46" s="294">
        <f t="shared" si="16"/>
        <v>0</v>
      </c>
      <c r="V46" s="330"/>
      <c r="W46" s="355">
        <f t="shared" si="17"/>
        <v>0</v>
      </c>
      <c r="X46" s="356">
        <f t="shared" si="18"/>
        <v>0</v>
      </c>
      <c r="Y46" s="356">
        <f t="shared" si="19"/>
        <v>0</v>
      </c>
      <c r="Z46" s="356">
        <f t="shared" si="20"/>
        <v>0</v>
      </c>
      <c r="AA46" s="356">
        <f t="shared" si="21"/>
        <v>0</v>
      </c>
      <c r="AB46" s="356">
        <f t="shared" si="22"/>
        <v>0</v>
      </c>
      <c r="AC46" s="356">
        <f t="shared" si="23"/>
        <v>0</v>
      </c>
      <c r="AD46" s="357">
        <f t="shared" si="24"/>
        <v>0</v>
      </c>
      <c r="AE46" s="342"/>
      <c r="AF46" s="362">
        <f t="shared" si="25"/>
        <v>0</v>
      </c>
      <c r="AG46" s="330"/>
      <c r="AH46" s="597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</row>
    <row r="47" spans="1:55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09"/>
      <c r="J47" s="350">
        <f t="shared" si="6"/>
        <v>0</v>
      </c>
      <c r="K47" s="330"/>
      <c r="L47" s="330"/>
      <c r="M47" s="310"/>
      <c r="N47" s="311"/>
      <c r="O47" s="311"/>
      <c r="P47" s="311"/>
      <c r="Q47" s="311"/>
      <c r="R47" s="311"/>
      <c r="S47" s="312"/>
      <c r="T47" s="313"/>
      <c r="U47" s="294">
        <f t="shared" si="16"/>
        <v>0</v>
      </c>
      <c r="V47" s="330"/>
      <c r="W47" s="355">
        <f t="shared" si="17"/>
        <v>0</v>
      </c>
      <c r="X47" s="356">
        <f t="shared" si="18"/>
        <v>0</v>
      </c>
      <c r="Y47" s="356">
        <f t="shared" si="19"/>
        <v>0</v>
      </c>
      <c r="Z47" s="356">
        <f t="shared" si="20"/>
        <v>0</v>
      </c>
      <c r="AA47" s="356">
        <f t="shared" si="21"/>
        <v>0</v>
      </c>
      <c r="AB47" s="356">
        <f t="shared" si="22"/>
        <v>0</v>
      </c>
      <c r="AC47" s="356">
        <f t="shared" si="23"/>
        <v>0</v>
      </c>
      <c r="AD47" s="357">
        <f t="shared" si="24"/>
        <v>0</v>
      </c>
      <c r="AE47" s="342"/>
      <c r="AF47" s="362">
        <f t="shared" si="25"/>
        <v>0</v>
      </c>
      <c r="AG47" s="330"/>
      <c r="AH47" s="597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</row>
    <row r="48" spans="1:55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09"/>
      <c r="J48" s="350">
        <f t="shared" si="6"/>
        <v>0</v>
      </c>
      <c r="K48" s="330"/>
      <c r="L48" s="330"/>
      <c r="M48" s="310"/>
      <c r="N48" s="311"/>
      <c r="O48" s="311"/>
      <c r="P48" s="311"/>
      <c r="Q48" s="311"/>
      <c r="R48" s="311"/>
      <c r="S48" s="312"/>
      <c r="T48" s="313"/>
      <c r="U48" s="294">
        <f t="shared" si="16"/>
        <v>0</v>
      </c>
      <c r="V48" s="330"/>
      <c r="W48" s="355">
        <f t="shared" si="17"/>
        <v>0</v>
      </c>
      <c r="X48" s="356">
        <f t="shared" si="18"/>
        <v>0</v>
      </c>
      <c r="Y48" s="356">
        <f t="shared" si="19"/>
        <v>0</v>
      </c>
      <c r="Z48" s="356">
        <f t="shared" si="20"/>
        <v>0</v>
      </c>
      <c r="AA48" s="356">
        <f t="shared" si="21"/>
        <v>0</v>
      </c>
      <c r="AB48" s="356">
        <f t="shared" si="22"/>
        <v>0</v>
      </c>
      <c r="AC48" s="356">
        <f t="shared" si="23"/>
        <v>0</v>
      </c>
      <c r="AD48" s="357">
        <f t="shared" si="24"/>
        <v>0</v>
      </c>
      <c r="AE48" s="342"/>
      <c r="AF48" s="362">
        <f t="shared" si="25"/>
        <v>0</v>
      </c>
      <c r="AG48" s="330"/>
      <c r="AH48" s="597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</row>
    <row r="49" spans="1:55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09"/>
      <c r="J49" s="350">
        <f t="shared" si="6"/>
        <v>0</v>
      </c>
      <c r="K49" s="330"/>
      <c r="L49" s="330"/>
      <c r="M49" s="310"/>
      <c r="N49" s="311"/>
      <c r="O49" s="311"/>
      <c r="P49" s="311"/>
      <c r="Q49" s="311"/>
      <c r="R49" s="311"/>
      <c r="S49" s="312"/>
      <c r="T49" s="313"/>
      <c r="U49" s="294">
        <f t="shared" si="16"/>
        <v>0</v>
      </c>
      <c r="V49" s="330"/>
      <c r="W49" s="355">
        <f t="shared" si="17"/>
        <v>0</v>
      </c>
      <c r="X49" s="356">
        <f t="shared" si="18"/>
        <v>0</v>
      </c>
      <c r="Y49" s="356">
        <f t="shared" si="19"/>
        <v>0</v>
      </c>
      <c r="Z49" s="356">
        <f t="shared" si="20"/>
        <v>0</v>
      </c>
      <c r="AA49" s="356">
        <f t="shared" si="21"/>
        <v>0</v>
      </c>
      <c r="AB49" s="356">
        <f t="shared" si="22"/>
        <v>0</v>
      </c>
      <c r="AC49" s="356">
        <f t="shared" si="23"/>
        <v>0</v>
      </c>
      <c r="AD49" s="357">
        <f t="shared" si="24"/>
        <v>0</v>
      </c>
      <c r="AE49" s="342"/>
      <c r="AF49" s="362">
        <f t="shared" si="25"/>
        <v>0</v>
      </c>
      <c r="AG49" s="330"/>
      <c r="AH49" s="597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</row>
    <row r="50" spans="1:55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09"/>
      <c r="J50" s="350">
        <f t="shared" si="6"/>
        <v>0</v>
      </c>
      <c r="K50" s="330"/>
      <c r="L50" s="330"/>
      <c r="M50" s="310"/>
      <c r="N50" s="311"/>
      <c r="O50" s="311"/>
      <c r="P50" s="311"/>
      <c r="Q50" s="311"/>
      <c r="R50" s="311"/>
      <c r="S50" s="312"/>
      <c r="T50" s="313"/>
      <c r="U50" s="294">
        <f t="shared" si="16"/>
        <v>0</v>
      </c>
      <c r="V50" s="330"/>
      <c r="W50" s="355">
        <f t="shared" si="17"/>
        <v>0</v>
      </c>
      <c r="X50" s="356">
        <f t="shared" si="18"/>
        <v>0</v>
      </c>
      <c r="Y50" s="356">
        <f t="shared" si="19"/>
        <v>0</v>
      </c>
      <c r="Z50" s="356">
        <f t="shared" si="20"/>
        <v>0</v>
      </c>
      <c r="AA50" s="356">
        <f t="shared" si="21"/>
        <v>0</v>
      </c>
      <c r="AB50" s="356">
        <f t="shared" si="22"/>
        <v>0</v>
      </c>
      <c r="AC50" s="356">
        <f t="shared" si="23"/>
        <v>0</v>
      </c>
      <c r="AD50" s="357">
        <f t="shared" si="24"/>
        <v>0</v>
      </c>
      <c r="AE50" s="342"/>
      <c r="AF50" s="362">
        <f t="shared" si="25"/>
        <v>0</v>
      </c>
      <c r="AG50" s="330"/>
      <c r="AH50" s="597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</row>
    <row r="51" spans="1:55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09"/>
      <c r="J51" s="350">
        <f t="shared" si="6"/>
        <v>0</v>
      </c>
      <c r="K51" s="330"/>
      <c r="L51" s="330"/>
      <c r="M51" s="310"/>
      <c r="N51" s="311"/>
      <c r="O51" s="311"/>
      <c r="P51" s="311"/>
      <c r="Q51" s="311"/>
      <c r="R51" s="311"/>
      <c r="S51" s="312"/>
      <c r="T51" s="313"/>
      <c r="U51" s="294">
        <f t="shared" si="16"/>
        <v>0</v>
      </c>
      <c r="V51" s="330"/>
      <c r="W51" s="355">
        <f t="shared" si="17"/>
        <v>0</v>
      </c>
      <c r="X51" s="356">
        <f t="shared" si="18"/>
        <v>0</v>
      </c>
      <c r="Y51" s="356">
        <f t="shared" si="19"/>
        <v>0</v>
      </c>
      <c r="Z51" s="356">
        <f t="shared" si="20"/>
        <v>0</v>
      </c>
      <c r="AA51" s="356">
        <f t="shared" si="21"/>
        <v>0</v>
      </c>
      <c r="AB51" s="356">
        <f t="shared" si="22"/>
        <v>0</v>
      </c>
      <c r="AC51" s="356">
        <f t="shared" si="23"/>
        <v>0</v>
      </c>
      <c r="AD51" s="357">
        <f t="shared" si="24"/>
        <v>0</v>
      </c>
      <c r="AE51" s="342"/>
      <c r="AF51" s="362">
        <f t="shared" si="25"/>
        <v>0</v>
      </c>
      <c r="AG51" s="330"/>
      <c r="AH51" s="597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</row>
    <row r="52" spans="1:55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09"/>
      <c r="J52" s="350">
        <f t="shared" si="6"/>
        <v>0</v>
      </c>
      <c r="K52" s="330"/>
      <c r="L52" s="330"/>
      <c r="M52" s="310"/>
      <c r="N52" s="311"/>
      <c r="O52" s="311"/>
      <c r="P52" s="311"/>
      <c r="Q52" s="311"/>
      <c r="R52" s="311"/>
      <c r="S52" s="312"/>
      <c r="T52" s="313"/>
      <c r="U52" s="294">
        <f t="shared" si="16"/>
        <v>0</v>
      </c>
      <c r="V52" s="330"/>
      <c r="W52" s="355">
        <f t="shared" si="17"/>
        <v>0</v>
      </c>
      <c r="X52" s="356">
        <f t="shared" si="18"/>
        <v>0</v>
      </c>
      <c r="Y52" s="356">
        <f t="shared" si="19"/>
        <v>0</v>
      </c>
      <c r="Z52" s="356">
        <f t="shared" si="20"/>
        <v>0</v>
      </c>
      <c r="AA52" s="356">
        <f t="shared" si="21"/>
        <v>0</v>
      </c>
      <c r="AB52" s="356">
        <f t="shared" si="22"/>
        <v>0</v>
      </c>
      <c r="AC52" s="356">
        <f t="shared" si="23"/>
        <v>0</v>
      </c>
      <c r="AD52" s="357">
        <f t="shared" si="24"/>
        <v>0</v>
      </c>
      <c r="AE52" s="342"/>
      <c r="AF52" s="362">
        <f t="shared" si="25"/>
        <v>0</v>
      </c>
      <c r="AG52" s="330"/>
      <c r="AH52" s="597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</row>
    <row r="53" spans="1:55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09"/>
      <c r="J53" s="350">
        <f t="shared" si="6"/>
        <v>0</v>
      </c>
      <c r="K53" s="330"/>
      <c r="L53" s="330"/>
      <c r="M53" s="310"/>
      <c r="N53" s="311"/>
      <c r="O53" s="311"/>
      <c r="P53" s="311"/>
      <c r="Q53" s="311"/>
      <c r="R53" s="311"/>
      <c r="S53" s="312"/>
      <c r="T53" s="313"/>
      <c r="U53" s="294">
        <f t="shared" si="16"/>
        <v>0</v>
      </c>
      <c r="V53" s="330"/>
      <c r="W53" s="355">
        <f t="shared" si="17"/>
        <v>0</v>
      </c>
      <c r="X53" s="356">
        <f t="shared" si="18"/>
        <v>0</v>
      </c>
      <c r="Y53" s="356">
        <f t="shared" si="19"/>
        <v>0</v>
      </c>
      <c r="Z53" s="356">
        <f t="shared" si="20"/>
        <v>0</v>
      </c>
      <c r="AA53" s="356">
        <f t="shared" si="21"/>
        <v>0</v>
      </c>
      <c r="AB53" s="356">
        <f t="shared" si="22"/>
        <v>0</v>
      </c>
      <c r="AC53" s="356">
        <f t="shared" si="23"/>
        <v>0</v>
      </c>
      <c r="AD53" s="357">
        <f t="shared" si="24"/>
        <v>0</v>
      </c>
      <c r="AE53" s="342"/>
      <c r="AF53" s="362">
        <f t="shared" si="25"/>
        <v>0</v>
      </c>
      <c r="AG53" s="330"/>
      <c r="AH53" s="597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</row>
    <row r="54" spans="1:55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09"/>
      <c r="J54" s="350">
        <f t="shared" si="6"/>
        <v>0</v>
      </c>
      <c r="K54" s="330"/>
      <c r="L54" s="330"/>
      <c r="M54" s="310"/>
      <c r="N54" s="311"/>
      <c r="O54" s="311"/>
      <c r="P54" s="311"/>
      <c r="Q54" s="311"/>
      <c r="R54" s="311"/>
      <c r="S54" s="312"/>
      <c r="T54" s="313"/>
      <c r="U54" s="294">
        <f t="shared" si="16"/>
        <v>0</v>
      </c>
      <c r="V54" s="330"/>
      <c r="W54" s="355">
        <f t="shared" si="17"/>
        <v>0</v>
      </c>
      <c r="X54" s="356">
        <f t="shared" si="18"/>
        <v>0</v>
      </c>
      <c r="Y54" s="356">
        <f t="shared" si="19"/>
        <v>0</v>
      </c>
      <c r="Z54" s="356">
        <f t="shared" si="20"/>
        <v>0</v>
      </c>
      <c r="AA54" s="356">
        <f t="shared" si="21"/>
        <v>0</v>
      </c>
      <c r="AB54" s="356">
        <f t="shared" si="22"/>
        <v>0</v>
      </c>
      <c r="AC54" s="356">
        <f t="shared" si="23"/>
        <v>0</v>
      </c>
      <c r="AD54" s="357">
        <f t="shared" si="24"/>
        <v>0</v>
      </c>
      <c r="AE54" s="342"/>
      <c r="AF54" s="362">
        <f t="shared" si="25"/>
        <v>0</v>
      </c>
      <c r="AG54" s="330"/>
      <c r="AH54" s="597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</row>
    <row r="55" spans="1:55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09"/>
      <c r="J55" s="350">
        <f t="shared" si="6"/>
        <v>0</v>
      </c>
      <c r="K55" s="330"/>
      <c r="L55" s="330"/>
      <c r="M55" s="310"/>
      <c r="N55" s="311"/>
      <c r="O55" s="311"/>
      <c r="P55" s="311"/>
      <c r="Q55" s="311"/>
      <c r="R55" s="311"/>
      <c r="S55" s="312"/>
      <c r="T55" s="313"/>
      <c r="U55" s="294">
        <f t="shared" si="16"/>
        <v>0</v>
      </c>
      <c r="V55" s="330"/>
      <c r="W55" s="355">
        <f t="shared" si="17"/>
        <v>0</v>
      </c>
      <c r="X55" s="356">
        <f t="shared" si="18"/>
        <v>0</v>
      </c>
      <c r="Y55" s="356">
        <f t="shared" si="19"/>
        <v>0</v>
      </c>
      <c r="Z55" s="356">
        <f t="shared" si="20"/>
        <v>0</v>
      </c>
      <c r="AA55" s="356">
        <f t="shared" si="21"/>
        <v>0</v>
      </c>
      <c r="AB55" s="356">
        <f t="shared" si="22"/>
        <v>0</v>
      </c>
      <c r="AC55" s="356">
        <f t="shared" si="23"/>
        <v>0</v>
      </c>
      <c r="AD55" s="357">
        <f t="shared" si="24"/>
        <v>0</v>
      </c>
      <c r="AE55" s="342"/>
      <c r="AF55" s="362">
        <f t="shared" si="25"/>
        <v>0</v>
      </c>
      <c r="AG55" s="330"/>
      <c r="AH55" s="597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</row>
    <row r="56" spans="1:55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09"/>
      <c r="J56" s="350">
        <f t="shared" si="6"/>
        <v>0</v>
      </c>
      <c r="K56" s="330"/>
      <c r="L56" s="330"/>
      <c r="M56" s="310"/>
      <c r="N56" s="311"/>
      <c r="O56" s="311"/>
      <c r="P56" s="311"/>
      <c r="Q56" s="311"/>
      <c r="R56" s="311"/>
      <c r="S56" s="312"/>
      <c r="T56" s="313"/>
      <c r="U56" s="294">
        <f t="shared" si="16"/>
        <v>0</v>
      </c>
      <c r="V56" s="330"/>
      <c r="W56" s="355">
        <f t="shared" si="17"/>
        <v>0</v>
      </c>
      <c r="X56" s="356">
        <f t="shared" si="18"/>
        <v>0</v>
      </c>
      <c r="Y56" s="356">
        <f t="shared" si="19"/>
        <v>0</v>
      </c>
      <c r="Z56" s="356">
        <f t="shared" si="20"/>
        <v>0</v>
      </c>
      <c r="AA56" s="356">
        <f t="shared" si="21"/>
        <v>0</v>
      </c>
      <c r="AB56" s="356">
        <f t="shared" si="22"/>
        <v>0</v>
      </c>
      <c r="AC56" s="356">
        <f t="shared" si="23"/>
        <v>0</v>
      </c>
      <c r="AD56" s="357">
        <f t="shared" si="24"/>
        <v>0</v>
      </c>
      <c r="AE56" s="342"/>
      <c r="AF56" s="362">
        <f t="shared" si="25"/>
        <v>0</v>
      </c>
      <c r="AG56" s="330"/>
      <c r="AH56" s="597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</row>
    <row r="57" spans="1:55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09"/>
      <c r="J57" s="350">
        <f t="shared" si="6"/>
        <v>0</v>
      </c>
      <c r="K57" s="330"/>
      <c r="L57" s="330"/>
      <c r="M57" s="310"/>
      <c r="N57" s="311"/>
      <c r="O57" s="311"/>
      <c r="P57" s="311"/>
      <c r="Q57" s="311"/>
      <c r="R57" s="311"/>
      <c r="S57" s="312"/>
      <c r="T57" s="313"/>
      <c r="U57" s="294">
        <f t="shared" si="16"/>
        <v>0</v>
      </c>
      <c r="V57" s="330"/>
      <c r="W57" s="355">
        <f t="shared" si="17"/>
        <v>0</v>
      </c>
      <c r="X57" s="356">
        <f t="shared" si="18"/>
        <v>0</v>
      </c>
      <c r="Y57" s="356">
        <f t="shared" si="19"/>
        <v>0</v>
      </c>
      <c r="Z57" s="356">
        <f t="shared" si="20"/>
        <v>0</v>
      </c>
      <c r="AA57" s="356">
        <f t="shared" si="21"/>
        <v>0</v>
      </c>
      <c r="AB57" s="356">
        <f t="shared" si="22"/>
        <v>0</v>
      </c>
      <c r="AC57" s="356">
        <f t="shared" si="23"/>
        <v>0</v>
      </c>
      <c r="AD57" s="357">
        <f t="shared" si="24"/>
        <v>0</v>
      </c>
      <c r="AE57" s="342"/>
      <c r="AF57" s="362">
        <f t="shared" si="25"/>
        <v>0</v>
      </c>
      <c r="AG57" s="330"/>
      <c r="AH57" s="597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</row>
    <row r="58" spans="1:55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09"/>
      <c r="J58" s="350">
        <f t="shared" si="6"/>
        <v>0</v>
      </c>
      <c r="K58" s="330"/>
      <c r="L58" s="330"/>
      <c r="M58" s="310"/>
      <c r="N58" s="311"/>
      <c r="O58" s="311"/>
      <c r="P58" s="311"/>
      <c r="Q58" s="311"/>
      <c r="R58" s="311"/>
      <c r="S58" s="312"/>
      <c r="T58" s="313"/>
      <c r="U58" s="294">
        <f t="shared" si="16"/>
        <v>0</v>
      </c>
      <c r="V58" s="330"/>
      <c r="W58" s="355">
        <f t="shared" si="17"/>
        <v>0</v>
      </c>
      <c r="X58" s="356">
        <f t="shared" si="18"/>
        <v>0</v>
      </c>
      <c r="Y58" s="356">
        <f t="shared" si="19"/>
        <v>0</v>
      </c>
      <c r="Z58" s="356">
        <f t="shared" si="20"/>
        <v>0</v>
      </c>
      <c r="AA58" s="356">
        <f t="shared" si="21"/>
        <v>0</v>
      </c>
      <c r="AB58" s="356">
        <f t="shared" si="22"/>
        <v>0</v>
      </c>
      <c r="AC58" s="356">
        <f t="shared" si="23"/>
        <v>0</v>
      </c>
      <c r="AD58" s="357">
        <f t="shared" si="24"/>
        <v>0</v>
      </c>
      <c r="AE58" s="342"/>
      <c r="AF58" s="362">
        <f t="shared" si="25"/>
        <v>0</v>
      </c>
      <c r="AG58" s="330"/>
      <c r="AH58" s="597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</row>
    <row r="59" spans="1:55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09"/>
      <c r="J59" s="350">
        <f t="shared" si="6"/>
        <v>0</v>
      </c>
      <c r="K59" s="330"/>
      <c r="L59" s="330"/>
      <c r="M59" s="310"/>
      <c r="N59" s="311"/>
      <c r="O59" s="311"/>
      <c r="P59" s="311"/>
      <c r="Q59" s="311"/>
      <c r="R59" s="311"/>
      <c r="S59" s="312"/>
      <c r="T59" s="313"/>
      <c r="U59" s="294">
        <f t="shared" si="16"/>
        <v>0</v>
      </c>
      <c r="V59" s="330"/>
      <c r="W59" s="355">
        <f t="shared" si="17"/>
        <v>0</v>
      </c>
      <c r="X59" s="356">
        <f t="shared" si="18"/>
        <v>0</v>
      </c>
      <c r="Y59" s="356">
        <f t="shared" si="19"/>
        <v>0</v>
      </c>
      <c r="Z59" s="356">
        <f t="shared" si="20"/>
        <v>0</v>
      </c>
      <c r="AA59" s="356">
        <f t="shared" si="21"/>
        <v>0</v>
      </c>
      <c r="AB59" s="356">
        <f t="shared" si="22"/>
        <v>0</v>
      </c>
      <c r="AC59" s="356">
        <f t="shared" si="23"/>
        <v>0</v>
      </c>
      <c r="AD59" s="357">
        <f t="shared" si="24"/>
        <v>0</v>
      </c>
      <c r="AE59" s="342"/>
      <c r="AF59" s="362">
        <f t="shared" si="25"/>
        <v>0</v>
      </c>
      <c r="AG59" s="330"/>
      <c r="AH59" s="597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</row>
    <row r="60" spans="1:55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09"/>
      <c r="J60" s="350">
        <f t="shared" si="6"/>
        <v>0</v>
      </c>
      <c r="K60" s="330"/>
      <c r="L60" s="330"/>
      <c r="M60" s="310"/>
      <c r="N60" s="311"/>
      <c r="O60" s="311"/>
      <c r="P60" s="311"/>
      <c r="Q60" s="311"/>
      <c r="R60" s="311"/>
      <c r="S60" s="312"/>
      <c r="T60" s="313"/>
      <c r="U60" s="294">
        <f t="shared" si="16"/>
        <v>0</v>
      </c>
      <c r="V60" s="330"/>
      <c r="W60" s="355">
        <f t="shared" si="17"/>
        <v>0</v>
      </c>
      <c r="X60" s="356">
        <f t="shared" si="18"/>
        <v>0</v>
      </c>
      <c r="Y60" s="356">
        <f t="shared" si="19"/>
        <v>0</v>
      </c>
      <c r="Z60" s="356">
        <f t="shared" si="20"/>
        <v>0</v>
      </c>
      <c r="AA60" s="356">
        <f t="shared" si="21"/>
        <v>0</v>
      </c>
      <c r="AB60" s="356">
        <f t="shared" si="22"/>
        <v>0</v>
      </c>
      <c r="AC60" s="356">
        <f t="shared" si="23"/>
        <v>0</v>
      </c>
      <c r="AD60" s="357">
        <f t="shared" si="24"/>
        <v>0</v>
      </c>
      <c r="AE60" s="342"/>
      <c r="AF60" s="362">
        <f t="shared" si="25"/>
        <v>0</v>
      </c>
      <c r="AG60" s="330"/>
      <c r="AH60" s="597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</row>
    <row r="61" spans="1:55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09"/>
      <c r="J61" s="350">
        <f t="shared" si="6"/>
        <v>0</v>
      </c>
      <c r="K61" s="330"/>
      <c r="L61" s="330"/>
      <c r="M61" s="310"/>
      <c r="N61" s="311"/>
      <c r="O61" s="311"/>
      <c r="P61" s="311"/>
      <c r="Q61" s="311"/>
      <c r="R61" s="311"/>
      <c r="S61" s="312"/>
      <c r="T61" s="313"/>
      <c r="U61" s="294">
        <f t="shared" si="16"/>
        <v>0</v>
      </c>
      <c r="V61" s="330"/>
      <c r="W61" s="355">
        <f t="shared" si="17"/>
        <v>0</v>
      </c>
      <c r="X61" s="356">
        <f t="shared" si="18"/>
        <v>0</v>
      </c>
      <c r="Y61" s="356">
        <f t="shared" si="19"/>
        <v>0</v>
      </c>
      <c r="Z61" s="356">
        <f t="shared" si="20"/>
        <v>0</v>
      </c>
      <c r="AA61" s="356">
        <f t="shared" si="21"/>
        <v>0</v>
      </c>
      <c r="AB61" s="356">
        <f t="shared" si="22"/>
        <v>0</v>
      </c>
      <c r="AC61" s="356">
        <f t="shared" si="23"/>
        <v>0</v>
      </c>
      <c r="AD61" s="357">
        <f t="shared" si="24"/>
        <v>0</v>
      </c>
      <c r="AE61" s="342"/>
      <c r="AF61" s="362">
        <f t="shared" si="25"/>
        <v>0</v>
      </c>
      <c r="AG61" s="330"/>
      <c r="AH61" s="597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</row>
    <row r="62" spans="1:55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09"/>
      <c r="J62" s="350">
        <f t="shared" si="6"/>
        <v>0</v>
      </c>
      <c r="K62" s="330"/>
      <c r="L62" s="330"/>
      <c r="M62" s="310"/>
      <c r="N62" s="311"/>
      <c r="O62" s="311"/>
      <c r="P62" s="311"/>
      <c r="Q62" s="311"/>
      <c r="R62" s="311"/>
      <c r="S62" s="312"/>
      <c r="T62" s="313"/>
      <c r="U62" s="294">
        <f t="shared" si="16"/>
        <v>0</v>
      </c>
      <c r="V62" s="330"/>
      <c r="W62" s="355">
        <f t="shared" si="17"/>
        <v>0</v>
      </c>
      <c r="X62" s="356">
        <f t="shared" si="18"/>
        <v>0</v>
      </c>
      <c r="Y62" s="356">
        <f t="shared" si="19"/>
        <v>0</v>
      </c>
      <c r="Z62" s="356">
        <f t="shared" si="20"/>
        <v>0</v>
      </c>
      <c r="AA62" s="356">
        <f t="shared" si="21"/>
        <v>0</v>
      </c>
      <c r="AB62" s="356">
        <f t="shared" si="22"/>
        <v>0</v>
      </c>
      <c r="AC62" s="356">
        <f t="shared" si="23"/>
        <v>0</v>
      </c>
      <c r="AD62" s="357">
        <f t="shared" si="24"/>
        <v>0</v>
      </c>
      <c r="AE62" s="342"/>
      <c r="AF62" s="362">
        <f t="shared" si="25"/>
        <v>0</v>
      </c>
      <c r="AG62" s="330"/>
      <c r="AH62" s="597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</row>
    <row r="63" spans="1:55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09"/>
      <c r="J63" s="350">
        <f t="shared" si="6"/>
        <v>0</v>
      </c>
      <c r="K63" s="330"/>
      <c r="L63" s="330"/>
      <c r="M63" s="310"/>
      <c r="N63" s="311"/>
      <c r="O63" s="311"/>
      <c r="P63" s="311"/>
      <c r="Q63" s="311"/>
      <c r="R63" s="311"/>
      <c r="S63" s="312"/>
      <c r="T63" s="313"/>
      <c r="U63" s="294">
        <f t="shared" si="16"/>
        <v>0</v>
      </c>
      <c r="V63" s="330"/>
      <c r="W63" s="355">
        <f t="shared" si="17"/>
        <v>0</v>
      </c>
      <c r="X63" s="356">
        <f t="shared" si="18"/>
        <v>0</v>
      </c>
      <c r="Y63" s="356">
        <f t="shared" si="19"/>
        <v>0</v>
      </c>
      <c r="Z63" s="356">
        <f t="shared" si="20"/>
        <v>0</v>
      </c>
      <c r="AA63" s="356">
        <f t="shared" si="21"/>
        <v>0</v>
      </c>
      <c r="AB63" s="356">
        <f t="shared" si="22"/>
        <v>0</v>
      </c>
      <c r="AC63" s="356">
        <f t="shared" si="23"/>
        <v>0</v>
      </c>
      <c r="AD63" s="357">
        <f t="shared" si="24"/>
        <v>0</v>
      </c>
      <c r="AE63" s="342"/>
      <c r="AF63" s="362">
        <f t="shared" si="25"/>
        <v>0</v>
      </c>
      <c r="AG63" s="330"/>
      <c r="AH63" s="597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</row>
    <row r="64" spans="1:55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09"/>
      <c r="J64" s="350">
        <f t="shared" si="6"/>
        <v>0</v>
      </c>
      <c r="K64" s="330"/>
      <c r="L64" s="330"/>
      <c r="M64" s="310"/>
      <c r="N64" s="311"/>
      <c r="O64" s="311"/>
      <c r="P64" s="311"/>
      <c r="Q64" s="311"/>
      <c r="R64" s="311"/>
      <c r="S64" s="312"/>
      <c r="T64" s="313"/>
      <c r="U64" s="294">
        <f t="shared" si="16"/>
        <v>0</v>
      </c>
      <c r="V64" s="330"/>
      <c r="W64" s="355">
        <f t="shared" si="17"/>
        <v>0</v>
      </c>
      <c r="X64" s="356">
        <f t="shared" si="18"/>
        <v>0</v>
      </c>
      <c r="Y64" s="356">
        <f t="shared" si="19"/>
        <v>0</v>
      </c>
      <c r="Z64" s="356">
        <f t="shared" si="20"/>
        <v>0</v>
      </c>
      <c r="AA64" s="356">
        <f t="shared" si="21"/>
        <v>0</v>
      </c>
      <c r="AB64" s="356">
        <f t="shared" si="22"/>
        <v>0</v>
      </c>
      <c r="AC64" s="356">
        <f t="shared" si="23"/>
        <v>0</v>
      </c>
      <c r="AD64" s="357">
        <f t="shared" si="24"/>
        <v>0</v>
      </c>
      <c r="AE64" s="342"/>
      <c r="AF64" s="362">
        <f t="shared" si="25"/>
        <v>0</v>
      </c>
      <c r="AG64" s="330"/>
      <c r="AH64" s="597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</row>
    <row r="65" spans="1:55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09"/>
      <c r="J65" s="350">
        <f t="shared" si="6"/>
        <v>0</v>
      </c>
      <c r="K65" s="330"/>
      <c r="L65" s="330"/>
      <c r="M65" s="310"/>
      <c r="N65" s="311"/>
      <c r="O65" s="311"/>
      <c r="P65" s="311"/>
      <c r="Q65" s="311"/>
      <c r="R65" s="311"/>
      <c r="S65" s="312"/>
      <c r="T65" s="313"/>
      <c r="U65" s="294">
        <f t="shared" si="16"/>
        <v>0</v>
      </c>
      <c r="V65" s="330"/>
      <c r="W65" s="355">
        <f t="shared" si="17"/>
        <v>0</v>
      </c>
      <c r="X65" s="356">
        <f t="shared" si="18"/>
        <v>0</v>
      </c>
      <c r="Y65" s="356">
        <f t="shared" si="19"/>
        <v>0</v>
      </c>
      <c r="Z65" s="356">
        <f t="shared" si="20"/>
        <v>0</v>
      </c>
      <c r="AA65" s="356">
        <f t="shared" si="21"/>
        <v>0</v>
      </c>
      <c r="AB65" s="356">
        <f t="shared" si="22"/>
        <v>0</v>
      </c>
      <c r="AC65" s="356">
        <f t="shared" si="23"/>
        <v>0</v>
      </c>
      <c r="AD65" s="357">
        <f t="shared" si="24"/>
        <v>0</v>
      </c>
      <c r="AE65" s="342"/>
      <c r="AF65" s="362">
        <f t="shared" si="25"/>
        <v>0</v>
      </c>
      <c r="AG65" s="330"/>
      <c r="AH65" s="597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</row>
    <row r="66" spans="1:55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09"/>
      <c r="J66" s="350">
        <f t="shared" si="6"/>
        <v>0</v>
      </c>
      <c r="K66" s="330"/>
      <c r="L66" s="330"/>
      <c r="M66" s="310"/>
      <c r="N66" s="311"/>
      <c r="O66" s="311"/>
      <c r="P66" s="311"/>
      <c r="Q66" s="311"/>
      <c r="R66" s="311"/>
      <c r="S66" s="312"/>
      <c r="T66" s="313"/>
      <c r="U66" s="294">
        <f t="shared" si="16"/>
        <v>0</v>
      </c>
      <c r="V66" s="330"/>
      <c r="W66" s="355">
        <f t="shared" si="17"/>
        <v>0</v>
      </c>
      <c r="X66" s="356">
        <f t="shared" si="18"/>
        <v>0</v>
      </c>
      <c r="Y66" s="356">
        <f t="shared" si="19"/>
        <v>0</v>
      </c>
      <c r="Z66" s="356">
        <f t="shared" si="20"/>
        <v>0</v>
      </c>
      <c r="AA66" s="356">
        <f t="shared" si="21"/>
        <v>0</v>
      </c>
      <c r="AB66" s="356">
        <f t="shared" si="22"/>
        <v>0</v>
      </c>
      <c r="AC66" s="356">
        <f t="shared" si="23"/>
        <v>0</v>
      </c>
      <c r="AD66" s="357">
        <f t="shared" si="24"/>
        <v>0</v>
      </c>
      <c r="AE66" s="342"/>
      <c r="AF66" s="362">
        <f t="shared" si="25"/>
        <v>0</v>
      </c>
      <c r="AG66" s="330"/>
      <c r="AH66" s="597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</row>
    <row r="67" spans="1:55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09"/>
      <c r="J67" s="350">
        <f t="shared" si="6"/>
        <v>0</v>
      </c>
      <c r="K67" s="330"/>
      <c r="L67" s="330"/>
      <c r="M67" s="310"/>
      <c r="N67" s="311"/>
      <c r="O67" s="311"/>
      <c r="P67" s="311"/>
      <c r="Q67" s="311"/>
      <c r="R67" s="311"/>
      <c r="S67" s="312"/>
      <c r="T67" s="313"/>
      <c r="U67" s="294">
        <f t="shared" si="16"/>
        <v>0</v>
      </c>
      <c r="V67" s="330"/>
      <c r="W67" s="355">
        <f t="shared" si="17"/>
        <v>0</v>
      </c>
      <c r="X67" s="356">
        <f t="shared" si="18"/>
        <v>0</v>
      </c>
      <c r="Y67" s="356">
        <f t="shared" si="19"/>
        <v>0</v>
      </c>
      <c r="Z67" s="356">
        <f t="shared" si="20"/>
        <v>0</v>
      </c>
      <c r="AA67" s="356">
        <f t="shared" si="21"/>
        <v>0</v>
      </c>
      <c r="AB67" s="356">
        <f t="shared" si="22"/>
        <v>0</v>
      </c>
      <c r="AC67" s="356">
        <f t="shared" si="23"/>
        <v>0</v>
      </c>
      <c r="AD67" s="357">
        <f t="shared" si="24"/>
        <v>0</v>
      </c>
      <c r="AE67" s="342"/>
      <c r="AF67" s="362">
        <f t="shared" si="25"/>
        <v>0</v>
      </c>
      <c r="AG67" s="330"/>
      <c r="AH67" s="597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</row>
    <row r="68" spans="1:55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09"/>
      <c r="J68" s="350">
        <f t="shared" si="6"/>
        <v>0</v>
      </c>
      <c r="K68" s="330"/>
      <c r="L68" s="330"/>
      <c r="M68" s="310"/>
      <c r="N68" s="311"/>
      <c r="O68" s="311"/>
      <c r="P68" s="311"/>
      <c r="Q68" s="311"/>
      <c r="R68" s="311"/>
      <c r="S68" s="312"/>
      <c r="T68" s="313"/>
      <c r="U68" s="294">
        <f t="shared" si="16"/>
        <v>0</v>
      </c>
      <c r="V68" s="330"/>
      <c r="W68" s="355">
        <f t="shared" si="17"/>
        <v>0</v>
      </c>
      <c r="X68" s="356">
        <f t="shared" si="18"/>
        <v>0</v>
      </c>
      <c r="Y68" s="356">
        <f t="shared" si="19"/>
        <v>0</v>
      </c>
      <c r="Z68" s="356">
        <f t="shared" si="20"/>
        <v>0</v>
      </c>
      <c r="AA68" s="356">
        <f t="shared" si="21"/>
        <v>0</v>
      </c>
      <c r="AB68" s="356">
        <f t="shared" si="22"/>
        <v>0</v>
      </c>
      <c r="AC68" s="356">
        <f t="shared" si="23"/>
        <v>0</v>
      </c>
      <c r="AD68" s="357">
        <f t="shared" si="24"/>
        <v>0</v>
      </c>
      <c r="AE68" s="342"/>
      <c r="AF68" s="362">
        <f t="shared" si="25"/>
        <v>0</v>
      </c>
      <c r="AG68" s="330"/>
      <c r="AH68" s="597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</row>
    <row r="69" spans="1:55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09"/>
      <c r="J69" s="350">
        <f t="shared" si="6"/>
        <v>0</v>
      </c>
      <c r="K69" s="330"/>
      <c r="L69" s="330"/>
      <c r="M69" s="310"/>
      <c r="N69" s="311"/>
      <c r="O69" s="311"/>
      <c r="P69" s="311"/>
      <c r="Q69" s="311"/>
      <c r="R69" s="311"/>
      <c r="S69" s="312"/>
      <c r="T69" s="313"/>
      <c r="U69" s="294">
        <f t="shared" si="16"/>
        <v>0</v>
      </c>
      <c r="V69" s="330"/>
      <c r="W69" s="355">
        <f t="shared" si="17"/>
        <v>0</v>
      </c>
      <c r="X69" s="356">
        <f t="shared" si="18"/>
        <v>0</v>
      </c>
      <c r="Y69" s="356">
        <f t="shared" si="19"/>
        <v>0</v>
      </c>
      <c r="Z69" s="356">
        <f t="shared" si="20"/>
        <v>0</v>
      </c>
      <c r="AA69" s="356">
        <f t="shared" si="21"/>
        <v>0</v>
      </c>
      <c r="AB69" s="356">
        <f t="shared" si="22"/>
        <v>0</v>
      </c>
      <c r="AC69" s="356">
        <f t="shared" si="23"/>
        <v>0</v>
      </c>
      <c r="AD69" s="357">
        <f t="shared" si="24"/>
        <v>0</v>
      </c>
      <c r="AE69" s="342"/>
      <c r="AF69" s="362">
        <f t="shared" si="25"/>
        <v>0</v>
      </c>
      <c r="AG69" s="330"/>
      <c r="AH69" s="597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</row>
    <row r="70" spans="1:55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09"/>
      <c r="J70" s="350">
        <f t="shared" si="6"/>
        <v>0</v>
      </c>
      <c r="K70" s="330"/>
      <c r="L70" s="330"/>
      <c r="M70" s="310"/>
      <c r="N70" s="311"/>
      <c r="O70" s="311"/>
      <c r="P70" s="311"/>
      <c r="Q70" s="311"/>
      <c r="R70" s="311"/>
      <c r="S70" s="312"/>
      <c r="T70" s="313"/>
      <c r="U70" s="294">
        <f t="shared" si="16"/>
        <v>0</v>
      </c>
      <c r="V70" s="330"/>
      <c r="W70" s="355">
        <f t="shared" si="17"/>
        <v>0</v>
      </c>
      <c r="X70" s="356">
        <f t="shared" si="18"/>
        <v>0</v>
      </c>
      <c r="Y70" s="356">
        <f t="shared" si="19"/>
        <v>0</v>
      </c>
      <c r="Z70" s="356">
        <f t="shared" si="20"/>
        <v>0</v>
      </c>
      <c r="AA70" s="356">
        <f t="shared" si="21"/>
        <v>0</v>
      </c>
      <c r="AB70" s="356">
        <f t="shared" si="22"/>
        <v>0</v>
      </c>
      <c r="AC70" s="356">
        <f t="shared" si="23"/>
        <v>0</v>
      </c>
      <c r="AD70" s="357">
        <f t="shared" si="24"/>
        <v>0</v>
      </c>
      <c r="AE70" s="342"/>
      <c r="AF70" s="362">
        <f t="shared" si="25"/>
        <v>0</v>
      </c>
      <c r="AG70" s="330"/>
      <c r="AH70" s="597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</row>
    <row r="71" spans="1:55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09"/>
      <c r="J71" s="350">
        <f t="shared" si="6"/>
        <v>0</v>
      </c>
      <c r="K71" s="330"/>
      <c r="L71" s="330"/>
      <c r="M71" s="310"/>
      <c r="N71" s="311"/>
      <c r="O71" s="311"/>
      <c r="P71" s="311"/>
      <c r="Q71" s="311"/>
      <c r="R71" s="311"/>
      <c r="S71" s="312"/>
      <c r="T71" s="313"/>
      <c r="U71" s="294">
        <f t="shared" si="16"/>
        <v>0</v>
      </c>
      <c r="V71" s="330"/>
      <c r="W71" s="355">
        <f t="shared" si="17"/>
        <v>0</v>
      </c>
      <c r="X71" s="356">
        <f t="shared" si="18"/>
        <v>0</v>
      </c>
      <c r="Y71" s="356">
        <f t="shared" si="19"/>
        <v>0</v>
      </c>
      <c r="Z71" s="356">
        <f t="shared" si="20"/>
        <v>0</v>
      </c>
      <c r="AA71" s="356">
        <f t="shared" si="21"/>
        <v>0</v>
      </c>
      <c r="AB71" s="356">
        <f t="shared" si="22"/>
        <v>0</v>
      </c>
      <c r="AC71" s="356">
        <f t="shared" si="23"/>
        <v>0</v>
      </c>
      <c r="AD71" s="357">
        <f t="shared" si="24"/>
        <v>0</v>
      </c>
      <c r="AE71" s="342"/>
      <c r="AF71" s="362">
        <f t="shared" si="25"/>
        <v>0</v>
      </c>
      <c r="AG71" s="330"/>
      <c r="AH71" s="597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</row>
    <row r="72" spans="1:55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09"/>
      <c r="J72" s="350">
        <f t="shared" si="6"/>
        <v>0</v>
      </c>
      <c r="K72" s="330"/>
      <c r="L72" s="330"/>
      <c r="M72" s="310"/>
      <c r="N72" s="311"/>
      <c r="O72" s="311"/>
      <c r="P72" s="311"/>
      <c r="Q72" s="311"/>
      <c r="R72" s="311"/>
      <c r="S72" s="312"/>
      <c r="T72" s="313"/>
      <c r="U72" s="294">
        <f t="shared" si="16"/>
        <v>0</v>
      </c>
      <c r="V72" s="330"/>
      <c r="W72" s="355">
        <f t="shared" si="17"/>
        <v>0</v>
      </c>
      <c r="X72" s="356">
        <f t="shared" si="18"/>
        <v>0</v>
      </c>
      <c r="Y72" s="356">
        <f t="shared" si="19"/>
        <v>0</v>
      </c>
      <c r="Z72" s="356">
        <f t="shared" si="20"/>
        <v>0</v>
      </c>
      <c r="AA72" s="356">
        <f t="shared" si="21"/>
        <v>0</v>
      </c>
      <c r="AB72" s="356">
        <f t="shared" si="22"/>
        <v>0</v>
      </c>
      <c r="AC72" s="356">
        <f t="shared" si="23"/>
        <v>0</v>
      </c>
      <c r="AD72" s="357">
        <f t="shared" si="24"/>
        <v>0</v>
      </c>
      <c r="AE72" s="342"/>
      <c r="AF72" s="362">
        <f t="shared" si="25"/>
        <v>0</v>
      </c>
      <c r="AG72" s="330"/>
      <c r="AH72" s="597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</row>
    <row r="73" spans="1:55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09"/>
      <c r="J73" s="350">
        <f t="shared" si="6"/>
        <v>0</v>
      </c>
      <c r="K73" s="330"/>
      <c r="L73" s="330"/>
      <c r="M73" s="310"/>
      <c r="N73" s="311"/>
      <c r="O73" s="311"/>
      <c r="P73" s="311"/>
      <c r="Q73" s="311"/>
      <c r="R73" s="311"/>
      <c r="S73" s="312"/>
      <c r="T73" s="313"/>
      <c r="U73" s="294">
        <f t="shared" si="16"/>
        <v>0</v>
      </c>
      <c r="V73" s="330"/>
      <c r="W73" s="355">
        <f t="shared" si="17"/>
        <v>0</v>
      </c>
      <c r="X73" s="356">
        <f t="shared" si="18"/>
        <v>0</v>
      </c>
      <c r="Y73" s="356">
        <f t="shared" si="19"/>
        <v>0</v>
      </c>
      <c r="Z73" s="356">
        <f t="shared" si="20"/>
        <v>0</v>
      </c>
      <c r="AA73" s="356">
        <f t="shared" si="21"/>
        <v>0</v>
      </c>
      <c r="AB73" s="356">
        <f t="shared" si="22"/>
        <v>0</v>
      </c>
      <c r="AC73" s="356">
        <f t="shared" si="23"/>
        <v>0</v>
      </c>
      <c r="AD73" s="357">
        <f t="shared" si="24"/>
        <v>0</v>
      </c>
      <c r="AE73" s="342"/>
      <c r="AF73" s="362">
        <f t="shared" si="25"/>
        <v>0</v>
      </c>
      <c r="AG73" s="330"/>
      <c r="AH73" s="597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</row>
    <row r="74" spans="1:55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09"/>
      <c r="J74" s="350">
        <f t="shared" si="6"/>
        <v>0</v>
      </c>
      <c r="K74" s="330"/>
      <c r="L74" s="330"/>
      <c r="M74" s="310"/>
      <c r="N74" s="311"/>
      <c r="O74" s="311"/>
      <c r="P74" s="311"/>
      <c r="Q74" s="311"/>
      <c r="R74" s="311"/>
      <c r="S74" s="312"/>
      <c r="T74" s="313"/>
      <c r="U74" s="294">
        <f t="shared" si="16"/>
        <v>0</v>
      </c>
      <c r="V74" s="330"/>
      <c r="W74" s="355">
        <f t="shared" si="17"/>
        <v>0</v>
      </c>
      <c r="X74" s="356">
        <f t="shared" si="18"/>
        <v>0</v>
      </c>
      <c r="Y74" s="356">
        <f t="shared" si="19"/>
        <v>0</v>
      </c>
      <c r="Z74" s="356">
        <f t="shared" si="20"/>
        <v>0</v>
      </c>
      <c r="AA74" s="356">
        <f t="shared" si="21"/>
        <v>0</v>
      </c>
      <c r="AB74" s="356">
        <f t="shared" si="22"/>
        <v>0</v>
      </c>
      <c r="AC74" s="356">
        <f t="shared" si="23"/>
        <v>0</v>
      </c>
      <c r="AD74" s="357">
        <f t="shared" si="24"/>
        <v>0</v>
      </c>
      <c r="AE74" s="342"/>
      <c r="AF74" s="362">
        <f t="shared" si="25"/>
        <v>0</v>
      </c>
      <c r="AG74" s="330"/>
      <c r="AH74" s="597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</row>
    <row r="75" spans="1:55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09"/>
      <c r="J75" s="350">
        <f t="shared" si="6"/>
        <v>0</v>
      </c>
      <c r="K75" s="330"/>
      <c r="L75" s="330"/>
      <c r="M75" s="310"/>
      <c r="N75" s="311"/>
      <c r="O75" s="311"/>
      <c r="P75" s="311"/>
      <c r="Q75" s="311"/>
      <c r="R75" s="311"/>
      <c r="S75" s="312"/>
      <c r="T75" s="313"/>
      <c r="U75" s="294">
        <f t="shared" si="16"/>
        <v>0</v>
      </c>
      <c r="V75" s="330"/>
      <c r="W75" s="355">
        <f t="shared" si="17"/>
        <v>0</v>
      </c>
      <c r="X75" s="356">
        <f t="shared" si="18"/>
        <v>0</v>
      </c>
      <c r="Y75" s="356">
        <f t="shared" si="19"/>
        <v>0</v>
      </c>
      <c r="Z75" s="356">
        <f t="shared" si="20"/>
        <v>0</v>
      </c>
      <c r="AA75" s="356">
        <f t="shared" si="21"/>
        <v>0</v>
      </c>
      <c r="AB75" s="356">
        <f t="shared" si="22"/>
        <v>0</v>
      </c>
      <c r="AC75" s="356">
        <f t="shared" si="23"/>
        <v>0</v>
      </c>
      <c r="AD75" s="357">
        <f t="shared" si="24"/>
        <v>0</v>
      </c>
      <c r="AE75" s="342"/>
      <c r="AF75" s="362">
        <f t="shared" si="25"/>
        <v>0</v>
      </c>
      <c r="AG75" s="330"/>
      <c r="AH75" s="597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</row>
    <row r="76" spans="1:55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09"/>
      <c r="J76" s="350">
        <f t="shared" si="6"/>
        <v>0</v>
      </c>
      <c r="K76" s="330"/>
      <c r="L76" s="330"/>
      <c r="M76" s="310"/>
      <c r="N76" s="311"/>
      <c r="O76" s="311"/>
      <c r="P76" s="311"/>
      <c r="Q76" s="311"/>
      <c r="R76" s="311"/>
      <c r="S76" s="312"/>
      <c r="T76" s="313"/>
      <c r="U76" s="294">
        <f t="shared" si="16"/>
        <v>0</v>
      </c>
      <c r="V76" s="330"/>
      <c r="W76" s="355">
        <f t="shared" si="17"/>
        <v>0</v>
      </c>
      <c r="X76" s="356">
        <f t="shared" si="18"/>
        <v>0</v>
      </c>
      <c r="Y76" s="356">
        <f t="shared" si="19"/>
        <v>0</v>
      </c>
      <c r="Z76" s="356">
        <f t="shared" si="20"/>
        <v>0</v>
      </c>
      <c r="AA76" s="356">
        <f t="shared" si="21"/>
        <v>0</v>
      </c>
      <c r="AB76" s="356">
        <f t="shared" si="22"/>
        <v>0</v>
      </c>
      <c r="AC76" s="356">
        <f t="shared" si="23"/>
        <v>0</v>
      </c>
      <c r="AD76" s="357">
        <f t="shared" si="24"/>
        <v>0</v>
      </c>
      <c r="AE76" s="342"/>
      <c r="AF76" s="362">
        <f t="shared" si="25"/>
        <v>0</v>
      </c>
      <c r="AG76" s="330"/>
      <c r="AH76" s="597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</row>
    <row r="77" spans="1:55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09"/>
      <c r="J77" s="350">
        <f t="shared" ref="J77:J140" si="26">IF(ISBLANK(H77),G77*I77,G77*I77*H77)</f>
        <v>0</v>
      </c>
      <c r="K77" s="330"/>
      <c r="L77" s="330"/>
      <c r="M77" s="310"/>
      <c r="N77" s="311"/>
      <c r="O77" s="311"/>
      <c r="P77" s="311"/>
      <c r="Q77" s="311"/>
      <c r="R77" s="311"/>
      <c r="S77" s="312"/>
      <c r="T77" s="313"/>
      <c r="U77" s="294">
        <f t="shared" si="16"/>
        <v>0</v>
      </c>
      <c r="V77" s="330"/>
      <c r="W77" s="355">
        <f t="shared" si="17"/>
        <v>0</v>
      </c>
      <c r="X77" s="356">
        <f t="shared" si="18"/>
        <v>0</v>
      </c>
      <c r="Y77" s="356">
        <f t="shared" si="19"/>
        <v>0</v>
      </c>
      <c r="Z77" s="356">
        <f t="shared" si="20"/>
        <v>0</v>
      </c>
      <c r="AA77" s="356">
        <f t="shared" si="21"/>
        <v>0</v>
      </c>
      <c r="AB77" s="356">
        <f t="shared" si="22"/>
        <v>0</v>
      </c>
      <c r="AC77" s="356">
        <f t="shared" si="23"/>
        <v>0</v>
      </c>
      <c r="AD77" s="357">
        <f t="shared" si="24"/>
        <v>0</v>
      </c>
      <c r="AE77" s="342"/>
      <c r="AF77" s="362">
        <f t="shared" si="25"/>
        <v>0</v>
      </c>
      <c r="AG77" s="330"/>
      <c r="AH77" s="597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</row>
    <row r="78" spans="1:55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09"/>
      <c r="J78" s="350">
        <f t="shared" si="26"/>
        <v>0</v>
      </c>
      <c r="K78" s="330"/>
      <c r="L78" s="330"/>
      <c r="M78" s="310"/>
      <c r="N78" s="311"/>
      <c r="O78" s="311"/>
      <c r="P78" s="311"/>
      <c r="Q78" s="311"/>
      <c r="R78" s="311"/>
      <c r="S78" s="312"/>
      <c r="T78" s="313"/>
      <c r="U78" s="294">
        <f t="shared" si="16"/>
        <v>0</v>
      </c>
      <c r="V78" s="330"/>
      <c r="W78" s="355">
        <f t="shared" si="17"/>
        <v>0</v>
      </c>
      <c r="X78" s="356">
        <f t="shared" si="18"/>
        <v>0</v>
      </c>
      <c r="Y78" s="356">
        <f t="shared" si="19"/>
        <v>0</v>
      </c>
      <c r="Z78" s="356">
        <f t="shared" si="20"/>
        <v>0</v>
      </c>
      <c r="AA78" s="356">
        <f t="shared" si="21"/>
        <v>0</v>
      </c>
      <c r="AB78" s="356">
        <f t="shared" si="22"/>
        <v>0</v>
      </c>
      <c r="AC78" s="356">
        <f t="shared" si="23"/>
        <v>0</v>
      </c>
      <c r="AD78" s="357">
        <f t="shared" si="24"/>
        <v>0</v>
      </c>
      <c r="AE78" s="342"/>
      <c r="AF78" s="362">
        <f t="shared" si="25"/>
        <v>0</v>
      </c>
      <c r="AG78" s="330"/>
      <c r="AH78" s="597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</row>
    <row r="79" spans="1:55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09"/>
      <c r="J79" s="350">
        <f t="shared" si="26"/>
        <v>0</v>
      </c>
      <c r="K79" s="330"/>
      <c r="L79" s="330"/>
      <c r="M79" s="310"/>
      <c r="N79" s="311"/>
      <c r="O79" s="311"/>
      <c r="P79" s="311"/>
      <c r="Q79" s="311"/>
      <c r="R79" s="311"/>
      <c r="S79" s="312"/>
      <c r="T79" s="313"/>
      <c r="U79" s="294">
        <f t="shared" si="16"/>
        <v>0</v>
      </c>
      <c r="V79" s="330"/>
      <c r="W79" s="355">
        <f t="shared" si="17"/>
        <v>0</v>
      </c>
      <c r="X79" s="356">
        <f t="shared" si="18"/>
        <v>0</v>
      </c>
      <c r="Y79" s="356">
        <f t="shared" si="19"/>
        <v>0</v>
      </c>
      <c r="Z79" s="356">
        <f t="shared" si="20"/>
        <v>0</v>
      </c>
      <c r="AA79" s="356">
        <f t="shared" si="21"/>
        <v>0</v>
      </c>
      <c r="AB79" s="356">
        <f t="shared" si="22"/>
        <v>0</v>
      </c>
      <c r="AC79" s="356">
        <f t="shared" si="23"/>
        <v>0</v>
      </c>
      <c r="AD79" s="357">
        <f t="shared" si="24"/>
        <v>0</v>
      </c>
      <c r="AE79" s="342"/>
      <c r="AF79" s="362">
        <f t="shared" si="25"/>
        <v>0</v>
      </c>
      <c r="AG79" s="330"/>
      <c r="AH79" s="597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</row>
    <row r="80" spans="1:55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09"/>
      <c r="J80" s="350">
        <f t="shared" si="26"/>
        <v>0</v>
      </c>
      <c r="K80" s="330"/>
      <c r="L80" s="330"/>
      <c r="M80" s="310"/>
      <c r="N80" s="311"/>
      <c r="O80" s="311"/>
      <c r="P80" s="311"/>
      <c r="Q80" s="311"/>
      <c r="R80" s="311"/>
      <c r="S80" s="312"/>
      <c r="T80" s="313"/>
      <c r="U80" s="294">
        <f t="shared" si="16"/>
        <v>0</v>
      </c>
      <c r="V80" s="330"/>
      <c r="W80" s="355">
        <f t="shared" si="17"/>
        <v>0</v>
      </c>
      <c r="X80" s="356">
        <f t="shared" si="18"/>
        <v>0</v>
      </c>
      <c r="Y80" s="356">
        <f t="shared" si="19"/>
        <v>0</v>
      </c>
      <c r="Z80" s="356">
        <f t="shared" si="20"/>
        <v>0</v>
      </c>
      <c r="AA80" s="356">
        <f t="shared" si="21"/>
        <v>0</v>
      </c>
      <c r="AB80" s="356">
        <f t="shared" si="22"/>
        <v>0</v>
      </c>
      <c r="AC80" s="356">
        <f t="shared" si="23"/>
        <v>0</v>
      </c>
      <c r="AD80" s="357">
        <f t="shared" si="24"/>
        <v>0</v>
      </c>
      <c r="AE80" s="342"/>
      <c r="AF80" s="362">
        <f t="shared" si="25"/>
        <v>0</v>
      </c>
      <c r="AG80" s="330"/>
      <c r="AH80" s="597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</row>
    <row r="81" spans="1:55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09"/>
      <c r="J81" s="350">
        <f t="shared" si="26"/>
        <v>0</v>
      </c>
      <c r="K81" s="330"/>
      <c r="L81" s="330"/>
      <c r="M81" s="310"/>
      <c r="N81" s="311"/>
      <c r="O81" s="311"/>
      <c r="P81" s="311"/>
      <c r="Q81" s="311"/>
      <c r="R81" s="311"/>
      <c r="S81" s="312"/>
      <c r="T81" s="313"/>
      <c r="U81" s="294">
        <f t="shared" si="16"/>
        <v>0</v>
      </c>
      <c r="V81" s="330"/>
      <c r="W81" s="355">
        <f t="shared" si="17"/>
        <v>0</v>
      </c>
      <c r="X81" s="356">
        <f t="shared" si="18"/>
        <v>0</v>
      </c>
      <c r="Y81" s="356">
        <f t="shared" si="19"/>
        <v>0</v>
      </c>
      <c r="Z81" s="356">
        <f t="shared" si="20"/>
        <v>0</v>
      </c>
      <c r="AA81" s="356">
        <f t="shared" si="21"/>
        <v>0</v>
      </c>
      <c r="AB81" s="356">
        <f t="shared" si="22"/>
        <v>0</v>
      </c>
      <c r="AC81" s="356">
        <f t="shared" si="23"/>
        <v>0</v>
      </c>
      <c r="AD81" s="357">
        <f t="shared" si="24"/>
        <v>0</v>
      </c>
      <c r="AE81" s="342"/>
      <c r="AF81" s="362">
        <f t="shared" si="25"/>
        <v>0</v>
      </c>
      <c r="AG81" s="330"/>
      <c r="AH81" s="597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</row>
    <row r="82" spans="1:55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09"/>
      <c r="J82" s="350">
        <f t="shared" si="26"/>
        <v>0</v>
      </c>
      <c r="K82" s="330"/>
      <c r="L82" s="330"/>
      <c r="M82" s="310"/>
      <c r="N82" s="311"/>
      <c r="O82" s="311"/>
      <c r="P82" s="311"/>
      <c r="Q82" s="311"/>
      <c r="R82" s="311"/>
      <c r="S82" s="312"/>
      <c r="T82" s="313"/>
      <c r="U82" s="294">
        <f t="shared" si="16"/>
        <v>0</v>
      </c>
      <c r="V82" s="330"/>
      <c r="W82" s="355">
        <f t="shared" si="17"/>
        <v>0</v>
      </c>
      <c r="X82" s="356">
        <f t="shared" si="18"/>
        <v>0</v>
      </c>
      <c r="Y82" s="356">
        <f t="shared" si="19"/>
        <v>0</v>
      </c>
      <c r="Z82" s="356">
        <f t="shared" si="20"/>
        <v>0</v>
      </c>
      <c r="AA82" s="356">
        <f t="shared" si="21"/>
        <v>0</v>
      </c>
      <c r="AB82" s="356">
        <f t="shared" si="22"/>
        <v>0</v>
      </c>
      <c r="AC82" s="356">
        <f t="shared" si="23"/>
        <v>0</v>
      </c>
      <c r="AD82" s="357">
        <f t="shared" si="24"/>
        <v>0</v>
      </c>
      <c r="AE82" s="342"/>
      <c r="AF82" s="362">
        <f t="shared" si="25"/>
        <v>0</v>
      </c>
      <c r="AG82" s="330"/>
      <c r="AH82" s="597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</row>
    <row r="83" spans="1:55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09"/>
      <c r="J83" s="350">
        <f t="shared" si="26"/>
        <v>0</v>
      </c>
      <c r="K83" s="330"/>
      <c r="L83" s="330"/>
      <c r="M83" s="310"/>
      <c r="N83" s="311"/>
      <c r="O83" s="311"/>
      <c r="P83" s="311"/>
      <c r="Q83" s="311"/>
      <c r="R83" s="311"/>
      <c r="S83" s="312"/>
      <c r="T83" s="313"/>
      <c r="U83" s="294">
        <f t="shared" si="16"/>
        <v>0</v>
      </c>
      <c r="V83" s="330"/>
      <c r="W83" s="355">
        <f t="shared" si="17"/>
        <v>0</v>
      </c>
      <c r="X83" s="356">
        <f t="shared" si="18"/>
        <v>0</v>
      </c>
      <c r="Y83" s="356">
        <f t="shared" si="19"/>
        <v>0</v>
      </c>
      <c r="Z83" s="356">
        <f t="shared" si="20"/>
        <v>0</v>
      </c>
      <c r="AA83" s="356">
        <f t="shared" si="21"/>
        <v>0</v>
      </c>
      <c r="AB83" s="356">
        <f t="shared" si="22"/>
        <v>0</v>
      </c>
      <c r="AC83" s="356">
        <f t="shared" si="23"/>
        <v>0</v>
      </c>
      <c r="AD83" s="357">
        <f t="shared" si="24"/>
        <v>0</v>
      </c>
      <c r="AE83" s="342"/>
      <c r="AF83" s="362">
        <f t="shared" si="25"/>
        <v>0</v>
      </c>
      <c r="AG83" s="330"/>
      <c r="AH83" s="597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</row>
    <row r="84" spans="1:55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09"/>
      <c r="J84" s="350">
        <f t="shared" si="26"/>
        <v>0</v>
      </c>
      <c r="K84" s="330"/>
      <c r="L84" s="330"/>
      <c r="M84" s="310"/>
      <c r="N84" s="311"/>
      <c r="O84" s="311"/>
      <c r="P84" s="311"/>
      <c r="Q84" s="311"/>
      <c r="R84" s="311"/>
      <c r="S84" s="312"/>
      <c r="T84" s="313"/>
      <c r="U84" s="294">
        <f t="shared" si="16"/>
        <v>0</v>
      </c>
      <c r="V84" s="330"/>
      <c r="W84" s="355">
        <f t="shared" si="17"/>
        <v>0</v>
      </c>
      <c r="X84" s="356">
        <f t="shared" si="18"/>
        <v>0</v>
      </c>
      <c r="Y84" s="356">
        <f t="shared" si="19"/>
        <v>0</v>
      </c>
      <c r="Z84" s="356">
        <f t="shared" si="20"/>
        <v>0</v>
      </c>
      <c r="AA84" s="356">
        <f t="shared" si="21"/>
        <v>0</v>
      </c>
      <c r="AB84" s="356">
        <f t="shared" si="22"/>
        <v>0</v>
      </c>
      <c r="AC84" s="356">
        <f t="shared" si="23"/>
        <v>0</v>
      </c>
      <c r="AD84" s="357">
        <f t="shared" si="24"/>
        <v>0</v>
      </c>
      <c r="AE84" s="342"/>
      <c r="AF84" s="362">
        <f t="shared" si="25"/>
        <v>0</v>
      </c>
      <c r="AG84" s="330"/>
      <c r="AH84" s="597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</row>
    <row r="85" spans="1:55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09"/>
      <c r="J85" s="350">
        <f t="shared" si="26"/>
        <v>0</v>
      </c>
      <c r="K85" s="330"/>
      <c r="L85" s="330"/>
      <c r="M85" s="310"/>
      <c r="N85" s="311"/>
      <c r="O85" s="311"/>
      <c r="P85" s="311"/>
      <c r="Q85" s="311"/>
      <c r="R85" s="311"/>
      <c r="S85" s="312"/>
      <c r="T85" s="313"/>
      <c r="U85" s="294">
        <f t="shared" si="16"/>
        <v>0</v>
      </c>
      <c r="V85" s="330"/>
      <c r="W85" s="355">
        <f t="shared" si="17"/>
        <v>0</v>
      </c>
      <c r="X85" s="356">
        <f t="shared" si="18"/>
        <v>0</v>
      </c>
      <c r="Y85" s="356">
        <f t="shared" si="19"/>
        <v>0</v>
      </c>
      <c r="Z85" s="356">
        <f t="shared" si="20"/>
        <v>0</v>
      </c>
      <c r="AA85" s="356">
        <f t="shared" si="21"/>
        <v>0</v>
      </c>
      <c r="AB85" s="356">
        <f t="shared" si="22"/>
        <v>0</v>
      </c>
      <c r="AC85" s="356">
        <f t="shared" si="23"/>
        <v>0</v>
      </c>
      <c r="AD85" s="357">
        <f t="shared" si="24"/>
        <v>0</v>
      </c>
      <c r="AE85" s="342"/>
      <c r="AF85" s="362">
        <f t="shared" si="25"/>
        <v>0</v>
      </c>
      <c r="AG85" s="330"/>
      <c r="AH85" s="597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</row>
    <row r="86" spans="1:55" s="302" customFormat="1" hidden="1" x14ac:dyDescent="0.2">
      <c r="A86" s="340">
        <f t="shared" ref="A86:A149" si="27">IF(AND(J86&lt;&gt;0,U86&lt;&gt;1),1,0)</f>
        <v>0</v>
      </c>
      <c r="B86" s="341"/>
      <c r="C86" s="330"/>
      <c r="D86" s="395"/>
      <c r="E86" s="308"/>
      <c r="F86" s="309"/>
      <c r="G86" s="309"/>
      <c r="H86" s="309"/>
      <c r="I86" s="309"/>
      <c r="J86" s="350">
        <f t="shared" si="26"/>
        <v>0</v>
      </c>
      <c r="K86" s="330"/>
      <c r="L86" s="330"/>
      <c r="M86" s="310"/>
      <c r="N86" s="311"/>
      <c r="O86" s="311"/>
      <c r="P86" s="311"/>
      <c r="Q86" s="311"/>
      <c r="R86" s="311"/>
      <c r="S86" s="312"/>
      <c r="T86" s="313"/>
      <c r="U86" s="294">
        <f t="shared" ref="U86:U149" si="28">SUM(M86:T86)</f>
        <v>0</v>
      </c>
      <c r="V86" s="330"/>
      <c r="W86" s="355">
        <f t="shared" ref="W86:W149" si="29">$J86*M86</f>
        <v>0</v>
      </c>
      <c r="X86" s="356">
        <f t="shared" ref="X86:X149" si="30">$J86*N86</f>
        <v>0</v>
      </c>
      <c r="Y86" s="356">
        <f t="shared" ref="Y86:Y149" si="31">$J86*O86</f>
        <v>0</v>
      </c>
      <c r="Z86" s="356">
        <f t="shared" ref="Z86:Z149" si="32">$J86*P86</f>
        <v>0</v>
      </c>
      <c r="AA86" s="356">
        <f t="shared" ref="AA86:AA149" si="33">$J86*Q86</f>
        <v>0</v>
      </c>
      <c r="AB86" s="356">
        <f t="shared" ref="AB86:AB149" si="34">$J86*R86</f>
        <v>0</v>
      </c>
      <c r="AC86" s="356">
        <f t="shared" ref="AC86:AC149" si="35">$J86*S86</f>
        <v>0</v>
      </c>
      <c r="AD86" s="357">
        <f t="shared" ref="AD86:AD149" si="36">SUM(W86:AC86)</f>
        <v>0</v>
      </c>
      <c r="AE86" s="342"/>
      <c r="AF86" s="362">
        <f t="shared" ref="AF86:AF149" si="37">$J86*T86</f>
        <v>0</v>
      </c>
      <c r="AG86" s="330"/>
      <c r="AH86" s="597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</row>
    <row r="87" spans="1:55" s="302" customFormat="1" hidden="1" x14ac:dyDescent="0.2">
      <c r="A87" s="340">
        <f t="shared" si="27"/>
        <v>0</v>
      </c>
      <c r="B87" s="341"/>
      <c r="C87" s="330"/>
      <c r="D87" s="395"/>
      <c r="E87" s="308"/>
      <c r="F87" s="309"/>
      <c r="G87" s="309"/>
      <c r="H87" s="309"/>
      <c r="I87" s="309"/>
      <c r="J87" s="350">
        <f t="shared" si="26"/>
        <v>0</v>
      </c>
      <c r="K87" s="330"/>
      <c r="L87" s="330"/>
      <c r="M87" s="310"/>
      <c r="N87" s="311"/>
      <c r="O87" s="311"/>
      <c r="P87" s="311"/>
      <c r="Q87" s="311"/>
      <c r="R87" s="311"/>
      <c r="S87" s="312"/>
      <c r="T87" s="313"/>
      <c r="U87" s="294">
        <f t="shared" si="28"/>
        <v>0</v>
      </c>
      <c r="V87" s="330"/>
      <c r="W87" s="355">
        <f t="shared" si="29"/>
        <v>0</v>
      </c>
      <c r="X87" s="356">
        <f t="shared" si="30"/>
        <v>0</v>
      </c>
      <c r="Y87" s="356">
        <f t="shared" si="31"/>
        <v>0</v>
      </c>
      <c r="Z87" s="356">
        <f t="shared" si="32"/>
        <v>0</v>
      </c>
      <c r="AA87" s="356">
        <f t="shared" si="33"/>
        <v>0</v>
      </c>
      <c r="AB87" s="356">
        <f t="shared" si="34"/>
        <v>0</v>
      </c>
      <c r="AC87" s="356">
        <f t="shared" si="35"/>
        <v>0</v>
      </c>
      <c r="AD87" s="357">
        <f t="shared" si="36"/>
        <v>0</v>
      </c>
      <c r="AE87" s="342"/>
      <c r="AF87" s="362">
        <f t="shared" si="37"/>
        <v>0</v>
      </c>
      <c r="AG87" s="330"/>
      <c r="AH87" s="597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</row>
    <row r="88" spans="1:55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09"/>
      <c r="J88" s="350">
        <f t="shared" si="26"/>
        <v>0</v>
      </c>
      <c r="K88" s="330"/>
      <c r="L88" s="330"/>
      <c r="M88" s="310"/>
      <c r="N88" s="311"/>
      <c r="O88" s="311"/>
      <c r="P88" s="311"/>
      <c r="Q88" s="311"/>
      <c r="R88" s="311"/>
      <c r="S88" s="312"/>
      <c r="T88" s="313"/>
      <c r="U88" s="294">
        <f t="shared" si="28"/>
        <v>0</v>
      </c>
      <c r="V88" s="330"/>
      <c r="W88" s="355">
        <f t="shared" si="29"/>
        <v>0</v>
      </c>
      <c r="X88" s="356">
        <f t="shared" si="30"/>
        <v>0</v>
      </c>
      <c r="Y88" s="356">
        <f t="shared" si="31"/>
        <v>0</v>
      </c>
      <c r="Z88" s="356">
        <f t="shared" si="32"/>
        <v>0</v>
      </c>
      <c r="AA88" s="356">
        <f t="shared" si="33"/>
        <v>0</v>
      </c>
      <c r="AB88" s="356">
        <f t="shared" si="34"/>
        <v>0</v>
      </c>
      <c r="AC88" s="356">
        <f t="shared" si="35"/>
        <v>0</v>
      </c>
      <c r="AD88" s="357">
        <f t="shared" si="36"/>
        <v>0</v>
      </c>
      <c r="AE88" s="342"/>
      <c r="AF88" s="362">
        <f t="shared" si="37"/>
        <v>0</v>
      </c>
      <c r="AG88" s="330"/>
      <c r="AH88" s="597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</row>
    <row r="89" spans="1:55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09"/>
      <c r="J89" s="350">
        <f t="shared" si="26"/>
        <v>0</v>
      </c>
      <c r="K89" s="330"/>
      <c r="L89" s="330"/>
      <c r="M89" s="310"/>
      <c r="N89" s="311"/>
      <c r="O89" s="311"/>
      <c r="P89" s="311"/>
      <c r="Q89" s="311"/>
      <c r="R89" s="311"/>
      <c r="S89" s="312"/>
      <c r="T89" s="313"/>
      <c r="U89" s="294">
        <f t="shared" si="28"/>
        <v>0</v>
      </c>
      <c r="V89" s="330"/>
      <c r="W89" s="355">
        <f t="shared" si="29"/>
        <v>0</v>
      </c>
      <c r="X89" s="356">
        <f t="shared" si="30"/>
        <v>0</v>
      </c>
      <c r="Y89" s="356">
        <f t="shared" si="31"/>
        <v>0</v>
      </c>
      <c r="Z89" s="356">
        <f t="shared" si="32"/>
        <v>0</v>
      </c>
      <c r="AA89" s="356">
        <f t="shared" si="33"/>
        <v>0</v>
      </c>
      <c r="AB89" s="356">
        <f t="shared" si="34"/>
        <v>0</v>
      </c>
      <c r="AC89" s="356">
        <f t="shared" si="35"/>
        <v>0</v>
      </c>
      <c r="AD89" s="357">
        <f t="shared" si="36"/>
        <v>0</v>
      </c>
      <c r="AE89" s="342"/>
      <c r="AF89" s="362">
        <f t="shared" si="37"/>
        <v>0</v>
      </c>
      <c r="AG89" s="330"/>
      <c r="AH89" s="597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</row>
    <row r="90" spans="1:55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09"/>
      <c r="J90" s="350">
        <f t="shared" si="26"/>
        <v>0</v>
      </c>
      <c r="K90" s="330"/>
      <c r="L90" s="330"/>
      <c r="M90" s="310"/>
      <c r="N90" s="311"/>
      <c r="O90" s="311"/>
      <c r="P90" s="311"/>
      <c r="Q90" s="311"/>
      <c r="R90" s="311"/>
      <c r="S90" s="312"/>
      <c r="T90" s="313"/>
      <c r="U90" s="294">
        <f t="shared" si="28"/>
        <v>0</v>
      </c>
      <c r="V90" s="330"/>
      <c r="W90" s="355">
        <f t="shared" si="29"/>
        <v>0</v>
      </c>
      <c r="X90" s="356">
        <f t="shared" si="30"/>
        <v>0</v>
      </c>
      <c r="Y90" s="356">
        <f t="shared" si="31"/>
        <v>0</v>
      </c>
      <c r="Z90" s="356">
        <f t="shared" si="32"/>
        <v>0</v>
      </c>
      <c r="AA90" s="356">
        <f t="shared" si="33"/>
        <v>0</v>
      </c>
      <c r="AB90" s="356">
        <f t="shared" si="34"/>
        <v>0</v>
      </c>
      <c r="AC90" s="356">
        <f t="shared" si="35"/>
        <v>0</v>
      </c>
      <c r="AD90" s="357">
        <f t="shared" si="36"/>
        <v>0</v>
      </c>
      <c r="AE90" s="342"/>
      <c r="AF90" s="362">
        <f t="shared" si="37"/>
        <v>0</v>
      </c>
      <c r="AG90" s="330"/>
      <c r="AH90" s="597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</row>
    <row r="91" spans="1:55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09"/>
      <c r="J91" s="350">
        <f t="shared" si="26"/>
        <v>0</v>
      </c>
      <c r="K91" s="330"/>
      <c r="L91" s="330"/>
      <c r="M91" s="310"/>
      <c r="N91" s="311"/>
      <c r="O91" s="311"/>
      <c r="P91" s="311"/>
      <c r="Q91" s="311"/>
      <c r="R91" s="311"/>
      <c r="S91" s="312"/>
      <c r="T91" s="313"/>
      <c r="U91" s="294">
        <f t="shared" si="28"/>
        <v>0</v>
      </c>
      <c r="V91" s="330"/>
      <c r="W91" s="355">
        <f t="shared" si="29"/>
        <v>0</v>
      </c>
      <c r="X91" s="356">
        <f t="shared" si="30"/>
        <v>0</v>
      </c>
      <c r="Y91" s="356">
        <f t="shared" si="31"/>
        <v>0</v>
      </c>
      <c r="Z91" s="356">
        <f t="shared" si="32"/>
        <v>0</v>
      </c>
      <c r="AA91" s="356">
        <f t="shared" si="33"/>
        <v>0</v>
      </c>
      <c r="AB91" s="356">
        <f t="shared" si="34"/>
        <v>0</v>
      </c>
      <c r="AC91" s="356">
        <f t="shared" si="35"/>
        <v>0</v>
      </c>
      <c r="AD91" s="357">
        <f t="shared" si="36"/>
        <v>0</v>
      </c>
      <c r="AE91" s="342"/>
      <c r="AF91" s="362">
        <f t="shared" si="37"/>
        <v>0</v>
      </c>
      <c r="AG91" s="330"/>
      <c r="AH91" s="597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</row>
    <row r="92" spans="1:55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09"/>
      <c r="J92" s="350">
        <f t="shared" si="26"/>
        <v>0</v>
      </c>
      <c r="K92" s="330"/>
      <c r="L92" s="330"/>
      <c r="M92" s="310"/>
      <c r="N92" s="311"/>
      <c r="O92" s="311"/>
      <c r="P92" s="311"/>
      <c r="Q92" s="311"/>
      <c r="R92" s="311"/>
      <c r="S92" s="312"/>
      <c r="T92" s="313"/>
      <c r="U92" s="294">
        <f t="shared" si="28"/>
        <v>0</v>
      </c>
      <c r="V92" s="330"/>
      <c r="W92" s="355">
        <f t="shared" si="29"/>
        <v>0</v>
      </c>
      <c r="X92" s="356">
        <f t="shared" si="30"/>
        <v>0</v>
      </c>
      <c r="Y92" s="356">
        <f t="shared" si="31"/>
        <v>0</v>
      </c>
      <c r="Z92" s="356">
        <f t="shared" si="32"/>
        <v>0</v>
      </c>
      <c r="AA92" s="356">
        <f t="shared" si="33"/>
        <v>0</v>
      </c>
      <c r="AB92" s="356">
        <f t="shared" si="34"/>
        <v>0</v>
      </c>
      <c r="AC92" s="356">
        <f t="shared" si="35"/>
        <v>0</v>
      </c>
      <c r="AD92" s="357">
        <f t="shared" si="36"/>
        <v>0</v>
      </c>
      <c r="AE92" s="342"/>
      <c r="AF92" s="362">
        <f t="shared" si="37"/>
        <v>0</v>
      </c>
      <c r="AG92" s="330"/>
      <c r="AH92" s="597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</row>
    <row r="93" spans="1:55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09"/>
      <c r="J93" s="350">
        <f t="shared" si="26"/>
        <v>0</v>
      </c>
      <c r="K93" s="330"/>
      <c r="L93" s="330"/>
      <c r="M93" s="310"/>
      <c r="N93" s="311"/>
      <c r="O93" s="311"/>
      <c r="P93" s="311"/>
      <c r="Q93" s="311"/>
      <c r="R93" s="311"/>
      <c r="S93" s="312"/>
      <c r="T93" s="313"/>
      <c r="U93" s="294">
        <f t="shared" si="28"/>
        <v>0</v>
      </c>
      <c r="V93" s="330"/>
      <c r="W93" s="355">
        <f t="shared" si="29"/>
        <v>0</v>
      </c>
      <c r="X93" s="356">
        <f t="shared" si="30"/>
        <v>0</v>
      </c>
      <c r="Y93" s="356">
        <f t="shared" si="31"/>
        <v>0</v>
      </c>
      <c r="Z93" s="356">
        <f t="shared" si="32"/>
        <v>0</v>
      </c>
      <c r="AA93" s="356">
        <f t="shared" si="33"/>
        <v>0</v>
      </c>
      <c r="AB93" s="356">
        <f t="shared" si="34"/>
        <v>0</v>
      </c>
      <c r="AC93" s="356">
        <f t="shared" si="35"/>
        <v>0</v>
      </c>
      <c r="AD93" s="357">
        <f t="shared" si="36"/>
        <v>0</v>
      </c>
      <c r="AE93" s="342"/>
      <c r="AF93" s="362">
        <f t="shared" si="37"/>
        <v>0</v>
      </c>
      <c r="AG93" s="330"/>
      <c r="AH93" s="597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</row>
    <row r="94" spans="1:55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09"/>
      <c r="J94" s="350">
        <f t="shared" si="26"/>
        <v>0</v>
      </c>
      <c r="K94" s="330"/>
      <c r="L94" s="330"/>
      <c r="M94" s="310"/>
      <c r="N94" s="311"/>
      <c r="O94" s="311"/>
      <c r="P94" s="311"/>
      <c r="Q94" s="311"/>
      <c r="R94" s="311"/>
      <c r="S94" s="312"/>
      <c r="T94" s="313"/>
      <c r="U94" s="294">
        <f t="shared" si="28"/>
        <v>0</v>
      </c>
      <c r="V94" s="330"/>
      <c r="W94" s="355">
        <f t="shared" si="29"/>
        <v>0</v>
      </c>
      <c r="X94" s="356">
        <f t="shared" si="30"/>
        <v>0</v>
      </c>
      <c r="Y94" s="356">
        <f t="shared" si="31"/>
        <v>0</v>
      </c>
      <c r="Z94" s="356">
        <f t="shared" si="32"/>
        <v>0</v>
      </c>
      <c r="AA94" s="356">
        <f t="shared" si="33"/>
        <v>0</v>
      </c>
      <c r="AB94" s="356">
        <f t="shared" si="34"/>
        <v>0</v>
      </c>
      <c r="AC94" s="356">
        <f t="shared" si="35"/>
        <v>0</v>
      </c>
      <c r="AD94" s="357">
        <f t="shared" si="36"/>
        <v>0</v>
      </c>
      <c r="AE94" s="342"/>
      <c r="AF94" s="362">
        <f t="shared" si="37"/>
        <v>0</v>
      </c>
      <c r="AG94" s="330"/>
      <c r="AH94" s="597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</row>
    <row r="95" spans="1:55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09"/>
      <c r="J95" s="350">
        <f t="shared" si="26"/>
        <v>0</v>
      </c>
      <c r="K95" s="330"/>
      <c r="L95" s="330"/>
      <c r="M95" s="310"/>
      <c r="N95" s="311"/>
      <c r="O95" s="311"/>
      <c r="P95" s="311"/>
      <c r="Q95" s="311"/>
      <c r="R95" s="311"/>
      <c r="S95" s="312"/>
      <c r="T95" s="313"/>
      <c r="U95" s="294">
        <f t="shared" si="28"/>
        <v>0</v>
      </c>
      <c r="V95" s="330"/>
      <c r="W95" s="355">
        <f t="shared" si="29"/>
        <v>0</v>
      </c>
      <c r="X95" s="356">
        <f t="shared" si="30"/>
        <v>0</v>
      </c>
      <c r="Y95" s="356">
        <f t="shared" si="31"/>
        <v>0</v>
      </c>
      <c r="Z95" s="356">
        <f t="shared" si="32"/>
        <v>0</v>
      </c>
      <c r="AA95" s="356">
        <f t="shared" si="33"/>
        <v>0</v>
      </c>
      <c r="AB95" s="356">
        <f t="shared" si="34"/>
        <v>0</v>
      </c>
      <c r="AC95" s="356">
        <f t="shared" si="35"/>
        <v>0</v>
      </c>
      <c r="AD95" s="357">
        <f t="shared" si="36"/>
        <v>0</v>
      </c>
      <c r="AE95" s="342"/>
      <c r="AF95" s="362">
        <f t="shared" si="37"/>
        <v>0</v>
      </c>
      <c r="AG95" s="330"/>
      <c r="AH95" s="597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</row>
    <row r="96" spans="1:55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09"/>
      <c r="J96" s="350">
        <f t="shared" si="26"/>
        <v>0</v>
      </c>
      <c r="K96" s="330"/>
      <c r="L96" s="330"/>
      <c r="M96" s="310"/>
      <c r="N96" s="311"/>
      <c r="O96" s="311"/>
      <c r="P96" s="311"/>
      <c r="Q96" s="311"/>
      <c r="R96" s="311"/>
      <c r="S96" s="312"/>
      <c r="T96" s="313"/>
      <c r="U96" s="294">
        <f t="shared" si="28"/>
        <v>0</v>
      </c>
      <c r="V96" s="330"/>
      <c r="W96" s="355">
        <f t="shared" si="29"/>
        <v>0</v>
      </c>
      <c r="X96" s="356">
        <f t="shared" si="30"/>
        <v>0</v>
      </c>
      <c r="Y96" s="356">
        <f t="shared" si="31"/>
        <v>0</v>
      </c>
      <c r="Z96" s="356">
        <f t="shared" si="32"/>
        <v>0</v>
      </c>
      <c r="AA96" s="356">
        <f t="shared" si="33"/>
        <v>0</v>
      </c>
      <c r="AB96" s="356">
        <f t="shared" si="34"/>
        <v>0</v>
      </c>
      <c r="AC96" s="356">
        <f t="shared" si="35"/>
        <v>0</v>
      </c>
      <c r="AD96" s="357">
        <f t="shared" si="36"/>
        <v>0</v>
      </c>
      <c r="AE96" s="342"/>
      <c r="AF96" s="362">
        <f t="shared" si="37"/>
        <v>0</v>
      </c>
      <c r="AG96" s="330"/>
      <c r="AH96" s="597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</row>
    <row r="97" spans="1:55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09"/>
      <c r="J97" s="350">
        <f t="shared" si="26"/>
        <v>0</v>
      </c>
      <c r="K97" s="330"/>
      <c r="L97" s="330"/>
      <c r="M97" s="310"/>
      <c r="N97" s="311"/>
      <c r="O97" s="311"/>
      <c r="P97" s="311"/>
      <c r="Q97" s="311"/>
      <c r="R97" s="311"/>
      <c r="S97" s="312"/>
      <c r="T97" s="313"/>
      <c r="U97" s="294">
        <f t="shared" si="28"/>
        <v>0</v>
      </c>
      <c r="V97" s="330"/>
      <c r="W97" s="355">
        <f t="shared" si="29"/>
        <v>0</v>
      </c>
      <c r="X97" s="356">
        <f t="shared" si="30"/>
        <v>0</v>
      </c>
      <c r="Y97" s="356">
        <f t="shared" si="31"/>
        <v>0</v>
      </c>
      <c r="Z97" s="356">
        <f t="shared" si="32"/>
        <v>0</v>
      </c>
      <c r="AA97" s="356">
        <f t="shared" si="33"/>
        <v>0</v>
      </c>
      <c r="AB97" s="356">
        <f t="shared" si="34"/>
        <v>0</v>
      </c>
      <c r="AC97" s="356">
        <f t="shared" si="35"/>
        <v>0</v>
      </c>
      <c r="AD97" s="357">
        <f t="shared" si="36"/>
        <v>0</v>
      </c>
      <c r="AE97" s="342"/>
      <c r="AF97" s="362">
        <f t="shared" si="37"/>
        <v>0</v>
      </c>
      <c r="AG97" s="330"/>
      <c r="AH97" s="597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</row>
    <row r="98" spans="1:55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09"/>
      <c r="J98" s="350">
        <f t="shared" si="26"/>
        <v>0</v>
      </c>
      <c r="K98" s="330"/>
      <c r="L98" s="330"/>
      <c r="M98" s="310"/>
      <c r="N98" s="311"/>
      <c r="O98" s="311"/>
      <c r="P98" s="311"/>
      <c r="Q98" s="311"/>
      <c r="R98" s="311"/>
      <c r="S98" s="312"/>
      <c r="T98" s="313"/>
      <c r="U98" s="294">
        <f t="shared" si="28"/>
        <v>0</v>
      </c>
      <c r="V98" s="330"/>
      <c r="W98" s="355">
        <f t="shared" si="29"/>
        <v>0</v>
      </c>
      <c r="X98" s="356">
        <f t="shared" si="30"/>
        <v>0</v>
      </c>
      <c r="Y98" s="356">
        <f t="shared" si="31"/>
        <v>0</v>
      </c>
      <c r="Z98" s="356">
        <f t="shared" si="32"/>
        <v>0</v>
      </c>
      <c r="AA98" s="356">
        <f t="shared" si="33"/>
        <v>0</v>
      </c>
      <c r="AB98" s="356">
        <f t="shared" si="34"/>
        <v>0</v>
      </c>
      <c r="AC98" s="356">
        <f t="shared" si="35"/>
        <v>0</v>
      </c>
      <c r="AD98" s="357">
        <f t="shared" si="36"/>
        <v>0</v>
      </c>
      <c r="AE98" s="342"/>
      <c r="AF98" s="362">
        <f t="shared" si="37"/>
        <v>0</v>
      </c>
      <c r="AG98" s="330"/>
      <c r="AH98" s="597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</row>
    <row r="99" spans="1:55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09"/>
      <c r="J99" s="350">
        <f t="shared" si="26"/>
        <v>0</v>
      </c>
      <c r="K99" s="330"/>
      <c r="L99" s="330"/>
      <c r="M99" s="310"/>
      <c r="N99" s="311"/>
      <c r="O99" s="311"/>
      <c r="P99" s="311"/>
      <c r="Q99" s="311"/>
      <c r="R99" s="311"/>
      <c r="S99" s="312"/>
      <c r="T99" s="313"/>
      <c r="U99" s="294">
        <f t="shared" si="28"/>
        <v>0</v>
      </c>
      <c r="V99" s="330"/>
      <c r="W99" s="355">
        <f t="shared" si="29"/>
        <v>0</v>
      </c>
      <c r="X99" s="356">
        <f t="shared" si="30"/>
        <v>0</v>
      </c>
      <c r="Y99" s="356">
        <f t="shared" si="31"/>
        <v>0</v>
      </c>
      <c r="Z99" s="356">
        <f t="shared" si="32"/>
        <v>0</v>
      </c>
      <c r="AA99" s="356">
        <f t="shared" si="33"/>
        <v>0</v>
      </c>
      <c r="AB99" s="356">
        <f t="shared" si="34"/>
        <v>0</v>
      </c>
      <c r="AC99" s="356">
        <f t="shared" si="35"/>
        <v>0</v>
      </c>
      <c r="AD99" s="357">
        <f t="shared" si="36"/>
        <v>0</v>
      </c>
      <c r="AE99" s="342"/>
      <c r="AF99" s="362">
        <f t="shared" si="37"/>
        <v>0</v>
      </c>
      <c r="AG99" s="330"/>
      <c r="AH99" s="597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</row>
    <row r="100" spans="1:55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09"/>
      <c r="J100" s="350">
        <f t="shared" si="26"/>
        <v>0</v>
      </c>
      <c r="K100" s="330"/>
      <c r="L100" s="330"/>
      <c r="M100" s="310"/>
      <c r="N100" s="311"/>
      <c r="O100" s="311"/>
      <c r="P100" s="311"/>
      <c r="Q100" s="311"/>
      <c r="R100" s="311"/>
      <c r="S100" s="312"/>
      <c r="T100" s="313"/>
      <c r="U100" s="294">
        <f t="shared" si="28"/>
        <v>0</v>
      </c>
      <c r="V100" s="330"/>
      <c r="W100" s="355">
        <f t="shared" si="29"/>
        <v>0</v>
      </c>
      <c r="X100" s="356">
        <f t="shared" si="30"/>
        <v>0</v>
      </c>
      <c r="Y100" s="356">
        <f t="shared" si="31"/>
        <v>0</v>
      </c>
      <c r="Z100" s="356">
        <f t="shared" si="32"/>
        <v>0</v>
      </c>
      <c r="AA100" s="356">
        <f t="shared" si="33"/>
        <v>0</v>
      </c>
      <c r="AB100" s="356">
        <f t="shared" si="34"/>
        <v>0</v>
      </c>
      <c r="AC100" s="356">
        <f t="shared" si="35"/>
        <v>0</v>
      </c>
      <c r="AD100" s="357">
        <f t="shared" si="36"/>
        <v>0</v>
      </c>
      <c r="AE100" s="342"/>
      <c r="AF100" s="362">
        <f t="shared" si="37"/>
        <v>0</v>
      </c>
      <c r="AG100" s="330"/>
      <c r="AH100" s="597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</row>
    <row r="101" spans="1:55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09"/>
      <c r="J101" s="350">
        <f t="shared" si="26"/>
        <v>0</v>
      </c>
      <c r="K101" s="330"/>
      <c r="L101" s="330"/>
      <c r="M101" s="310"/>
      <c r="N101" s="311"/>
      <c r="O101" s="311"/>
      <c r="P101" s="311"/>
      <c r="Q101" s="311"/>
      <c r="R101" s="311"/>
      <c r="S101" s="312"/>
      <c r="T101" s="313"/>
      <c r="U101" s="294">
        <f t="shared" si="28"/>
        <v>0</v>
      </c>
      <c r="V101" s="330"/>
      <c r="W101" s="355">
        <f t="shared" si="29"/>
        <v>0</v>
      </c>
      <c r="X101" s="356">
        <f t="shared" si="30"/>
        <v>0</v>
      </c>
      <c r="Y101" s="356">
        <f t="shared" si="31"/>
        <v>0</v>
      </c>
      <c r="Z101" s="356">
        <f t="shared" si="32"/>
        <v>0</v>
      </c>
      <c r="AA101" s="356">
        <f t="shared" si="33"/>
        <v>0</v>
      </c>
      <c r="AB101" s="356">
        <f t="shared" si="34"/>
        <v>0</v>
      </c>
      <c r="AC101" s="356">
        <f t="shared" si="35"/>
        <v>0</v>
      </c>
      <c r="AD101" s="357">
        <f t="shared" si="36"/>
        <v>0</v>
      </c>
      <c r="AE101" s="342"/>
      <c r="AF101" s="362">
        <f t="shared" si="37"/>
        <v>0</v>
      </c>
      <c r="AG101" s="330"/>
      <c r="AH101" s="597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</row>
    <row r="102" spans="1:55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09"/>
      <c r="J102" s="350">
        <f t="shared" si="26"/>
        <v>0</v>
      </c>
      <c r="K102" s="330"/>
      <c r="L102" s="330"/>
      <c r="M102" s="310"/>
      <c r="N102" s="311"/>
      <c r="O102" s="311"/>
      <c r="P102" s="311"/>
      <c r="Q102" s="311"/>
      <c r="R102" s="311"/>
      <c r="S102" s="312"/>
      <c r="T102" s="313"/>
      <c r="U102" s="294">
        <f t="shared" si="28"/>
        <v>0</v>
      </c>
      <c r="V102" s="330"/>
      <c r="W102" s="355">
        <f t="shared" si="29"/>
        <v>0</v>
      </c>
      <c r="X102" s="356">
        <f t="shared" si="30"/>
        <v>0</v>
      </c>
      <c r="Y102" s="356">
        <f t="shared" si="31"/>
        <v>0</v>
      </c>
      <c r="Z102" s="356">
        <f t="shared" si="32"/>
        <v>0</v>
      </c>
      <c r="AA102" s="356">
        <f t="shared" si="33"/>
        <v>0</v>
      </c>
      <c r="AB102" s="356">
        <f t="shared" si="34"/>
        <v>0</v>
      </c>
      <c r="AC102" s="356">
        <f t="shared" si="35"/>
        <v>0</v>
      </c>
      <c r="AD102" s="357">
        <f t="shared" si="36"/>
        <v>0</v>
      </c>
      <c r="AE102" s="342"/>
      <c r="AF102" s="362">
        <f t="shared" si="37"/>
        <v>0</v>
      </c>
      <c r="AG102" s="330"/>
      <c r="AH102" s="597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</row>
    <row r="103" spans="1:55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09"/>
      <c r="J103" s="350">
        <f t="shared" si="26"/>
        <v>0</v>
      </c>
      <c r="K103" s="330"/>
      <c r="L103" s="330"/>
      <c r="M103" s="310"/>
      <c r="N103" s="311"/>
      <c r="O103" s="311"/>
      <c r="P103" s="311"/>
      <c r="Q103" s="311"/>
      <c r="R103" s="311"/>
      <c r="S103" s="312"/>
      <c r="T103" s="313"/>
      <c r="U103" s="294">
        <f t="shared" si="28"/>
        <v>0</v>
      </c>
      <c r="V103" s="330"/>
      <c r="W103" s="355">
        <f t="shared" si="29"/>
        <v>0</v>
      </c>
      <c r="X103" s="356">
        <f t="shared" si="30"/>
        <v>0</v>
      </c>
      <c r="Y103" s="356">
        <f t="shared" si="31"/>
        <v>0</v>
      </c>
      <c r="Z103" s="356">
        <f t="shared" si="32"/>
        <v>0</v>
      </c>
      <c r="AA103" s="356">
        <f t="shared" si="33"/>
        <v>0</v>
      </c>
      <c r="AB103" s="356">
        <f t="shared" si="34"/>
        <v>0</v>
      </c>
      <c r="AC103" s="356">
        <f t="shared" si="35"/>
        <v>0</v>
      </c>
      <c r="AD103" s="357">
        <f t="shared" si="36"/>
        <v>0</v>
      </c>
      <c r="AE103" s="342"/>
      <c r="AF103" s="362">
        <f t="shared" si="37"/>
        <v>0</v>
      </c>
      <c r="AG103" s="330"/>
      <c r="AH103" s="597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</row>
    <row r="104" spans="1:55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09"/>
      <c r="J104" s="350">
        <f t="shared" si="26"/>
        <v>0</v>
      </c>
      <c r="K104" s="330"/>
      <c r="L104" s="330"/>
      <c r="M104" s="310"/>
      <c r="N104" s="311"/>
      <c r="O104" s="311"/>
      <c r="P104" s="311"/>
      <c r="Q104" s="311"/>
      <c r="R104" s="311"/>
      <c r="S104" s="312"/>
      <c r="T104" s="313"/>
      <c r="U104" s="294">
        <f t="shared" si="28"/>
        <v>0</v>
      </c>
      <c r="V104" s="330"/>
      <c r="W104" s="355">
        <f t="shared" si="29"/>
        <v>0</v>
      </c>
      <c r="X104" s="356">
        <f t="shared" si="30"/>
        <v>0</v>
      </c>
      <c r="Y104" s="356">
        <f t="shared" si="31"/>
        <v>0</v>
      </c>
      <c r="Z104" s="356">
        <f t="shared" si="32"/>
        <v>0</v>
      </c>
      <c r="AA104" s="356">
        <f t="shared" si="33"/>
        <v>0</v>
      </c>
      <c r="AB104" s="356">
        <f t="shared" si="34"/>
        <v>0</v>
      </c>
      <c r="AC104" s="356">
        <f t="shared" si="35"/>
        <v>0</v>
      </c>
      <c r="AD104" s="357">
        <f t="shared" si="36"/>
        <v>0</v>
      </c>
      <c r="AE104" s="342"/>
      <c r="AF104" s="362">
        <f t="shared" si="37"/>
        <v>0</v>
      </c>
      <c r="AG104" s="330"/>
      <c r="AH104" s="597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</row>
    <row r="105" spans="1:55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09"/>
      <c r="J105" s="350">
        <f t="shared" si="26"/>
        <v>0</v>
      </c>
      <c r="K105" s="330"/>
      <c r="L105" s="330"/>
      <c r="M105" s="310"/>
      <c r="N105" s="311"/>
      <c r="O105" s="311"/>
      <c r="P105" s="311"/>
      <c r="Q105" s="311"/>
      <c r="R105" s="311"/>
      <c r="S105" s="312"/>
      <c r="T105" s="313"/>
      <c r="U105" s="294">
        <f t="shared" si="28"/>
        <v>0</v>
      </c>
      <c r="V105" s="330"/>
      <c r="W105" s="355">
        <f t="shared" si="29"/>
        <v>0</v>
      </c>
      <c r="X105" s="356">
        <f t="shared" si="30"/>
        <v>0</v>
      </c>
      <c r="Y105" s="356">
        <f t="shared" si="31"/>
        <v>0</v>
      </c>
      <c r="Z105" s="356">
        <f t="shared" si="32"/>
        <v>0</v>
      </c>
      <c r="AA105" s="356">
        <f t="shared" si="33"/>
        <v>0</v>
      </c>
      <c r="AB105" s="356">
        <f t="shared" si="34"/>
        <v>0</v>
      </c>
      <c r="AC105" s="356">
        <f t="shared" si="35"/>
        <v>0</v>
      </c>
      <c r="AD105" s="357">
        <f t="shared" si="36"/>
        <v>0</v>
      </c>
      <c r="AE105" s="342"/>
      <c r="AF105" s="362">
        <f t="shared" si="37"/>
        <v>0</v>
      </c>
      <c r="AG105" s="330"/>
      <c r="AH105" s="597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</row>
    <row r="106" spans="1:55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09"/>
      <c r="J106" s="350">
        <f t="shared" si="26"/>
        <v>0</v>
      </c>
      <c r="K106" s="330"/>
      <c r="L106" s="330"/>
      <c r="M106" s="310"/>
      <c r="N106" s="311"/>
      <c r="O106" s="311"/>
      <c r="P106" s="311"/>
      <c r="Q106" s="311"/>
      <c r="R106" s="311"/>
      <c r="S106" s="312"/>
      <c r="T106" s="313"/>
      <c r="U106" s="294">
        <f t="shared" si="28"/>
        <v>0</v>
      </c>
      <c r="V106" s="330"/>
      <c r="W106" s="355">
        <f t="shared" si="29"/>
        <v>0</v>
      </c>
      <c r="X106" s="356">
        <f t="shared" si="30"/>
        <v>0</v>
      </c>
      <c r="Y106" s="356">
        <f t="shared" si="31"/>
        <v>0</v>
      </c>
      <c r="Z106" s="356">
        <f t="shared" si="32"/>
        <v>0</v>
      </c>
      <c r="AA106" s="356">
        <f t="shared" si="33"/>
        <v>0</v>
      </c>
      <c r="AB106" s="356">
        <f t="shared" si="34"/>
        <v>0</v>
      </c>
      <c r="AC106" s="356">
        <f t="shared" si="35"/>
        <v>0</v>
      </c>
      <c r="AD106" s="357">
        <f t="shared" si="36"/>
        <v>0</v>
      </c>
      <c r="AE106" s="342"/>
      <c r="AF106" s="362">
        <f t="shared" si="37"/>
        <v>0</v>
      </c>
      <c r="AG106" s="330"/>
      <c r="AH106" s="597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</row>
    <row r="107" spans="1:55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09"/>
      <c r="J107" s="350">
        <f t="shared" si="26"/>
        <v>0</v>
      </c>
      <c r="K107" s="330"/>
      <c r="L107" s="330"/>
      <c r="M107" s="310"/>
      <c r="N107" s="311"/>
      <c r="O107" s="311"/>
      <c r="P107" s="311"/>
      <c r="Q107" s="311"/>
      <c r="R107" s="311"/>
      <c r="S107" s="312"/>
      <c r="T107" s="313"/>
      <c r="U107" s="294">
        <f t="shared" si="28"/>
        <v>0</v>
      </c>
      <c r="V107" s="330"/>
      <c r="W107" s="355">
        <f t="shared" si="29"/>
        <v>0</v>
      </c>
      <c r="X107" s="356">
        <f t="shared" si="30"/>
        <v>0</v>
      </c>
      <c r="Y107" s="356">
        <f t="shared" si="31"/>
        <v>0</v>
      </c>
      <c r="Z107" s="356">
        <f t="shared" si="32"/>
        <v>0</v>
      </c>
      <c r="AA107" s="356">
        <f t="shared" si="33"/>
        <v>0</v>
      </c>
      <c r="AB107" s="356">
        <f t="shared" si="34"/>
        <v>0</v>
      </c>
      <c r="AC107" s="356">
        <f t="shared" si="35"/>
        <v>0</v>
      </c>
      <c r="AD107" s="357">
        <f t="shared" si="36"/>
        <v>0</v>
      </c>
      <c r="AE107" s="342"/>
      <c r="AF107" s="362">
        <f t="shared" si="37"/>
        <v>0</v>
      </c>
      <c r="AG107" s="330"/>
      <c r="AH107" s="597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</row>
    <row r="108" spans="1:55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09"/>
      <c r="J108" s="350">
        <f t="shared" si="26"/>
        <v>0</v>
      </c>
      <c r="K108" s="330"/>
      <c r="L108" s="330"/>
      <c r="M108" s="310"/>
      <c r="N108" s="311"/>
      <c r="O108" s="311"/>
      <c r="P108" s="311"/>
      <c r="Q108" s="311"/>
      <c r="R108" s="311"/>
      <c r="S108" s="312"/>
      <c r="T108" s="313"/>
      <c r="U108" s="294">
        <f t="shared" si="28"/>
        <v>0</v>
      </c>
      <c r="V108" s="330"/>
      <c r="W108" s="355">
        <f t="shared" si="29"/>
        <v>0</v>
      </c>
      <c r="X108" s="356">
        <f t="shared" si="30"/>
        <v>0</v>
      </c>
      <c r="Y108" s="356">
        <f t="shared" si="31"/>
        <v>0</v>
      </c>
      <c r="Z108" s="356">
        <f t="shared" si="32"/>
        <v>0</v>
      </c>
      <c r="AA108" s="356">
        <f t="shared" si="33"/>
        <v>0</v>
      </c>
      <c r="AB108" s="356">
        <f t="shared" si="34"/>
        <v>0</v>
      </c>
      <c r="AC108" s="356">
        <f t="shared" si="35"/>
        <v>0</v>
      </c>
      <c r="AD108" s="357">
        <f t="shared" si="36"/>
        <v>0</v>
      </c>
      <c r="AE108" s="342"/>
      <c r="AF108" s="362">
        <f t="shared" si="37"/>
        <v>0</v>
      </c>
      <c r="AG108" s="330"/>
      <c r="AH108" s="597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</row>
    <row r="109" spans="1:55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09"/>
      <c r="J109" s="350">
        <f t="shared" si="26"/>
        <v>0</v>
      </c>
      <c r="K109" s="330"/>
      <c r="L109" s="330"/>
      <c r="M109" s="310"/>
      <c r="N109" s="311"/>
      <c r="O109" s="311"/>
      <c r="P109" s="311"/>
      <c r="Q109" s="311"/>
      <c r="R109" s="311"/>
      <c r="S109" s="312"/>
      <c r="T109" s="313"/>
      <c r="U109" s="294">
        <f t="shared" si="28"/>
        <v>0</v>
      </c>
      <c r="V109" s="330"/>
      <c r="W109" s="355">
        <f t="shared" si="29"/>
        <v>0</v>
      </c>
      <c r="X109" s="356">
        <f t="shared" si="30"/>
        <v>0</v>
      </c>
      <c r="Y109" s="356">
        <f t="shared" si="31"/>
        <v>0</v>
      </c>
      <c r="Z109" s="356">
        <f t="shared" si="32"/>
        <v>0</v>
      </c>
      <c r="AA109" s="356">
        <f t="shared" si="33"/>
        <v>0</v>
      </c>
      <c r="AB109" s="356">
        <f t="shared" si="34"/>
        <v>0</v>
      </c>
      <c r="AC109" s="356">
        <f t="shared" si="35"/>
        <v>0</v>
      </c>
      <c r="AD109" s="357">
        <f t="shared" si="36"/>
        <v>0</v>
      </c>
      <c r="AE109" s="342"/>
      <c r="AF109" s="362">
        <f t="shared" si="37"/>
        <v>0</v>
      </c>
      <c r="AG109" s="330"/>
      <c r="AH109" s="597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</row>
    <row r="110" spans="1:55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09"/>
      <c r="J110" s="350">
        <f t="shared" si="26"/>
        <v>0</v>
      </c>
      <c r="K110" s="330"/>
      <c r="L110" s="330"/>
      <c r="M110" s="310"/>
      <c r="N110" s="311"/>
      <c r="O110" s="311"/>
      <c r="P110" s="311"/>
      <c r="Q110" s="311"/>
      <c r="R110" s="311"/>
      <c r="S110" s="312"/>
      <c r="T110" s="313"/>
      <c r="U110" s="294">
        <f t="shared" si="28"/>
        <v>0</v>
      </c>
      <c r="V110" s="330"/>
      <c r="W110" s="355">
        <f t="shared" si="29"/>
        <v>0</v>
      </c>
      <c r="X110" s="356">
        <f t="shared" si="30"/>
        <v>0</v>
      </c>
      <c r="Y110" s="356">
        <f t="shared" si="31"/>
        <v>0</v>
      </c>
      <c r="Z110" s="356">
        <f t="shared" si="32"/>
        <v>0</v>
      </c>
      <c r="AA110" s="356">
        <f t="shared" si="33"/>
        <v>0</v>
      </c>
      <c r="AB110" s="356">
        <f t="shared" si="34"/>
        <v>0</v>
      </c>
      <c r="AC110" s="356">
        <f t="shared" si="35"/>
        <v>0</v>
      </c>
      <c r="AD110" s="357">
        <f t="shared" si="36"/>
        <v>0</v>
      </c>
      <c r="AE110" s="342"/>
      <c r="AF110" s="362">
        <f t="shared" si="37"/>
        <v>0</v>
      </c>
      <c r="AG110" s="330"/>
      <c r="AH110" s="597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</row>
    <row r="111" spans="1:55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09"/>
      <c r="J111" s="350">
        <f t="shared" si="26"/>
        <v>0</v>
      </c>
      <c r="K111" s="330"/>
      <c r="L111" s="330"/>
      <c r="M111" s="310"/>
      <c r="N111" s="311"/>
      <c r="O111" s="311"/>
      <c r="P111" s="311"/>
      <c r="Q111" s="311"/>
      <c r="R111" s="311"/>
      <c r="S111" s="312"/>
      <c r="T111" s="313"/>
      <c r="U111" s="294">
        <f t="shared" si="28"/>
        <v>0</v>
      </c>
      <c r="V111" s="330"/>
      <c r="W111" s="355">
        <f t="shared" si="29"/>
        <v>0</v>
      </c>
      <c r="X111" s="356">
        <f t="shared" si="30"/>
        <v>0</v>
      </c>
      <c r="Y111" s="356">
        <f t="shared" si="31"/>
        <v>0</v>
      </c>
      <c r="Z111" s="356">
        <f t="shared" si="32"/>
        <v>0</v>
      </c>
      <c r="AA111" s="356">
        <f t="shared" si="33"/>
        <v>0</v>
      </c>
      <c r="AB111" s="356">
        <f t="shared" si="34"/>
        <v>0</v>
      </c>
      <c r="AC111" s="356">
        <f t="shared" si="35"/>
        <v>0</v>
      </c>
      <c r="AD111" s="357">
        <f t="shared" si="36"/>
        <v>0</v>
      </c>
      <c r="AE111" s="342"/>
      <c r="AF111" s="362">
        <f t="shared" si="37"/>
        <v>0</v>
      </c>
      <c r="AG111" s="330"/>
      <c r="AH111" s="597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</row>
    <row r="112" spans="1:55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09"/>
      <c r="J112" s="350">
        <f t="shared" si="26"/>
        <v>0</v>
      </c>
      <c r="K112" s="330"/>
      <c r="L112" s="330"/>
      <c r="M112" s="310"/>
      <c r="N112" s="311"/>
      <c r="O112" s="311"/>
      <c r="P112" s="311"/>
      <c r="Q112" s="311"/>
      <c r="R112" s="311"/>
      <c r="S112" s="312"/>
      <c r="T112" s="313"/>
      <c r="U112" s="294">
        <f t="shared" si="28"/>
        <v>0</v>
      </c>
      <c r="V112" s="330"/>
      <c r="W112" s="355">
        <f t="shared" si="29"/>
        <v>0</v>
      </c>
      <c r="X112" s="356">
        <f t="shared" si="30"/>
        <v>0</v>
      </c>
      <c r="Y112" s="356">
        <f t="shared" si="31"/>
        <v>0</v>
      </c>
      <c r="Z112" s="356">
        <f t="shared" si="32"/>
        <v>0</v>
      </c>
      <c r="AA112" s="356">
        <f t="shared" si="33"/>
        <v>0</v>
      </c>
      <c r="AB112" s="356">
        <f t="shared" si="34"/>
        <v>0</v>
      </c>
      <c r="AC112" s="356">
        <f t="shared" si="35"/>
        <v>0</v>
      </c>
      <c r="AD112" s="357">
        <f t="shared" si="36"/>
        <v>0</v>
      </c>
      <c r="AE112" s="342"/>
      <c r="AF112" s="362">
        <f t="shared" si="37"/>
        <v>0</v>
      </c>
      <c r="AG112" s="330"/>
      <c r="AH112" s="597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</row>
    <row r="113" spans="1:55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09"/>
      <c r="J113" s="350">
        <f t="shared" si="26"/>
        <v>0</v>
      </c>
      <c r="K113" s="330"/>
      <c r="L113" s="330"/>
      <c r="M113" s="310"/>
      <c r="N113" s="311"/>
      <c r="O113" s="311"/>
      <c r="P113" s="311"/>
      <c r="Q113" s="311"/>
      <c r="R113" s="311"/>
      <c r="S113" s="312"/>
      <c r="T113" s="313"/>
      <c r="U113" s="294">
        <f t="shared" si="28"/>
        <v>0</v>
      </c>
      <c r="V113" s="330"/>
      <c r="W113" s="355">
        <f t="shared" si="29"/>
        <v>0</v>
      </c>
      <c r="X113" s="356">
        <f t="shared" si="30"/>
        <v>0</v>
      </c>
      <c r="Y113" s="356">
        <f t="shared" si="31"/>
        <v>0</v>
      </c>
      <c r="Z113" s="356">
        <f t="shared" si="32"/>
        <v>0</v>
      </c>
      <c r="AA113" s="356">
        <f t="shared" si="33"/>
        <v>0</v>
      </c>
      <c r="AB113" s="356">
        <f t="shared" si="34"/>
        <v>0</v>
      </c>
      <c r="AC113" s="356">
        <f t="shared" si="35"/>
        <v>0</v>
      </c>
      <c r="AD113" s="357">
        <f t="shared" si="36"/>
        <v>0</v>
      </c>
      <c r="AE113" s="342"/>
      <c r="AF113" s="362">
        <f t="shared" si="37"/>
        <v>0</v>
      </c>
      <c r="AG113" s="330"/>
      <c r="AH113" s="597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</row>
    <row r="114" spans="1:55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09"/>
      <c r="J114" s="350">
        <f t="shared" si="26"/>
        <v>0</v>
      </c>
      <c r="K114" s="330"/>
      <c r="L114" s="330"/>
      <c r="M114" s="310"/>
      <c r="N114" s="311"/>
      <c r="O114" s="311"/>
      <c r="P114" s="311"/>
      <c r="Q114" s="311"/>
      <c r="R114" s="311"/>
      <c r="S114" s="312"/>
      <c r="T114" s="313"/>
      <c r="U114" s="294">
        <f t="shared" si="28"/>
        <v>0</v>
      </c>
      <c r="V114" s="330"/>
      <c r="W114" s="355">
        <f t="shared" si="29"/>
        <v>0</v>
      </c>
      <c r="X114" s="356">
        <f t="shared" si="30"/>
        <v>0</v>
      </c>
      <c r="Y114" s="356">
        <f t="shared" si="31"/>
        <v>0</v>
      </c>
      <c r="Z114" s="356">
        <f t="shared" si="32"/>
        <v>0</v>
      </c>
      <c r="AA114" s="356">
        <f t="shared" si="33"/>
        <v>0</v>
      </c>
      <c r="AB114" s="356">
        <f t="shared" si="34"/>
        <v>0</v>
      </c>
      <c r="AC114" s="356">
        <f t="shared" si="35"/>
        <v>0</v>
      </c>
      <c r="AD114" s="357">
        <f t="shared" si="36"/>
        <v>0</v>
      </c>
      <c r="AE114" s="342"/>
      <c r="AF114" s="362">
        <f t="shared" si="37"/>
        <v>0</v>
      </c>
      <c r="AG114" s="330"/>
      <c r="AH114" s="597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</row>
    <row r="115" spans="1:55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09"/>
      <c r="J115" s="350">
        <f t="shared" si="26"/>
        <v>0</v>
      </c>
      <c r="K115" s="330"/>
      <c r="L115" s="330"/>
      <c r="M115" s="310"/>
      <c r="N115" s="311"/>
      <c r="O115" s="311"/>
      <c r="P115" s="311"/>
      <c r="Q115" s="311"/>
      <c r="R115" s="311"/>
      <c r="S115" s="312"/>
      <c r="T115" s="313"/>
      <c r="U115" s="294">
        <f t="shared" si="28"/>
        <v>0</v>
      </c>
      <c r="V115" s="330"/>
      <c r="W115" s="355">
        <f t="shared" si="29"/>
        <v>0</v>
      </c>
      <c r="X115" s="356">
        <f t="shared" si="30"/>
        <v>0</v>
      </c>
      <c r="Y115" s="356">
        <f t="shared" si="31"/>
        <v>0</v>
      </c>
      <c r="Z115" s="356">
        <f t="shared" si="32"/>
        <v>0</v>
      </c>
      <c r="AA115" s="356">
        <f t="shared" si="33"/>
        <v>0</v>
      </c>
      <c r="AB115" s="356">
        <f t="shared" si="34"/>
        <v>0</v>
      </c>
      <c r="AC115" s="356">
        <f t="shared" si="35"/>
        <v>0</v>
      </c>
      <c r="AD115" s="357">
        <f t="shared" si="36"/>
        <v>0</v>
      </c>
      <c r="AE115" s="342"/>
      <c r="AF115" s="362">
        <f t="shared" si="37"/>
        <v>0</v>
      </c>
      <c r="AG115" s="330"/>
      <c r="AH115" s="597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</row>
    <row r="116" spans="1:55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09"/>
      <c r="J116" s="350">
        <f t="shared" si="26"/>
        <v>0</v>
      </c>
      <c r="K116" s="330"/>
      <c r="L116" s="330"/>
      <c r="M116" s="310"/>
      <c r="N116" s="311"/>
      <c r="O116" s="311"/>
      <c r="P116" s="311"/>
      <c r="Q116" s="311"/>
      <c r="R116" s="311"/>
      <c r="S116" s="312"/>
      <c r="T116" s="313"/>
      <c r="U116" s="294">
        <f t="shared" si="28"/>
        <v>0</v>
      </c>
      <c r="V116" s="330"/>
      <c r="W116" s="355">
        <f t="shared" si="29"/>
        <v>0</v>
      </c>
      <c r="X116" s="356">
        <f t="shared" si="30"/>
        <v>0</v>
      </c>
      <c r="Y116" s="356">
        <f t="shared" si="31"/>
        <v>0</v>
      </c>
      <c r="Z116" s="356">
        <f t="shared" si="32"/>
        <v>0</v>
      </c>
      <c r="AA116" s="356">
        <f t="shared" si="33"/>
        <v>0</v>
      </c>
      <c r="AB116" s="356">
        <f t="shared" si="34"/>
        <v>0</v>
      </c>
      <c r="AC116" s="356">
        <f t="shared" si="35"/>
        <v>0</v>
      </c>
      <c r="AD116" s="357">
        <f t="shared" si="36"/>
        <v>0</v>
      </c>
      <c r="AE116" s="342"/>
      <c r="AF116" s="362">
        <f t="shared" si="37"/>
        <v>0</v>
      </c>
      <c r="AG116" s="330"/>
      <c r="AH116" s="597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</row>
    <row r="117" spans="1:55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09"/>
      <c r="J117" s="350">
        <f t="shared" si="26"/>
        <v>0</v>
      </c>
      <c r="K117" s="330"/>
      <c r="L117" s="330"/>
      <c r="M117" s="310"/>
      <c r="N117" s="311"/>
      <c r="O117" s="311"/>
      <c r="P117" s="311"/>
      <c r="Q117" s="311"/>
      <c r="R117" s="311"/>
      <c r="S117" s="312"/>
      <c r="T117" s="313"/>
      <c r="U117" s="294">
        <f t="shared" si="28"/>
        <v>0</v>
      </c>
      <c r="V117" s="330"/>
      <c r="W117" s="355">
        <f t="shared" si="29"/>
        <v>0</v>
      </c>
      <c r="X117" s="356">
        <f t="shared" si="30"/>
        <v>0</v>
      </c>
      <c r="Y117" s="356">
        <f t="shared" si="31"/>
        <v>0</v>
      </c>
      <c r="Z117" s="356">
        <f t="shared" si="32"/>
        <v>0</v>
      </c>
      <c r="AA117" s="356">
        <f t="shared" si="33"/>
        <v>0</v>
      </c>
      <c r="AB117" s="356">
        <f t="shared" si="34"/>
        <v>0</v>
      </c>
      <c r="AC117" s="356">
        <f t="shared" si="35"/>
        <v>0</v>
      </c>
      <c r="AD117" s="357">
        <f t="shared" si="36"/>
        <v>0</v>
      </c>
      <c r="AE117" s="342"/>
      <c r="AF117" s="362">
        <f t="shared" si="37"/>
        <v>0</v>
      </c>
      <c r="AG117" s="330"/>
      <c r="AH117" s="597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</row>
    <row r="118" spans="1:55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09"/>
      <c r="J118" s="350">
        <f t="shared" si="26"/>
        <v>0</v>
      </c>
      <c r="K118" s="330"/>
      <c r="L118" s="330"/>
      <c r="M118" s="310"/>
      <c r="N118" s="311"/>
      <c r="O118" s="311"/>
      <c r="P118" s="311"/>
      <c r="Q118" s="311"/>
      <c r="R118" s="311"/>
      <c r="S118" s="312"/>
      <c r="T118" s="313"/>
      <c r="U118" s="294">
        <f t="shared" si="28"/>
        <v>0</v>
      </c>
      <c r="V118" s="330"/>
      <c r="W118" s="355">
        <f t="shared" si="29"/>
        <v>0</v>
      </c>
      <c r="X118" s="356">
        <f t="shared" si="30"/>
        <v>0</v>
      </c>
      <c r="Y118" s="356">
        <f t="shared" si="31"/>
        <v>0</v>
      </c>
      <c r="Z118" s="356">
        <f t="shared" si="32"/>
        <v>0</v>
      </c>
      <c r="AA118" s="356">
        <f t="shared" si="33"/>
        <v>0</v>
      </c>
      <c r="AB118" s="356">
        <f t="shared" si="34"/>
        <v>0</v>
      </c>
      <c r="AC118" s="356">
        <f t="shared" si="35"/>
        <v>0</v>
      </c>
      <c r="AD118" s="357">
        <f t="shared" si="36"/>
        <v>0</v>
      </c>
      <c r="AE118" s="342"/>
      <c r="AF118" s="362">
        <f t="shared" si="37"/>
        <v>0</v>
      </c>
      <c r="AG118" s="330"/>
      <c r="AH118" s="597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</row>
    <row r="119" spans="1:55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09"/>
      <c r="J119" s="350">
        <f t="shared" si="26"/>
        <v>0</v>
      </c>
      <c r="K119" s="330"/>
      <c r="L119" s="330"/>
      <c r="M119" s="310"/>
      <c r="N119" s="311"/>
      <c r="O119" s="311"/>
      <c r="P119" s="311"/>
      <c r="Q119" s="311"/>
      <c r="R119" s="311"/>
      <c r="S119" s="312"/>
      <c r="T119" s="313"/>
      <c r="U119" s="294">
        <f t="shared" si="28"/>
        <v>0</v>
      </c>
      <c r="V119" s="330"/>
      <c r="W119" s="355">
        <f t="shared" si="29"/>
        <v>0</v>
      </c>
      <c r="X119" s="356">
        <f t="shared" si="30"/>
        <v>0</v>
      </c>
      <c r="Y119" s="356">
        <f t="shared" si="31"/>
        <v>0</v>
      </c>
      <c r="Z119" s="356">
        <f t="shared" si="32"/>
        <v>0</v>
      </c>
      <c r="AA119" s="356">
        <f t="shared" si="33"/>
        <v>0</v>
      </c>
      <c r="AB119" s="356">
        <f t="shared" si="34"/>
        <v>0</v>
      </c>
      <c r="AC119" s="356">
        <f t="shared" si="35"/>
        <v>0</v>
      </c>
      <c r="AD119" s="357">
        <f t="shared" si="36"/>
        <v>0</v>
      </c>
      <c r="AE119" s="342"/>
      <c r="AF119" s="362">
        <f t="shared" si="37"/>
        <v>0</v>
      </c>
      <c r="AG119" s="330"/>
      <c r="AH119" s="597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</row>
    <row r="120" spans="1:55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09"/>
      <c r="J120" s="350">
        <f t="shared" si="26"/>
        <v>0</v>
      </c>
      <c r="K120" s="330"/>
      <c r="L120" s="330"/>
      <c r="M120" s="310"/>
      <c r="N120" s="311"/>
      <c r="O120" s="311"/>
      <c r="P120" s="311"/>
      <c r="Q120" s="311"/>
      <c r="R120" s="311"/>
      <c r="S120" s="312"/>
      <c r="T120" s="313"/>
      <c r="U120" s="294">
        <f t="shared" si="28"/>
        <v>0</v>
      </c>
      <c r="V120" s="330"/>
      <c r="W120" s="355">
        <f t="shared" si="29"/>
        <v>0</v>
      </c>
      <c r="X120" s="356">
        <f t="shared" si="30"/>
        <v>0</v>
      </c>
      <c r="Y120" s="356">
        <f t="shared" si="31"/>
        <v>0</v>
      </c>
      <c r="Z120" s="356">
        <f t="shared" si="32"/>
        <v>0</v>
      </c>
      <c r="AA120" s="356">
        <f t="shared" si="33"/>
        <v>0</v>
      </c>
      <c r="AB120" s="356">
        <f t="shared" si="34"/>
        <v>0</v>
      </c>
      <c r="AC120" s="356">
        <f t="shared" si="35"/>
        <v>0</v>
      </c>
      <c r="AD120" s="357">
        <f t="shared" si="36"/>
        <v>0</v>
      </c>
      <c r="AE120" s="342"/>
      <c r="AF120" s="362">
        <f t="shared" si="37"/>
        <v>0</v>
      </c>
      <c r="AG120" s="330"/>
      <c r="AH120" s="597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</row>
    <row r="121" spans="1:55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09"/>
      <c r="J121" s="350">
        <f t="shared" si="26"/>
        <v>0</v>
      </c>
      <c r="K121" s="330"/>
      <c r="L121" s="330"/>
      <c r="M121" s="310"/>
      <c r="N121" s="311"/>
      <c r="O121" s="311"/>
      <c r="P121" s="311"/>
      <c r="Q121" s="311"/>
      <c r="R121" s="311"/>
      <c r="S121" s="312"/>
      <c r="T121" s="313"/>
      <c r="U121" s="294">
        <f t="shared" si="28"/>
        <v>0</v>
      </c>
      <c r="V121" s="330"/>
      <c r="W121" s="355">
        <f t="shared" si="29"/>
        <v>0</v>
      </c>
      <c r="X121" s="356">
        <f t="shared" si="30"/>
        <v>0</v>
      </c>
      <c r="Y121" s="356">
        <f t="shared" si="31"/>
        <v>0</v>
      </c>
      <c r="Z121" s="356">
        <f t="shared" si="32"/>
        <v>0</v>
      </c>
      <c r="AA121" s="356">
        <f t="shared" si="33"/>
        <v>0</v>
      </c>
      <c r="AB121" s="356">
        <f t="shared" si="34"/>
        <v>0</v>
      </c>
      <c r="AC121" s="356">
        <f t="shared" si="35"/>
        <v>0</v>
      </c>
      <c r="AD121" s="357">
        <f t="shared" si="36"/>
        <v>0</v>
      </c>
      <c r="AE121" s="342"/>
      <c r="AF121" s="362">
        <f t="shared" si="37"/>
        <v>0</v>
      </c>
      <c r="AG121" s="330"/>
      <c r="AH121" s="597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</row>
    <row r="122" spans="1:55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09"/>
      <c r="J122" s="350">
        <f t="shared" si="26"/>
        <v>0</v>
      </c>
      <c r="K122" s="330"/>
      <c r="L122" s="330"/>
      <c r="M122" s="310"/>
      <c r="N122" s="311"/>
      <c r="O122" s="311"/>
      <c r="P122" s="311"/>
      <c r="Q122" s="311"/>
      <c r="R122" s="311"/>
      <c r="S122" s="312"/>
      <c r="T122" s="313"/>
      <c r="U122" s="294">
        <f t="shared" si="28"/>
        <v>0</v>
      </c>
      <c r="V122" s="330"/>
      <c r="W122" s="355">
        <f t="shared" si="29"/>
        <v>0</v>
      </c>
      <c r="X122" s="356">
        <f t="shared" si="30"/>
        <v>0</v>
      </c>
      <c r="Y122" s="356">
        <f t="shared" si="31"/>
        <v>0</v>
      </c>
      <c r="Z122" s="356">
        <f t="shared" si="32"/>
        <v>0</v>
      </c>
      <c r="AA122" s="356">
        <f t="shared" si="33"/>
        <v>0</v>
      </c>
      <c r="AB122" s="356">
        <f t="shared" si="34"/>
        <v>0</v>
      </c>
      <c r="AC122" s="356">
        <f t="shared" si="35"/>
        <v>0</v>
      </c>
      <c r="AD122" s="357">
        <f t="shared" si="36"/>
        <v>0</v>
      </c>
      <c r="AE122" s="342"/>
      <c r="AF122" s="362">
        <f t="shared" si="37"/>
        <v>0</v>
      </c>
      <c r="AG122" s="330"/>
      <c r="AH122" s="597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</row>
    <row r="123" spans="1:55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09"/>
      <c r="J123" s="350">
        <f t="shared" si="26"/>
        <v>0</v>
      </c>
      <c r="K123" s="330"/>
      <c r="L123" s="330"/>
      <c r="M123" s="310"/>
      <c r="N123" s="311"/>
      <c r="O123" s="311"/>
      <c r="P123" s="311"/>
      <c r="Q123" s="311"/>
      <c r="R123" s="311"/>
      <c r="S123" s="312"/>
      <c r="T123" s="313"/>
      <c r="U123" s="294">
        <f t="shared" si="28"/>
        <v>0</v>
      </c>
      <c r="V123" s="330"/>
      <c r="W123" s="355">
        <f t="shared" si="29"/>
        <v>0</v>
      </c>
      <c r="X123" s="356">
        <f t="shared" si="30"/>
        <v>0</v>
      </c>
      <c r="Y123" s="356">
        <f t="shared" si="31"/>
        <v>0</v>
      </c>
      <c r="Z123" s="356">
        <f t="shared" si="32"/>
        <v>0</v>
      </c>
      <c r="AA123" s="356">
        <f t="shared" si="33"/>
        <v>0</v>
      </c>
      <c r="AB123" s="356">
        <f t="shared" si="34"/>
        <v>0</v>
      </c>
      <c r="AC123" s="356">
        <f t="shared" si="35"/>
        <v>0</v>
      </c>
      <c r="AD123" s="357">
        <f t="shared" si="36"/>
        <v>0</v>
      </c>
      <c r="AE123" s="342"/>
      <c r="AF123" s="362">
        <f t="shared" si="37"/>
        <v>0</v>
      </c>
      <c r="AG123" s="330"/>
      <c r="AH123" s="597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</row>
    <row r="124" spans="1:55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09"/>
      <c r="J124" s="350">
        <f t="shared" si="26"/>
        <v>0</v>
      </c>
      <c r="K124" s="330"/>
      <c r="L124" s="330"/>
      <c r="M124" s="310"/>
      <c r="N124" s="311"/>
      <c r="O124" s="311"/>
      <c r="P124" s="311"/>
      <c r="Q124" s="311"/>
      <c r="R124" s="311"/>
      <c r="S124" s="312"/>
      <c r="T124" s="313"/>
      <c r="U124" s="294">
        <f t="shared" si="28"/>
        <v>0</v>
      </c>
      <c r="V124" s="330"/>
      <c r="W124" s="355">
        <f t="shared" si="29"/>
        <v>0</v>
      </c>
      <c r="X124" s="356">
        <f t="shared" si="30"/>
        <v>0</v>
      </c>
      <c r="Y124" s="356">
        <f t="shared" si="31"/>
        <v>0</v>
      </c>
      <c r="Z124" s="356">
        <f t="shared" si="32"/>
        <v>0</v>
      </c>
      <c r="AA124" s="356">
        <f t="shared" si="33"/>
        <v>0</v>
      </c>
      <c r="AB124" s="356">
        <f t="shared" si="34"/>
        <v>0</v>
      </c>
      <c r="AC124" s="356">
        <f t="shared" si="35"/>
        <v>0</v>
      </c>
      <c r="AD124" s="357">
        <f t="shared" si="36"/>
        <v>0</v>
      </c>
      <c r="AE124" s="342"/>
      <c r="AF124" s="362">
        <f t="shared" si="37"/>
        <v>0</v>
      </c>
      <c r="AG124" s="330"/>
      <c r="AH124" s="597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</row>
    <row r="125" spans="1:55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09"/>
      <c r="J125" s="350">
        <f t="shared" si="26"/>
        <v>0</v>
      </c>
      <c r="K125" s="330"/>
      <c r="L125" s="330"/>
      <c r="M125" s="310"/>
      <c r="N125" s="311"/>
      <c r="O125" s="311"/>
      <c r="P125" s="311"/>
      <c r="Q125" s="311"/>
      <c r="R125" s="311"/>
      <c r="S125" s="312"/>
      <c r="T125" s="313"/>
      <c r="U125" s="294">
        <f t="shared" si="28"/>
        <v>0</v>
      </c>
      <c r="V125" s="330"/>
      <c r="W125" s="355">
        <f t="shared" si="29"/>
        <v>0</v>
      </c>
      <c r="X125" s="356">
        <f t="shared" si="30"/>
        <v>0</v>
      </c>
      <c r="Y125" s="356">
        <f t="shared" si="31"/>
        <v>0</v>
      </c>
      <c r="Z125" s="356">
        <f t="shared" si="32"/>
        <v>0</v>
      </c>
      <c r="AA125" s="356">
        <f t="shared" si="33"/>
        <v>0</v>
      </c>
      <c r="AB125" s="356">
        <f t="shared" si="34"/>
        <v>0</v>
      </c>
      <c r="AC125" s="356">
        <f t="shared" si="35"/>
        <v>0</v>
      </c>
      <c r="AD125" s="357">
        <f t="shared" si="36"/>
        <v>0</v>
      </c>
      <c r="AE125" s="342"/>
      <c r="AF125" s="362">
        <f t="shared" si="37"/>
        <v>0</v>
      </c>
      <c r="AG125" s="330"/>
      <c r="AH125" s="597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</row>
    <row r="126" spans="1:55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09"/>
      <c r="J126" s="350">
        <f t="shared" si="26"/>
        <v>0</v>
      </c>
      <c r="K126" s="330"/>
      <c r="L126" s="330"/>
      <c r="M126" s="310"/>
      <c r="N126" s="311"/>
      <c r="O126" s="311"/>
      <c r="P126" s="311"/>
      <c r="Q126" s="311"/>
      <c r="R126" s="311"/>
      <c r="S126" s="312"/>
      <c r="T126" s="313"/>
      <c r="U126" s="294">
        <f t="shared" si="28"/>
        <v>0</v>
      </c>
      <c r="V126" s="330"/>
      <c r="W126" s="355">
        <f t="shared" si="29"/>
        <v>0</v>
      </c>
      <c r="X126" s="356">
        <f t="shared" si="30"/>
        <v>0</v>
      </c>
      <c r="Y126" s="356">
        <f t="shared" si="31"/>
        <v>0</v>
      </c>
      <c r="Z126" s="356">
        <f t="shared" si="32"/>
        <v>0</v>
      </c>
      <c r="AA126" s="356">
        <f t="shared" si="33"/>
        <v>0</v>
      </c>
      <c r="AB126" s="356">
        <f t="shared" si="34"/>
        <v>0</v>
      </c>
      <c r="AC126" s="356">
        <f t="shared" si="35"/>
        <v>0</v>
      </c>
      <c r="AD126" s="357">
        <f t="shared" si="36"/>
        <v>0</v>
      </c>
      <c r="AE126" s="342"/>
      <c r="AF126" s="362">
        <f t="shared" si="37"/>
        <v>0</v>
      </c>
      <c r="AG126" s="330"/>
      <c r="AH126" s="597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</row>
    <row r="127" spans="1:55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09"/>
      <c r="J127" s="350">
        <f t="shared" si="26"/>
        <v>0</v>
      </c>
      <c r="K127" s="330"/>
      <c r="L127" s="330"/>
      <c r="M127" s="310"/>
      <c r="N127" s="311"/>
      <c r="O127" s="311"/>
      <c r="P127" s="311"/>
      <c r="Q127" s="311"/>
      <c r="R127" s="311"/>
      <c r="S127" s="312"/>
      <c r="T127" s="313"/>
      <c r="U127" s="294">
        <f t="shared" si="28"/>
        <v>0</v>
      </c>
      <c r="V127" s="330"/>
      <c r="W127" s="355">
        <f t="shared" si="29"/>
        <v>0</v>
      </c>
      <c r="X127" s="356">
        <f t="shared" si="30"/>
        <v>0</v>
      </c>
      <c r="Y127" s="356">
        <f t="shared" si="31"/>
        <v>0</v>
      </c>
      <c r="Z127" s="356">
        <f t="shared" si="32"/>
        <v>0</v>
      </c>
      <c r="AA127" s="356">
        <f t="shared" si="33"/>
        <v>0</v>
      </c>
      <c r="AB127" s="356">
        <f t="shared" si="34"/>
        <v>0</v>
      </c>
      <c r="AC127" s="356">
        <f t="shared" si="35"/>
        <v>0</v>
      </c>
      <c r="AD127" s="357">
        <f t="shared" si="36"/>
        <v>0</v>
      </c>
      <c r="AE127" s="342"/>
      <c r="AF127" s="362">
        <f t="shared" si="37"/>
        <v>0</v>
      </c>
      <c r="AG127" s="330"/>
      <c r="AH127" s="597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</row>
    <row r="128" spans="1:55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09"/>
      <c r="J128" s="350">
        <f t="shared" si="26"/>
        <v>0</v>
      </c>
      <c r="K128" s="330"/>
      <c r="L128" s="330"/>
      <c r="M128" s="310"/>
      <c r="N128" s="311"/>
      <c r="O128" s="311"/>
      <c r="P128" s="311"/>
      <c r="Q128" s="311"/>
      <c r="R128" s="311"/>
      <c r="S128" s="312"/>
      <c r="T128" s="313"/>
      <c r="U128" s="294">
        <f t="shared" si="28"/>
        <v>0</v>
      </c>
      <c r="V128" s="330"/>
      <c r="W128" s="355">
        <f t="shared" si="29"/>
        <v>0</v>
      </c>
      <c r="X128" s="356">
        <f t="shared" si="30"/>
        <v>0</v>
      </c>
      <c r="Y128" s="356">
        <f t="shared" si="31"/>
        <v>0</v>
      </c>
      <c r="Z128" s="356">
        <f t="shared" si="32"/>
        <v>0</v>
      </c>
      <c r="AA128" s="356">
        <f t="shared" si="33"/>
        <v>0</v>
      </c>
      <c r="AB128" s="356">
        <f t="shared" si="34"/>
        <v>0</v>
      </c>
      <c r="AC128" s="356">
        <f t="shared" si="35"/>
        <v>0</v>
      </c>
      <c r="AD128" s="357">
        <f t="shared" si="36"/>
        <v>0</v>
      </c>
      <c r="AE128" s="342"/>
      <c r="AF128" s="362">
        <f t="shared" si="37"/>
        <v>0</v>
      </c>
      <c r="AG128" s="330"/>
      <c r="AH128" s="597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</row>
    <row r="129" spans="1:55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09"/>
      <c r="J129" s="350">
        <f t="shared" si="26"/>
        <v>0</v>
      </c>
      <c r="K129" s="330"/>
      <c r="L129" s="330"/>
      <c r="M129" s="310"/>
      <c r="N129" s="311"/>
      <c r="O129" s="311"/>
      <c r="P129" s="311"/>
      <c r="Q129" s="311"/>
      <c r="R129" s="311"/>
      <c r="S129" s="312"/>
      <c r="T129" s="313"/>
      <c r="U129" s="294">
        <f t="shared" si="28"/>
        <v>0</v>
      </c>
      <c r="V129" s="330"/>
      <c r="W129" s="355">
        <f t="shared" si="29"/>
        <v>0</v>
      </c>
      <c r="X129" s="356">
        <f t="shared" si="30"/>
        <v>0</v>
      </c>
      <c r="Y129" s="356">
        <f t="shared" si="31"/>
        <v>0</v>
      </c>
      <c r="Z129" s="356">
        <f t="shared" si="32"/>
        <v>0</v>
      </c>
      <c r="AA129" s="356">
        <f t="shared" si="33"/>
        <v>0</v>
      </c>
      <c r="AB129" s="356">
        <f t="shared" si="34"/>
        <v>0</v>
      </c>
      <c r="AC129" s="356">
        <f t="shared" si="35"/>
        <v>0</v>
      </c>
      <c r="AD129" s="357">
        <f t="shared" si="36"/>
        <v>0</v>
      </c>
      <c r="AE129" s="342"/>
      <c r="AF129" s="362">
        <f t="shared" si="37"/>
        <v>0</v>
      </c>
      <c r="AG129" s="330"/>
      <c r="AH129" s="597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</row>
    <row r="130" spans="1:55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09"/>
      <c r="J130" s="350">
        <f t="shared" si="26"/>
        <v>0</v>
      </c>
      <c r="K130" s="330"/>
      <c r="L130" s="330"/>
      <c r="M130" s="310"/>
      <c r="N130" s="311"/>
      <c r="O130" s="311"/>
      <c r="P130" s="311"/>
      <c r="Q130" s="311"/>
      <c r="R130" s="311"/>
      <c r="S130" s="312"/>
      <c r="T130" s="313"/>
      <c r="U130" s="294">
        <f t="shared" si="28"/>
        <v>0</v>
      </c>
      <c r="V130" s="330"/>
      <c r="W130" s="355">
        <f t="shared" si="29"/>
        <v>0</v>
      </c>
      <c r="X130" s="356">
        <f t="shared" si="30"/>
        <v>0</v>
      </c>
      <c r="Y130" s="356">
        <f t="shared" si="31"/>
        <v>0</v>
      </c>
      <c r="Z130" s="356">
        <f t="shared" si="32"/>
        <v>0</v>
      </c>
      <c r="AA130" s="356">
        <f t="shared" si="33"/>
        <v>0</v>
      </c>
      <c r="AB130" s="356">
        <f t="shared" si="34"/>
        <v>0</v>
      </c>
      <c r="AC130" s="356">
        <f t="shared" si="35"/>
        <v>0</v>
      </c>
      <c r="AD130" s="357">
        <f t="shared" si="36"/>
        <v>0</v>
      </c>
      <c r="AE130" s="342"/>
      <c r="AF130" s="362">
        <f t="shared" si="37"/>
        <v>0</v>
      </c>
      <c r="AG130" s="330"/>
      <c r="AH130" s="597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</row>
    <row r="131" spans="1:55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09"/>
      <c r="J131" s="350">
        <f t="shared" si="26"/>
        <v>0</v>
      </c>
      <c r="K131" s="330"/>
      <c r="L131" s="330"/>
      <c r="M131" s="310"/>
      <c r="N131" s="311"/>
      <c r="O131" s="311"/>
      <c r="P131" s="311"/>
      <c r="Q131" s="311"/>
      <c r="R131" s="311"/>
      <c r="S131" s="312"/>
      <c r="T131" s="313"/>
      <c r="U131" s="294">
        <f t="shared" si="28"/>
        <v>0</v>
      </c>
      <c r="V131" s="330"/>
      <c r="W131" s="355">
        <f t="shared" si="29"/>
        <v>0</v>
      </c>
      <c r="X131" s="356">
        <f t="shared" si="30"/>
        <v>0</v>
      </c>
      <c r="Y131" s="356">
        <f t="shared" si="31"/>
        <v>0</v>
      </c>
      <c r="Z131" s="356">
        <f t="shared" si="32"/>
        <v>0</v>
      </c>
      <c r="AA131" s="356">
        <f t="shared" si="33"/>
        <v>0</v>
      </c>
      <c r="AB131" s="356">
        <f t="shared" si="34"/>
        <v>0</v>
      </c>
      <c r="AC131" s="356">
        <f t="shared" si="35"/>
        <v>0</v>
      </c>
      <c r="AD131" s="357">
        <f t="shared" si="36"/>
        <v>0</v>
      </c>
      <c r="AE131" s="342"/>
      <c r="AF131" s="362">
        <f t="shared" si="37"/>
        <v>0</v>
      </c>
      <c r="AG131" s="330"/>
      <c r="AH131" s="597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</row>
    <row r="132" spans="1:55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09"/>
      <c r="J132" s="350">
        <f t="shared" si="26"/>
        <v>0</v>
      </c>
      <c r="K132" s="330"/>
      <c r="L132" s="330"/>
      <c r="M132" s="310"/>
      <c r="N132" s="311"/>
      <c r="O132" s="311"/>
      <c r="P132" s="311"/>
      <c r="Q132" s="311"/>
      <c r="R132" s="311"/>
      <c r="S132" s="312"/>
      <c r="T132" s="313"/>
      <c r="U132" s="294">
        <f t="shared" si="28"/>
        <v>0</v>
      </c>
      <c r="V132" s="330"/>
      <c r="W132" s="355">
        <f t="shared" si="29"/>
        <v>0</v>
      </c>
      <c r="X132" s="356">
        <f t="shared" si="30"/>
        <v>0</v>
      </c>
      <c r="Y132" s="356">
        <f t="shared" si="31"/>
        <v>0</v>
      </c>
      <c r="Z132" s="356">
        <f t="shared" si="32"/>
        <v>0</v>
      </c>
      <c r="AA132" s="356">
        <f t="shared" si="33"/>
        <v>0</v>
      </c>
      <c r="AB132" s="356">
        <f t="shared" si="34"/>
        <v>0</v>
      </c>
      <c r="AC132" s="356">
        <f t="shared" si="35"/>
        <v>0</v>
      </c>
      <c r="AD132" s="357">
        <f t="shared" si="36"/>
        <v>0</v>
      </c>
      <c r="AE132" s="342"/>
      <c r="AF132" s="362">
        <f t="shared" si="37"/>
        <v>0</v>
      </c>
      <c r="AG132" s="330"/>
      <c r="AH132" s="597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</row>
    <row r="133" spans="1:55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09"/>
      <c r="J133" s="350">
        <f t="shared" si="26"/>
        <v>0</v>
      </c>
      <c r="K133" s="330"/>
      <c r="L133" s="330"/>
      <c r="M133" s="310"/>
      <c r="N133" s="311"/>
      <c r="O133" s="311"/>
      <c r="P133" s="311"/>
      <c r="Q133" s="311"/>
      <c r="R133" s="311"/>
      <c r="S133" s="312"/>
      <c r="T133" s="313"/>
      <c r="U133" s="294">
        <f t="shared" si="28"/>
        <v>0</v>
      </c>
      <c r="V133" s="330"/>
      <c r="W133" s="355">
        <f t="shared" si="29"/>
        <v>0</v>
      </c>
      <c r="X133" s="356">
        <f t="shared" si="30"/>
        <v>0</v>
      </c>
      <c r="Y133" s="356">
        <f t="shared" si="31"/>
        <v>0</v>
      </c>
      <c r="Z133" s="356">
        <f t="shared" si="32"/>
        <v>0</v>
      </c>
      <c r="AA133" s="356">
        <f t="shared" si="33"/>
        <v>0</v>
      </c>
      <c r="AB133" s="356">
        <f t="shared" si="34"/>
        <v>0</v>
      </c>
      <c r="AC133" s="356">
        <f t="shared" si="35"/>
        <v>0</v>
      </c>
      <c r="AD133" s="357">
        <f t="shared" si="36"/>
        <v>0</v>
      </c>
      <c r="AE133" s="342"/>
      <c r="AF133" s="362">
        <f t="shared" si="37"/>
        <v>0</v>
      </c>
      <c r="AG133" s="330"/>
      <c r="AH133" s="597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</row>
    <row r="134" spans="1:55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09"/>
      <c r="J134" s="350">
        <f t="shared" si="26"/>
        <v>0</v>
      </c>
      <c r="K134" s="330"/>
      <c r="L134" s="330"/>
      <c r="M134" s="310"/>
      <c r="N134" s="311"/>
      <c r="O134" s="311"/>
      <c r="P134" s="311"/>
      <c r="Q134" s="311"/>
      <c r="R134" s="311"/>
      <c r="S134" s="312"/>
      <c r="T134" s="313"/>
      <c r="U134" s="294">
        <f t="shared" si="28"/>
        <v>0</v>
      </c>
      <c r="V134" s="330"/>
      <c r="W134" s="355">
        <f t="shared" si="29"/>
        <v>0</v>
      </c>
      <c r="X134" s="356">
        <f t="shared" si="30"/>
        <v>0</v>
      </c>
      <c r="Y134" s="356">
        <f t="shared" si="31"/>
        <v>0</v>
      </c>
      <c r="Z134" s="356">
        <f t="shared" si="32"/>
        <v>0</v>
      </c>
      <c r="AA134" s="356">
        <f t="shared" si="33"/>
        <v>0</v>
      </c>
      <c r="AB134" s="356">
        <f t="shared" si="34"/>
        <v>0</v>
      </c>
      <c r="AC134" s="356">
        <f t="shared" si="35"/>
        <v>0</v>
      </c>
      <c r="AD134" s="357">
        <f t="shared" si="36"/>
        <v>0</v>
      </c>
      <c r="AE134" s="342"/>
      <c r="AF134" s="362">
        <f t="shared" si="37"/>
        <v>0</v>
      </c>
      <c r="AG134" s="330"/>
      <c r="AH134" s="597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</row>
    <row r="135" spans="1:55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09"/>
      <c r="J135" s="350">
        <f t="shared" si="26"/>
        <v>0</v>
      </c>
      <c r="K135" s="330"/>
      <c r="L135" s="330"/>
      <c r="M135" s="310"/>
      <c r="N135" s="311"/>
      <c r="O135" s="311"/>
      <c r="P135" s="311"/>
      <c r="Q135" s="311"/>
      <c r="R135" s="311"/>
      <c r="S135" s="312"/>
      <c r="T135" s="313"/>
      <c r="U135" s="294">
        <f t="shared" si="28"/>
        <v>0</v>
      </c>
      <c r="V135" s="330"/>
      <c r="W135" s="355">
        <f t="shared" si="29"/>
        <v>0</v>
      </c>
      <c r="X135" s="356">
        <f t="shared" si="30"/>
        <v>0</v>
      </c>
      <c r="Y135" s="356">
        <f t="shared" si="31"/>
        <v>0</v>
      </c>
      <c r="Z135" s="356">
        <f t="shared" si="32"/>
        <v>0</v>
      </c>
      <c r="AA135" s="356">
        <f t="shared" si="33"/>
        <v>0</v>
      </c>
      <c r="AB135" s="356">
        <f t="shared" si="34"/>
        <v>0</v>
      </c>
      <c r="AC135" s="356">
        <f t="shared" si="35"/>
        <v>0</v>
      </c>
      <c r="AD135" s="357">
        <f t="shared" si="36"/>
        <v>0</v>
      </c>
      <c r="AE135" s="342"/>
      <c r="AF135" s="362">
        <f t="shared" si="37"/>
        <v>0</v>
      </c>
      <c r="AG135" s="330"/>
      <c r="AH135" s="597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</row>
    <row r="136" spans="1:55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09"/>
      <c r="J136" s="350">
        <f t="shared" si="26"/>
        <v>0</v>
      </c>
      <c r="K136" s="330"/>
      <c r="L136" s="330"/>
      <c r="M136" s="310"/>
      <c r="N136" s="311"/>
      <c r="O136" s="311"/>
      <c r="P136" s="311"/>
      <c r="Q136" s="311"/>
      <c r="R136" s="311"/>
      <c r="S136" s="312"/>
      <c r="T136" s="313"/>
      <c r="U136" s="294">
        <f t="shared" si="28"/>
        <v>0</v>
      </c>
      <c r="V136" s="330"/>
      <c r="W136" s="355">
        <f t="shared" si="29"/>
        <v>0</v>
      </c>
      <c r="X136" s="356">
        <f t="shared" si="30"/>
        <v>0</v>
      </c>
      <c r="Y136" s="356">
        <f t="shared" si="31"/>
        <v>0</v>
      </c>
      <c r="Z136" s="356">
        <f t="shared" si="32"/>
        <v>0</v>
      </c>
      <c r="AA136" s="356">
        <f t="shared" si="33"/>
        <v>0</v>
      </c>
      <c r="AB136" s="356">
        <f t="shared" si="34"/>
        <v>0</v>
      </c>
      <c r="AC136" s="356">
        <f t="shared" si="35"/>
        <v>0</v>
      </c>
      <c r="AD136" s="357">
        <f t="shared" si="36"/>
        <v>0</v>
      </c>
      <c r="AE136" s="342"/>
      <c r="AF136" s="362">
        <f t="shared" si="37"/>
        <v>0</v>
      </c>
      <c r="AG136" s="330"/>
      <c r="AH136" s="597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</row>
    <row r="137" spans="1:55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09"/>
      <c r="J137" s="350">
        <f t="shared" si="26"/>
        <v>0</v>
      </c>
      <c r="K137" s="330"/>
      <c r="L137" s="330"/>
      <c r="M137" s="310"/>
      <c r="N137" s="311"/>
      <c r="O137" s="311"/>
      <c r="P137" s="311"/>
      <c r="Q137" s="311"/>
      <c r="R137" s="311"/>
      <c r="S137" s="312"/>
      <c r="T137" s="313"/>
      <c r="U137" s="294">
        <f t="shared" si="28"/>
        <v>0</v>
      </c>
      <c r="V137" s="330"/>
      <c r="W137" s="355">
        <f t="shared" si="29"/>
        <v>0</v>
      </c>
      <c r="X137" s="356">
        <f t="shared" si="30"/>
        <v>0</v>
      </c>
      <c r="Y137" s="356">
        <f t="shared" si="31"/>
        <v>0</v>
      </c>
      <c r="Z137" s="356">
        <f t="shared" si="32"/>
        <v>0</v>
      </c>
      <c r="AA137" s="356">
        <f t="shared" si="33"/>
        <v>0</v>
      </c>
      <c r="AB137" s="356">
        <f t="shared" si="34"/>
        <v>0</v>
      </c>
      <c r="AC137" s="356">
        <f t="shared" si="35"/>
        <v>0</v>
      </c>
      <c r="AD137" s="357">
        <f t="shared" si="36"/>
        <v>0</v>
      </c>
      <c r="AE137" s="342"/>
      <c r="AF137" s="362">
        <f t="shared" si="37"/>
        <v>0</v>
      </c>
      <c r="AG137" s="330"/>
      <c r="AH137" s="597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</row>
    <row r="138" spans="1:55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09"/>
      <c r="J138" s="350">
        <f t="shared" si="26"/>
        <v>0</v>
      </c>
      <c r="K138" s="330"/>
      <c r="L138" s="330"/>
      <c r="M138" s="310"/>
      <c r="N138" s="311"/>
      <c r="O138" s="311"/>
      <c r="P138" s="311"/>
      <c r="Q138" s="311"/>
      <c r="R138" s="311"/>
      <c r="S138" s="312"/>
      <c r="T138" s="313"/>
      <c r="U138" s="294">
        <f t="shared" si="28"/>
        <v>0</v>
      </c>
      <c r="V138" s="330"/>
      <c r="W138" s="355">
        <f t="shared" si="29"/>
        <v>0</v>
      </c>
      <c r="X138" s="356">
        <f t="shared" si="30"/>
        <v>0</v>
      </c>
      <c r="Y138" s="356">
        <f t="shared" si="31"/>
        <v>0</v>
      </c>
      <c r="Z138" s="356">
        <f t="shared" si="32"/>
        <v>0</v>
      </c>
      <c r="AA138" s="356">
        <f t="shared" si="33"/>
        <v>0</v>
      </c>
      <c r="AB138" s="356">
        <f t="shared" si="34"/>
        <v>0</v>
      </c>
      <c r="AC138" s="356">
        <f t="shared" si="35"/>
        <v>0</v>
      </c>
      <c r="AD138" s="357">
        <f t="shared" si="36"/>
        <v>0</v>
      </c>
      <c r="AE138" s="342"/>
      <c r="AF138" s="362">
        <f t="shared" si="37"/>
        <v>0</v>
      </c>
      <c r="AG138" s="330"/>
      <c r="AH138" s="597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</row>
    <row r="139" spans="1:55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09"/>
      <c r="J139" s="350">
        <f t="shared" si="26"/>
        <v>0</v>
      </c>
      <c r="K139" s="330"/>
      <c r="L139" s="330"/>
      <c r="M139" s="310"/>
      <c r="N139" s="311"/>
      <c r="O139" s="311"/>
      <c r="P139" s="311"/>
      <c r="Q139" s="311"/>
      <c r="R139" s="311"/>
      <c r="S139" s="312"/>
      <c r="T139" s="313"/>
      <c r="U139" s="294">
        <f t="shared" si="28"/>
        <v>0</v>
      </c>
      <c r="V139" s="330"/>
      <c r="W139" s="355">
        <f t="shared" si="29"/>
        <v>0</v>
      </c>
      <c r="X139" s="356">
        <f t="shared" si="30"/>
        <v>0</v>
      </c>
      <c r="Y139" s="356">
        <f t="shared" si="31"/>
        <v>0</v>
      </c>
      <c r="Z139" s="356">
        <f t="shared" si="32"/>
        <v>0</v>
      </c>
      <c r="AA139" s="356">
        <f t="shared" si="33"/>
        <v>0</v>
      </c>
      <c r="AB139" s="356">
        <f t="shared" si="34"/>
        <v>0</v>
      </c>
      <c r="AC139" s="356">
        <f t="shared" si="35"/>
        <v>0</v>
      </c>
      <c r="AD139" s="357">
        <f t="shared" si="36"/>
        <v>0</v>
      </c>
      <c r="AE139" s="342"/>
      <c r="AF139" s="362">
        <f t="shared" si="37"/>
        <v>0</v>
      </c>
      <c r="AG139" s="330"/>
      <c r="AH139" s="597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</row>
    <row r="140" spans="1:55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09"/>
      <c r="J140" s="350">
        <f t="shared" si="26"/>
        <v>0</v>
      </c>
      <c r="K140" s="330"/>
      <c r="L140" s="330"/>
      <c r="M140" s="310"/>
      <c r="N140" s="311"/>
      <c r="O140" s="311"/>
      <c r="P140" s="311"/>
      <c r="Q140" s="311"/>
      <c r="R140" s="311"/>
      <c r="S140" s="312"/>
      <c r="T140" s="313"/>
      <c r="U140" s="294">
        <f t="shared" si="28"/>
        <v>0</v>
      </c>
      <c r="V140" s="330"/>
      <c r="W140" s="355">
        <f t="shared" si="29"/>
        <v>0</v>
      </c>
      <c r="X140" s="356">
        <f t="shared" si="30"/>
        <v>0</v>
      </c>
      <c r="Y140" s="356">
        <f t="shared" si="31"/>
        <v>0</v>
      </c>
      <c r="Z140" s="356">
        <f t="shared" si="32"/>
        <v>0</v>
      </c>
      <c r="AA140" s="356">
        <f t="shared" si="33"/>
        <v>0</v>
      </c>
      <c r="AB140" s="356">
        <f t="shared" si="34"/>
        <v>0</v>
      </c>
      <c r="AC140" s="356">
        <f t="shared" si="35"/>
        <v>0</v>
      </c>
      <c r="AD140" s="357">
        <f t="shared" si="36"/>
        <v>0</v>
      </c>
      <c r="AE140" s="342"/>
      <c r="AF140" s="362">
        <f t="shared" si="37"/>
        <v>0</v>
      </c>
      <c r="AG140" s="330"/>
      <c r="AH140" s="597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</row>
    <row r="141" spans="1:55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09"/>
      <c r="J141" s="350">
        <f t="shared" ref="J141:J161" si="38">IF(ISBLANK(H141),G141*I141,G141*I141*H141)</f>
        <v>0</v>
      </c>
      <c r="K141" s="330"/>
      <c r="L141" s="330"/>
      <c r="M141" s="310"/>
      <c r="N141" s="311"/>
      <c r="O141" s="311"/>
      <c r="P141" s="311"/>
      <c r="Q141" s="311"/>
      <c r="R141" s="311"/>
      <c r="S141" s="312"/>
      <c r="T141" s="313"/>
      <c r="U141" s="294">
        <f t="shared" si="28"/>
        <v>0</v>
      </c>
      <c r="V141" s="330"/>
      <c r="W141" s="355">
        <f t="shared" si="29"/>
        <v>0</v>
      </c>
      <c r="X141" s="356">
        <f t="shared" si="30"/>
        <v>0</v>
      </c>
      <c r="Y141" s="356">
        <f t="shared" si="31"/>
        <v>0</v>
      </c>
      <c r="Z141" s="356">
        <f t="shared" si="32"/>
        <v>0</v>
      </c>
      <c r="AA141" s="356">
        <f t="shared" si="33"/>
        <v>0</v>
      </c>
      <c r="AB141" s="356">
        <f t="shared" si="34"/>
        <v>0</v>
      </c>
      <c r="AC141" s="356">
        <f t="shared" si="35"/>
        <v>0</v>
      </c>
      <c r="AD141" s="357">
        <f t="shared" si="36"/>
        <v>0</v>
      </c>
      <c r="AE141" s="342"/>
      <c r="AF141" s="362">
        <f t="shared" si="37"/>
        <v>0</v>
      </c>
      <c r="AG141" s="330"/>
      <c r="AH141" s="597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</row>
    <row r="142" spans="1:55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09"/>
      <c r="J142" s="350">
        <f t="shared" si="38"/>
        <v>0</v>
      </c>
      <c r="K142" s="330"/>
      <c r="L142" s="330"/>
      <c r="M142" s="310"/>
      <c r="N142" s="311"/>
      <c r="O142" s="311"/>
      <c r="P142" s="311"/>
      <c r="Q142" s="311"/>
      <c r="R142" s="311"/>
      <c r="S142" s="312"/>
      <c r="T142" s="313"/>
      <c r="U142" s="294">
        <f t="shared" si="28"/>
        <v>0</v>
      </c>
      <c r="V142" s="330"/>
      <c r="W142" s="355">
        <f t="shared" si="29"/>
        <v>0</v>
      </c>
      <c r="X142" s="356">
        <f t="shared" si="30"/>
        <v>0</v>
      </c>
      <c r="Y142" s="356">
        <f t="shared" si="31"/>
        <v>0</v>
      </c>
      <c r="Z142" s="356">
        <f t="shared" si="32"/>
        <v>0</v>
      </c>
      <c r="AA142" s="356">
        <f t="shared" si="33"/>
        <v>0</v>
      </c>
      <c r="AB142" s="356">
        <f t="shared" si="34"/>
        <v>0</v>
      </c>
      <c r="AC142" s="356">
        <f t="shared" si="35"/>
        <v>0</v>
      </c>
      <c r="AD142" s="357">
        <f t="shared" si="36"/>
        <v>0</v>
      </c>
      <c r="AE142" s="342"/>
      <c r="AF142" s="362">
        <f t="shared" si="37"/>
        <v>0</v>
      </c>
      <c r="AG142" s="330"/>
      <c r="AH142" s="597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</row>
    <row r="143" spans="1:55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09"/>
      <c r="J143" s="350">
        <f t="shared" si="38"/>
        <v>0</v>
      </c>
      <c r="K143" s="330"/>
      <c r="L143" s="330"/>
      <c r="M143" s="310"/>
      <c r="N143" s="311"/>
      <c r="O143" s="311"/>
      <c r="P143" s="311"/>
      <c r="Q143" s="311"/>
      <c r="R143" s="311"/>
      <c r="S143" s="312"/>
      <c r="T143" s="313"/>
      <c r="U143" s="294">
        <f t="shared" si="28"/>
        <v>0</v>
      </c>
      <c r="V143" s="330"/>
      <c r="W143" s="355">
        <f t="shared" si="29"/>
        <v>0</v>
      </c>
      <c r="X143" s="356">
        <f t="shared" si="30"/>
        <v>0</v>
      </c>
      <c r="Y143" s="356">
        <f t="shared" si="31"/>
        <v>0</v>
      </c>
      <c r="Z143" s="356">
        <f t="shared" si="32"/>
        <v>0</v>
      </c>
      <c r="AA143" s="356">
        <f t="shared" si="33"/>
        <v>0</v>
      </c>
      <c r="AB143" s="356">
        <f t="shared" si="34"/>
        <v>0</v>
      </c>
      <c r="AC143" s="356">
        <f t="shared" si="35"/>
        <v>0</v>
      </c>
      <c r="AD143" s="357">
        <f t="shared" si="36"/>
        <v>0</v>
      </c>
      <c r="AE143" s="342"/>
      <c r="AF143" s="362">
        <f t="shared" si="37"/>
        <v>0</v>
      </c>
      <c r="AG143" s="330"/>
      <c r="AH143" s="597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</row>
    <row r="144" spans="1:55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09"/>
      <c r="J144" s="350">
        <f t="shared" si="38"/>
        <v>0</v>
      </c>
      <c r="K144" s="330"/>
      <c r="L144" s="330"/>
      <c r="M144" s="310"/>
      <c r="N144" s="311"/>
      <c r="O144" s="311"/>
      <c r="P144" s="311"/>
      <c r="Q144" s="311"/>
      <c r="R144" s="311"/>
      <c r="S144" s="312"/>
      <c r="T144" s="313"/>
      <c r="U144" s="294">
        <f t="shared" si="28"/>
        <v>0</v>
      </c>
      <c r="V144" s="330"/>
      <c r="W144" s="355">
        <f t="shared" si="29"/>
        <v>0</v>
      </c>
      <c r="X144" s="356">
        <f t="shared" si="30"/>
        <v>0</v>
      </c>
      <c r="Y144" s="356">
        <f t="shared" si="31"/>
        <v>0</v>
      </c>
      <c r="Z144" s="356">
        <f t="shared" si="32"/>
        <v>0</v>
      </c>
      <c r="AA144" s="356">
        <f t="shared" si="33"/>
        <v>0</v>
      </c>
      <c r="AB144" s="356">
        <f t="shared" si="34"/>
        <v>0</v>
      </c>
      <c r="AC144" s="356">
        <f t="shared" si="35"/>
        <v>0</v>
      </c>
      <c r="AD144" s="357">
        <f t="shared" si="36"/>
        <v>0</v>
      </c>
      <c r="AE144" s="342"/>
      <c r="AF144" s="362">
        <f t="shared" si="37"/>
        <v>0</v>
      </c>
      <c r="AG144" s="330"/>
      <c r="AH144" s="597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</row>
    <row r="145" spans="1:55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09"/>
      <c r="J145" s="350">
        <f t="shared" si="38"/>
        <v>0</v>
      </c>
      <c r="K145" s="330"/>
      <c r="L145" s="330"/>
      <c r="M145" s="310"/>
      <c r="N145" s="311"/>
      <c r="O145" s="311"/>
      <c r="P145" s="311"/>
      <c r="Q145" s="311"/>
      <c r="R145" s="311"/>
      <c r="S145" s="312"/>
      <c r="T145" s="313"/>
      <c r="U145" s="294">
        <f t="shared" si="28"/>
        <v>0</v>
      </c>
      <c r="V145" s="330"/>
      <c r="W145" s="355">
        <f t="shared" si="29"/>
        <v>0</v>
      </c>
      <c r="X145" s="356">
        <f t="shared" si="30"/>
        <v>0</v>
      </c>
      <c r="Y145" s="356">
        <f t="shared" si="31"/>
        <v>0</v>
      </c>
      <c r="Z145" s="356">
        <f t="shared" si="32"/>
        <v>0</v>
      </c>
      <c r="AA145" s="356">
        <f t="shared" si="33"/>
        <v>0</v>
      </c>
      <c r="AB145" s="356">
        <f t="shared" si="34"/>
        <v>0</v>
      </c>
      <c r="AC145" s="356">
        <f t="shared" si="35"/>
        <v>0</v>
      </c>
      <c r="AD145" s="357">
        <f t="shared" si="36"/>
        <v>0</v>
      </c>
      <c r="AE145" s="342"/>
      <c r="AF145" s="362">
        <f t="shared" si="37"/>
        <v>0</v>
      </c>
      <c r="AG145" s="330"/>
      <c r="AH145" s="597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</row>
    <row r="146" spans="1:55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09"/>
      <c r="J146" s="350">
        <f t="shared" si="38"/>
        <v>0</v>
      </c>
      <c r="K146" s="330"/>
      <c r="L146" s="330"/>
      <c r="M146" s="310"/>
      <c r="N146" s="311"/>
      <c r="O146" s="311"/>
      <c r="P146" s="311"/>
      <c r="Q146" s="311"/>
      <c r="R146" s="311"/>
      <c r="S146" s="312"/>
      <c r="T146" s="313"/>
      <c r="U146" s="294">
        <f t="shared" si="28"/>
        <v>0</v>
      </c>
      <c r="V146" s="330"/>
      <c r="W146" s="355">
        <f t="shared" si="29"/>
        <v>0</v>
      </c>
      <c r="X146" s="356">
        <f t="shared" si="30"/>
        <v>0</v>
      </c>
      <c r="Y146" s="356">
        <f t="shared" si="31"/>
        <v>0</v>
      </c>
      <c r="Z146" s="356">
        <f t="shared" si="32"/>
        <v>0</v>
      </c>
      <c r="AA146" s="356">
        <f t="shared" si="33"/>
        <v>0</v>
      </c>
      <c r="AB146" s="356">
        <f t="shared" si="34"/>
        <v>0</v>
      </c>
      <c r="AC146" s="356">
        <f t="shared" si="35"/>
        <v>0</v>
      </c>
      <c r="AD146" s="357">
        <f t="shared" si="36"/>
        <v>0</v>
      </c>
      <c r="AE146" s="342"/>
      <c r="AF146" s="362">
        <f t="shared" si="37"/>
        <v>0</v>
      </c>
      <c r="AG146" s="330"/>
      <c r="AH146" s="597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</row>
    <row r="147" spans="1:55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09"/>
      <c r="J147" s="350">
        <f t="shared" si="38"/>
        <v>0</v>
      </c>
      <c r="K147" s="330"/>
      <c r="L147" s="330"/>
      <c r="M147" s="310"/>
      <c r="N147" s="311"/>
      <c r="O147" s="311"/>
      <c r="P147" s="311"/>
      <c r="Q147" s="311"/>
      <c r="R147" s="311"/>
      <c r="S147" s="312"/>
      <c r="T147" s="313"/>
      <c r="U147" s="294">
        <f t="shared" si="28"/>
        <v>0</v>
      </c>
      <c r="V147" s="330"/>
      <c r="W147" s="355">
        <f t="shared" si="29"/>
        <v>0</v>
      </c>
      <c r="X147" s="356">
        <f t="shared" si="30"/>
        <v>0</v>
      </c>
      <c r="Y147" s="356">
        <f t="shared" si="31"/>
        <v>0</v>
      </c>
      <c r="Z147" s="356">
        <f t="shared" si="32"/>
        <v>0</v>
      </c>
      <c r="AA147" s="356">
        <f t="shared" si="33"/>
        <v>0</v>
      </c>
      <c r="AB147" s="356">
        <f t="shared" si="34"/>
        <v>0</v>
      </c>
      <c r="AC147" s="356">
        <f t="shared" si="35"/>
        <v>0</v>
      </c>
      <c r="AD147" s="357">
        <f t="shared" si="36"/>
        <v>0</v>
      </c>
      <c r="AE147" s="342"/>
      <c r="AF147" s="362">
        <f t="shared" si="37"/>
        <v>0</v>
      </c>
      <c r="AG147" s="330"/>
      <c r="AH147" s="597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</row>
    <row r="148" spans="1:55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09"/>
      <c r="J148" s="350">
        <f t="shared" si="38"/>
        <v>0</v>
      </c>
      <c r="K148" s="330"/>
      <c r="L148" s="330"/>
      <c r="M148" s="310"/>
      <c r="N148" s="311"/>
      <c r="O148" s="311"/>
      <c r="P148" s="311"/>
      <c r="Q148" s="311"/>
      <c r="R148" s="311"/>
      <c r="S148" s="312"/>
      <c r="T148" s="313"/>
      <c r="U148" s="294">
        <f t="shared" si="28"/>
        <v>0</v>
      </c>
      <c r="V148" s="330"/>
      <c r="W148" s="355">
        <f t="shared" si="29"/>
        <v>0</v>
      </c>
      <c r="X148" s="356">
        <f t="shared" si="30"/>
        <v>0</v>
      </c>
      <c r="Y148" s="356">
        <f t="shared" si="31"/>
        <v>0</v>
      </c>
      <c r="Z148" s="356">
        <f t="shared" si="32"/>
        <v>0</v>
      </c>
      <c r="AA148" s="356">
        <f t="shared" si="33"/>
        <v>0</v>
      </c>
      <c r="AB148" s="356">
        <f t="shared" si="34"/>
        <v>0</v>
      </c>
      <c r="AC148" s="356">
        <f t="shared" si="35"/>
        <v>0</v>
      </c>
      <c r="AD148" s="357">
        <f t="shared" si="36"/>
        <v>0</v>
      </c>
      <c r="AE148" s="342"/>
      <c r="AF148" s="362">
        <f t="shared" si="37"/>
        <v>0</v>
      </c>
      <c r="AG148" s="330"/>
      <c r="AH148" s="597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</row>
    <row r="149" spans="1:55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09"/>
      <c r="J149" s="350">
        <f t="shared" si="38"/>
        <v>0</v>
      </c>
      <c r="K149" s="330"/>
      <c r="L149" s="330"/>
      <c r="M149" s="310"/>
      <c r="N149" s="311"/>
      <c r="O149" s="311"/>
      <c r="P149" s="311"/>
      <c r="Q149" s="311"/>
      <c r="R149" s="311"/>
      <c r="S149" s="312"/>
      <c r="T149" s="313"/>
      <c r="U149" s="294">
        <f t="shared" si="28"/>
        <v>0</v>
      </c>
      <c r="V149" s="330"/>
      <c r="W149" s="355">
        <f t="shared" si="29"/>
        <v>0</v>
      </c>
      <c r="X149" s="356">
        <f t="shared" si="30"/>
        <v>0</v>
      </c>
      <c r="Y149" s="356">
        <f t="shared" si="31"/>
        <v>0</v>
      </c>
      <c r="Z149" s="356">
        <f t="shared" si="32"/>
        <v>0</v>
      </c>
      <c r="AA149" s="356">
        <f t="shared" si="33"/>
        <v>0</v>
      </c>
      <c r="AB149" s="356">
        <f t="shared" si="34"/>
        <v>0</v>
      </c>
      <c r="AC149" s="356">
        <f t="shared" si="35"/>
        <v>0</v>
      </c>
      <c r="AD149" s="357">
        <f t="shared" si="36"/>
        <v>0</v>
      </c>
      <c r="AE149" s="342"/>
      <c r="AF149" s="362">
        <f t="shared" si="37"/>
        <v>0</v>
      </c>
      <c r="AG149" s="330"/>
      <c r="AH149" s="597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</row>
    <row r="150" spans="1:55" s="302" customFormat="1" hidden="1" x14ac:dyDescent="0.2">
      <c r="A150" s="340">
        <f t="shared" ref="A150:A151" si="39">IF(AND(J150&lt;&gt;0,U150&lt;&gt;1),1,0)</f>
        <v>0</v>
      </c>
      <c r="B150" s="341"/>
      <c r="C150" s="330"/>
      <c r="D150" s="395"/>
      <c r="E150" s="308"/>
      <c r="F150" s="309"/>
      <c r="G150" s="309"/>
      <c r="H150" s="309"/>
      <c r="I150" s="309"/>
      <c r="J150" s="350">
        <f t="shared" si="38"/>
        <v>0</v>
      </c>
      <c r="K150" s="330"/>
      <c r="L150" s="330"/>
      <c r="M150" s="310"/>
      <c r="N150" s="311"/>
      <c r="O150" s="311"/>
      <c r="P150" s="311"/>
      <c r="Q150" s="311"/>
      <c r="R150" s="311"/>
      <c r="S150" s="312"/>
      <c r="T150" s="313"/>
      <c r="U150" s="294">
        <f t="shared" ref="U150:U151" si="40">SUM(M150:T150)</f>
        <v>0</v>
      </c>
      <c r="V150" s="330"/>
      <c r="W150" s="355">
        <f t="shared" ref="W150:W151" si="41">$J150*M150</f>
        <v>0</v>
      </c>
      <c r="X150" s="356">
        <f t="shared" ref="X150:X151" si="42">$J150*N150</f>
        <v>0</v>
      </c>
      <c r="Y150" s="356">
        <f t="shared" ref="Y150:Y151" si="43">$J150*O150</f>
        <v>0</v>
      </c>
      <c r="Z150" s="356">
        <f t="shared" ref="Z150:Z151" si="44">$J150*P150</f>
        <v>0</v>
      </c>
      <c r="AA150" s="356">
        <f t="shared" ref="AA150:AA151" si="45">$J150*Q150</f>
        <v>0</v>
      </c>
      <c r="AB150" s="356">
        <f t="shared" ref="AB150:AB151" si="46">$J150*R150</f>
        <v>0</v>
      </c>
      <c r="AC150" s="356">
        <f t="shared" ref="AC150:AC151" si="47">$J150*S150</f>
        <v>0</v>
      </c>
      <c r="AD150" s="357">
        <f t="shared" ref="AD150:AD151" si="48">SUM(W150:AC150)</f>
        <v>0</v>
      </c>
      <c r="AE150" s="342"/>
      <c r="AF150" s="362">
        <f t="shared" ref="AF150:AF151" si="49">$J150*T150</f>
        <v>0</v>
      </c>
      <c r="AG150" s="330"/>
      <c r="AH150" s="597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</row>
    <row r="151" spans="1:55" s="302" customFormat="1" hidden="1" x14ac:dyDescent="0.2">
      <c r="A151" s="340">
        <f t="shared" si="39"/>
        <v>0</v>
      </c>
      <c r="B151" s="341"/>
      <c r="C151" s="330"/>
      <c r="D151" s="395"/>
      <c r="E151" s="308"/>
      <c r="F151" s="309"/>
      <c r="G151" s="309"/>
      <c r="H151" s="309"/>
      <c r="I151" s="309"/>
      <c r="J151" s="350">
        <f t="shared" si="38"/>
        <v>0</v>
      </c>
      <c r="K151" s="330"/>
      <c r="L151" s="330"/>
      <c r="M151" s="310"/>
      <c r="N151" s="311"/>
      <c r="O151" s="311"/>
      <c r="P151" s="311"/>
      <c r="Q151" s="311"/>
      <c r="R151" s="311"/>
      <c r="S151" s="312"/>
      <c r="T151" s="313"/>
      <c r="U151" s="294">
        <f t="shared" si="40"/>
        <v>0</v>
      </c>
      <c r="V151" s="330"/>
      <c r="W151" s="355">
        <f t="shared" si="41"/>
        <v>0</v>
      </c>
      <c r="X151" s="356">
        <f t="shared" si="42"/>
        <v>0</v>
      </c>
      <c r="Y151" s="356">
        <f t="shared" si="43"/>
        <v>0</v>
      </c>
      <c r="Z151" s="356">
        <f t="shared" si="44"/>
        <v>0</v>
      </c>
      <c r="AA151" s="356">
        <f t="shared" si="45"/>
        <v>0</v>
      </c>
      <c r="AB151" s="356">
        <f t="shared" si="46"/>
        <v>0</v>
      </c>
      <c r="AC151" s="356">
        <f t="shared" si="47"/>
        <v>0</v>
      </c>
      <c r="AD151" s="357">
        <f t="shared" si="48"/>
        <v>0</v>
      </c>
      <c r="AE151" s="342"/>
      <c r="AF151" s="362">
        <f t="shared" si="49"/>
        <v>0</v>
      </c>
      <c r="AG151" s="330"/>
      <c r="AH151" s="597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</row>
    <row r="152" spans="1:55" s="302" customFormat="1" hidden="1" x14ac:dyDescent="0.2">
      <c r="A152" s="340">
        <f t="shared" si="5"/>
        <v>0</v>
      </c>
      <c r="B152" s="341"/>
      <c r="C152" s="330"/>
      <c r="D152" s="395"/>
      <c r="E152" s="308"/>
      <c r="F152" s="309"/>
      <c r="G152" s="309"/>
      <c r="H152" s="309"/>
      <c r="I152" s="309"/>
      <c r="J152" s="350">
        <f t="shared" si="38"/>
        <v>0</v>
      </c>
      <c r="K152" s="330"/>
      <c r="L152" s="330"/>
      <c r="M152" s="310"/>
      <c r="N152" s="311"/>
      <c r="O152" s="311"/>
      <c r="P152" s="311"/>
      <c r="Q152" s="311"/>
      <c r="R152" s="311"/>
      <c r="S152" s="312"/>
      <c r="T152" s="313"/>
      <c r="U152" s="294">
        <f t="shared" si="7"/>
        <v>0</v>
      </c>
      <c r="V152" s="330"/>
      <c r="W152" s="355">
        <f t="shared" si="8"/>
        <v>0</v>
      </c>
      <c r="X152" s="356">
        <f t="shared" si="9"/>
        <v>0</v>
      </c>
      <c r="Y152" s="356">
        <f t="shared" si="10"/>
        <v>0</v>
      </c>
      <c r="Z152" s="356">
        <f t="shared" si="11"/>
        <v>0</v>
      </c>
      <c r="AA152" s="356">
        <f t="shared" si="12"/>
        <v>0</v>
      </c>
      <c r="AB152" s="356">
        <f t="shared" si="13"/>
        <v>0</v>
      </c>
      <c r="AC152" s="356">
        <f t="shared" si="14"/>
        <v>0</v>
      </c>
      <c r="AD152" s="357">
        <f t="shared" si="3"/>
        <v>0</v>
      </c>
      <c r="AE152" s="342"/>
      <c r="AF152" s="362">
        <f t="shared" si="4"/>
        <v>0</v>
      </c>
      <c r="AG152" s="330"/>
      <c r="AH152" s="597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</row>
    <row r="153" spans="1:55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09"/>
      <c r="J153" s="350">
        <f t="shared" si="38"/>
        <v>0</v>
      </c>
      <c r="K153" s="330"/>
      <c r="L153" s="330"/>
      <c r="M153" s="310"/>
      <c r="N153" s="311"/>
      <c r="O153" s="311"/>
      <c r="P153" s="311"/>
      <c r="Q153" s="311"/>
      <c r="R153" s="311"/>
      <c r="S153" s="312"/>
      <c r="T153" s="313"/>
      <c r="U153" s="294">
        <f t="shared" si="7"/>
        <v>0</v>
      </c>
      <c r="V153" s="330"/>
      <c r="W153" s="355">
        <f t="shared" si="8"/>
        <v>0</v>
      </c>
      <c r="X153" s="356">
        <f t="shared" si="9"/>
        <v>0</v>
      </c>
      <c r="Y153" s="356">
        <f t="shared" si="10"/>
        <v>0</v>
      </c>
      <c r="Z153" s="356">
        <f t="shared" si="11"/>
        <v>0</v>
      </c>
      <c r="AA153" s="356">
        <f t="shared" si="12"/>
        <v>0</v>
      </c>
      <c r="AB153" s="356">
        <f t="shared" si="13"/>
        <v>0</v>
      </c>
      <c r="AC153" s="356">
        <f t="shared" si="14"/>
        <v>0</v>
      </c>
      <c r="AD153" s="357">
        <f t="shared" si="3"/>
        <v>0</v>
      </c>
      <c r="AE153" s="342"/>
      <c r="AF153" s="362">
        <f t="shared" si="4"/>
        <v>0</v>
      </c>
      <c r="AG153" s="330"/>
      <c r="AH153" s="597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</row>
    <row r="154" spans="1:55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09"/>
      <c r="J154" s="350">
        <f t="shared" si="38"/>
        <v>0</v>
      </c>
      <c r="K154" s="330"/>
      <c r="L154" s="330"/>
      <c r="M154" s="310"/>
      <c r="N154" s="311"/>
      <c r="O154" s="311"/>
      <c r="P154" s="311"/>
      <c r="Q154" s="311"/>
      <c r="R154" s="311"/>
      <c r="S154" s="312"/>
      <c r="T154" s="313"/>
      <c r="U154" s="294">
        <f t="shared" si="7"/>
        <v>0</v>
      </c>
      <c r="V154" s="330"/>
      <c r="W154" s="355">
        <f t="shared" si="8"/>
        <v>0</v>
      </c>
      <c r="X154" s="356">
        <f t="shared" si="9"/>
        <v>0</v>
      </c>
      <c r="Y154" s="356">
        <f t="shared" si="10"/>
        <v>0</v>
      </c>
      <c r="Z154" s="356">
        <f t="shared" si="11"/>
        <v>0</v>
      </c>
      <c r="AA154" s="356">
        <f t="shared" si="12"/>
        <v>0</v>
      </c>
      <c r="AB154" s="356">
        <f t="shared" si="13"/>
        <v>0</v>
      </c>
      <c r="AC154" s="356">
        <f t="shared" si="14"/>
        <v>0</v>
      </c>
      <c r="AD154" s="357">
        <f t="shared" si="3"/>
        <v>0</v>
      </c>
      <c r="AE154" s="342"/>
      <c r="AF154" s="362">
        <f t="shared" si="4"/>
        <v>0</v>
      </c>
      <c r="AG154" s="330"/>
      <c r="AH154" s="597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</row>
    <row r="155" spans="1:55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09"/>
      <c r="J155" s="350">
        <f t="shared" si="38"/>
        <v>0</v>
      </c>
      <c r="K155" s="330"/>
      <c r="L155" s="330"/>
      <c r="M155" s="310"/>
      <c r="N155" s="311"/>
      <c r="O155" s="311"/>
      <c r="P155" s="311"/>
      <c r="Q155" s="311"/>
      <c r="R155" s="311"/>
      <c r="S155" s="312"/>
      <c r="T155" s="313"/>
      <c r="U155" s="294">
        <f t="shared" si="7"/>
        <v>0</v>
      </c>
      <c r="V155" s="330"/>
      <c r="W155" s="355">
        <f t="shared" si="8"/>
        <v>0</v>
      </c>
      <c r="X155" s="356">
        <f t="shared" si="9"/>
        <v>0</v>
      </c>
      <c r="Y155" s="356">
        <f t="shared" si="10"/>
        <v>0</v>
      </c>
      <c r="Z155" s="356">
        <f t="shared" si="11"/>
        <v>0</v>
      </c>
      <c r="AA155" s="356">
        <f t="shared" si="12"/>
        <v>0</v>
      </c>
      <c r="AB155" s="356">
        <f t="shared" si="13"/>
        <v>0</v>
      </c>
      <c r="AC155" s="356">
        <f t="shared" si="14"/>
        <v>0</v>
      </c>
      <c r="AD155" s="357">
        <f t="shared" si="3"/>
        <v>0</v>
      </c>
      <c r="AE155" s="342"/>
      <c r="AF155" s="362">
        <f t="shared" si="4"/>
        <v>0</v>
      </c>
      <c r="AG155" s="330"/>
      <c r="AH155" s="597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</row>
    <row r="156" spans="1:55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09"/>
      <c r="J156" s="350">
        <f t="shared" si="38"/>
        <v>0</v>
      </c>
      <c r="K156" s="330"/>
      <c r="L156" s="330"/>
      <c r="M156" s="310"/>
      <c r="N156" s="311"/>
      <c r="O156" s="311"/>
      <c r="P156" s="311"/>
      <c r="Q156" s="311"/>
      <c r="R156" s="311"/>
      <c r="S156" s="312"/>
      <c r="T156" s="313"/>
      <c r="U156" s="294">
        <f t="shared" si="7"/>
        <v>0</v>
      </c>
      <c r="V156" s="330"/>
      <c r="W156" s="355">
        <f t="shared" si="8"/>
        <v>0</v>
      </c>
      <c r="X156" s="356">
        <f t="shared" si="9"/>
        <v>0</v>
      </c>
      <c r="Y156" s="356">
        <f t="shared" si="10"/>
        <v>0</v>
      </c>
      <c r="Z156" s="356">
        <f t="shared" si="11"/>
        <v>0</v>
      </c>
      <c r="AA156" s="356">
        <f t="shared" si="12"/>
        <v>0</v>
      </c>
      <c r="AB156" s="356">
        <f t="shared" si="13"/>
        <v>0</v>
      </c>
      <c r="AC156" s="356">
        <f t="shared" si="14"/>
        <v>0</v>
      </c>
      <c r="AD156" s="357">
        <f t="shared" si="3"/>
        <v>0</v>
      </c>
      <c r="AE156" s="342"/>
      <c r="AF156" s="362">
        <f t="shared" si="4"/>
        <v>0</v>
      </c>
      <c r="AG156" s="330"/>
      <c r="AH156" s="597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</row>
    <row r="157" spans="1:55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09"/>
      <c r="J157" s="350">
        <f t="shared" si="38"/>
        <v>0</v>
      </c>
      <c r="K157" s="330"/>
      <c r="L157" s="330"/>
      <c r="M157" s="310"/>
      <c r="N157" s="311"/>
      <c r="O157" s="311"/>
      <c r="P157" s="311"/>
      <c r="Q157" s="311"/>
      <c r="R157" s="311"/>
      <c r="S157" s="312"/>
      <c r="T157" s="313"/>
      <c r="U157" s="294">
        <f t="shared" si="7"/>
        <v>0</v>
      </c>
      <c r="V157" s="330"/>
      <c r="W157" s="355">
        <f t="shared" si="8"/>
        <v>0</v>
      </c>
      <c r="X157" s="356">
        <f t="shared" si="9"/>
        <v>0</v>
      </c>
      <c r="Y157" s="356">
        <f t="shared" si="10"/>
        <v>0</v>
      </c>
      <c r="Z157" s="356">
        <f t="shared" si="11"/>
        <v>0</v>
      </c>
      <c r="AA157" s="356">
        <f t="shared" si="12"/>
        <v>0</v>
      </c>
      <c r="AB157" s="356">
        <f t="shared" si="13"/>
        <v>0</v>
      </c>
      <c r="AC157" s="356">
        <f t="shared" si="14"/>
        <v>0</v>
      </c>
      <c r="AD157" s="357">
        <f t="shared" si="3"/>
        <v>0</v>
      </c>
      <c r="AE157" s="342"/>
      <c r="AF157" s="362">
        <f t="shared" si="4"/>
        <v>0</v>
      </c>
      <c r="AG157" s="330"/>
      <c r="AH157" s="597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</row>
    <row r="158" spans="1:55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09"/>
      <c r="J158" s="350">
        <f t="shared" si="38"/>
        <v>0</v>
      </c>
      <c r="K158" s="330"/>
      <c r="L158" s="330"/>
      <c r="M158" s="310"/>
      <c r="N158" s="311"/>
      <c r="O158" s="311"/>
      <c r="P158" s="311"/>
      <c r="Q158" s="311"/>
      <c r="R158" s="311"/>
      <c r="S158" s="312"/>
      <c r="T158" s="313"/>
      <c r="U158" s="294">
        <f t="shared" si="7"/>
        <v>0</v>
      </c>
      <c r="V158" s="330"/>
      <c r="W158" s="355">
        <f t="shared" si="8"/>
        <v>0</v>
      </c>
      <c r="X158" s="356">
        <f t="shared" si="9"/>
        <v>0</v>
      </c>
      <c r="Y158" s="356">
        <f t="shared" si="10"/>
        <v>0</v>
      </c>
      <c r="Z158" s="356">
        <f t="shared" si="11"/>
        <v>0</v>
      </c>
      <c r="AA158" s="356">
        <f t="shared" si="12"/>
        <v>0</v>
      </c>
      <c r="AB158" s="356">
        <f t="shared" si="13"/>
        <v>0</v>
      </c>
      <c r="AC158" s="356">
        <f t="shared" si="14"/>
        <v>0</v>
      </c>
      <c r="AD158" s="357">
        <f t="shared" si="3"/>
        <v>0</v>
      </c>
      <c r="AE158" s="342"/>
      <c r="AF158" s="362">
        <f t="shared" si="4"/>
        <v>0</v>
      </c>
      <c r="AG158" s="330"/>
      <c r="AH158" s="597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</row>
    <row r="159" spans="1:55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09"/>
      <c r="J159" s="350">
        <f t="shared" si="38"/>
        <v>0</v>
      </c>
      <c r="K159" s="330"/>
      <c r="L159" s="330"/>
      <c r="M159" s="310"/>
      <c r="N159" s="311"/>
      <c r="O159" s="311"/>
      <c r="P159" s="311"/>
      <c r="Q159" s="311"/>
      <c r="R159" s="311"/>
      <c r="S159" s="312"/>
      <c r="T159" s="313"/>
      <c r="U159" s="294">
        <f t="shared" si="7"/>
        <v>0</v>
      </c>
      <c r="V159" s="330"/>
      <c r="W159" s="355">
        <f t="shared" si="8"/>
        <v>0</v>
      </c>
      <c r="X159" s="356">
        <f t="shared" si="9"/>
        <v>0</v>
      </c>
      <c r="Y159" s="356">
        <f t="shared" si="10"/>
        <v>0</v>
      </c>
      <c r="Z159" s="356">
        <f t="shared" si="11"/>
        <v>0</v>
      </c>
      <c r="AA159" s="356">
        <f t="shared" si="12"/>
        <v>0</v>
      </c>
      <c r="AB159" s="356">
        <f t="shared" si="13"/>
        <v>0</v>
      </c>
      <c r="AC159" s="356">
        <f t="shared" si="14"/>
        <v>0</v>
      </c>
      <c r="AD159" s="357">
        <f t="shared" si="3"/>
        <v>0</v>
      </c>
      <c r="AE159" s="342"/>
      <c r="AF159" s="362">
        <f t="shared" si="4"/>
        <v>0</v>
      </c>
      <c r="AG159" s="330"/>
      <c r="AH159" s="597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</row>
    <row r="160" spans="1:55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09"/>
      <c r="J160" s="350">
        <f t="shared" si="38"/>
        <v>0</v>
      </c>
      <c r="K160" s="330"/>
      <c r="L160" s="330"/>
      <c r="M160" s="310"/>
      <c r="N160" s="311"/>
      <c r="O160" s="311"/>
      <c r="P160" s="311"/>
      <c r="Q160" s="311"/>
      <c r="R160" s="311"/>
      <c r="S160" s="312"/>
      <c r="T160" s="313"/>
      <c r="U160" s="294">
        <f t="shared" si="7"/>
        <v>0</v>
      </c>
      <c r="V160" s="330"/>
      <c r="W160" s="355">
        <f t="shared" si="8"/>
        <v>0</v>
      </c>
      <c r="X160" s="356">
        <f t="shared" si="9"/>
        <v>0</v>
      </c>
      <c r="Y160" s="356">
        <f t="shared" si="10"/>
        <v>0</v>
      </c>
      <c r="Z160" s="356">
        <f t="shared" si="11"/>
        <v>0</v>
      </c>
      <c r="AA160" s="356">
        <f t="shared" si="12"/>
        <v>0</v>
      </c>
      <c r="AB160" s="356">
        <f t="shared" si="13"/>
        <v>0</v>
      </c>
      <c r="AC160" s="356">
        <f t="shared" si="14"/>
        <v>0</v>
      </c>
      <c r="AD160" s="357">
        <f t="shared" si="3"/>
        <v>0</v>
      </c>
      <c r="AE160" s="342"/>
      <c r="AF160" s="362">
        <f t="shared" si="4"/>
        <v>0</v>
      </c>
      <c r="AG160" s="330"/>
      <c r="AH160" s="597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  <c r="BC160" s="582"/>
    </row>
    <row r="161" spans="1:55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15"/>
      <c r="J161" s="351">
        <f t="shared" si="38"/>
        <v>0</v>
      </c>
      <c r="K161" s="330"/>
      <c r="L161" s="330"/>
      <c r="M161" s="316"/>
      <c r="N161" s="317"/>
      <c r="O161" s="317"/>
      <c r="P161" s="317"/>
      <c r="Q161" s="317"/>
      <c r="R161" s="317"/>
      <c r="S161" s="318"/>
      <c r="T161" s="319"/>
      <c r="U161" s="295">
        <f t="shared" si="7"/>
        <v>0</v>
      </c>
      <c r="V161" s="330"/>
      <c r="W161" s="358">
        <f t="shared" si="8"/>
        <v>0</v>
      </c>
      <c r="X161" s="359">
        <f t="shared" si="9"/>
        <v>0</v>
      </c>
      <c r="Y161" s="359">
        <f t="shared" si="10"/>
        <v>0</v>
      </c>
      <c r="Z161" s="359">
        <f t="shared" si="11"/>
        <v>0</v>
      </c>
      <c r="AA161" s="359">
        <f t="shared" si="12"/>
        <v>0</v>
      </c>
      <c r="AB161" s="359">
        <f t="shared" si="13"/>
        <v>0</v>
      </c>
      <c r="AC161" s="359">
        <f t="shared" si="14"/>
        <v>0</v>
      </c>
      <c r="AD161" s="360">
        <f t="shared" si="3"/>
        <v>0</v>
      </c>
      <c r="AE161" s="342"/>
      <c r="AF161" s="363">
        <f t="shared" si="4"/>
        <v>0</v>
      </c>
      <c r="AG161" s="330"/>
      <c r="AH161" s="598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  <c r="BC161" s="582"/>
    </row>
    <row r="162" spans="1:55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5"/>
      <c r="J162" s="366">
        <f>SUM(J12:J161)</f>
        <v>0</v>
      </c>
      <c r="K162" s="345"/>
      <c r="L162" s="345"/>
      <c r="M162" s="383"/>
      <c r="N162" s="384"/>
      <c r="O162" s="384"/>
      <c r="P162" s="384"/>
      <c r="Q162" s="384"/>
      <c r="R162" s="384"/>
      <c r="S162" s="384"/>
      <c r="T162" s="384"/>
      <c r="U162" s="385"/>
      <c r="V162" s="345"/>
      <c r="W162" s="367">
        <f>SUM(W12:W161)</f>
        <v>0</v>
      </c>
      <c r="X162" s="368">
        <f t="shared" ref="X162:AF162" si="50">SUM(X12:X161)</f>
        <v>0</v>
      </c>
      <c r="Y162" s="368">
        <f t="shared" si="50"/>
        <v>0</v>
      </c>
      <c r="Z162" s="368">
        <f t="shared" si="50"/>
        <v>0</v>
      </c>
      <c r="AA162" s="368">
        <f t="shared" si="50"/>
        <v>0</v>
      </c>
      <c r="AB162" s="368">
        <f t="shared" si="50"/>
        <v>0</v>
      </c>
      <c r="AC162" s="368">
        <f t="shared" si="50"/>
        <v>0</v>
      </c>
      <c r="AD162" s="368">
        <f t="shared" si="50"/>
        <v>0</v>
      </c>
      <c r="AE162" s="345"/>
      <c r="AF162" s="367">
        <f t="shared" si="50"/>
        <v>0</v>
      </c>
      <c r="AG162" s="345"/>
      <c r="AH162" s="599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  <c r="BC162" s="583"/>
    </row>
    <row r="163" spans="1:55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0"/>
      <c r="J163" s="371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2"/>
      <c r="AD163" s="373"/>
      <c r="AE163" s="372"/>
      <c r="AF163" s="374"/>
      <c r="AG163" s="328"/>
      <c r="AH163" s="594"/>
    </row>
    <row r="164" spans="1:55" ht="12.75" x14ac:dyDescent="0.2">
      <c r="A164" s="339"/>
      <c r="B164" s="328"/>
      <c r="C164" s="328"/>
      <c r="D164" s="375" t="str">
        <f>'Orcamento do FLA'!B42</f>
        <v>Equipamentos e Fornecimentos/Bens</v>
      </c>
      <c r="E164" s="421"/>
      <c r="F164" s="421"/>
      <c r="G164" s="421"/>
      <c r="H164" s="421"/>
      <c r="I164" s="421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2"/>
      <c r="AD164" s="423"/>
      <c r="AE164" s="422"/>
      <c r="AF164" s="424"/>
      <c r="AG164" s="328"/>
      <c r="AH164" s="595"/>
    </row>
    <row r="165" spans="1:55" s="302" customFormat="1" x14ac:dyDescent="0.2">
      <c r="A165" s="340">
        <f>IF(AND(J165&lt;&gt;0,U165&lt;&gt;1),1,0)</f>
        <v>0</v>
      </c>
      <c r="B165" s="341"/>
      <c r="C165" s="330"/>
      <c r="D165" s="394"/>
      <c r="E165" s="303"/>
      <c r="F165" s="303"/>
      <c r="G165" s="303"/>
      <c r="H165" s="303"/>
      <c r="I165" s="303"/>
      <c r="J165" s="349">
        <f>IF(ISBLANK(H165),G165*I165,G165*I165*H165)</f>
        <v>0</v>
      </c>
      <c r="K165" s="330"/>
      <c r="L165" s="330"/>
      <c r="M165" s="304"/>
      <c r="N165" s="305"/>
      <c r="O165" s="305"/>
      <c r="P165" s="305"/>
      <c r="Q165" s="305"/>
      <c r="R165" s="305"/>
      <c r="S165" s="306"/>
      <c r="T165" s="307"/>
      <c r="U165" s="293">
        <f>SUM(M165:T165)</f>
        <v>0</v>
      </c>
      <c r="V165" s="330"/>
      <c r="W165" s="352">
        <f t="shared" ref="W165:AC165" si="51">$J165*M165</f>
        <v>0</v>
      </c>
      <c r="X165" s="353">
        <f t="shared" si="51"/>
        <v>0</v>
      </c>
      <c r="Y165" s="353">
        <f t="shared" si="51"/>
        <v>0</v>
      </c>
      <c r="Z165" s="353">
        <f t="shared" si="51"/>
        <v>0</v>
      </c>
      <c r="AA165" s="353">
        <f t="shared" si="51"/>
        <v>0</v>
      </c>
      <c r="AB165" s="353">
        <f t="shared" si="51"/>
        <v>0</v>
      </c>
      <c r="AC165" s="353">
        <f t="shared" si="51"/>
        <v>0</v>
      </c>
      <c r="AD165" s="354">
        <f t="shared" ref="AD165:AD314" si="52">SUM(W165:AC165)</f>
        <v>0</v>
      </c>
      <c r="AE165" s="342"/>
      <c r="AF165" s="361">
        <f t="shared" ref="AF165:AF314" si="53">$J165*T165</f>
        <v>0</v>
      </c>
      <c r="AG165" s="330"/>
      <c r="AH165" s="596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</row>
    <row r="166" spans="1:55" s="302" customFormat="1" x14ac:dyDescent="0.2">
      <c r="A166" s="340">
        <f t="shared" ref="A166:A314" si="54">IF(AND(J166&lt;&gt;0,U166&lt;&gt;1),1,0)</f>
        <v>0</v>
      </c>
      <c r="B166" s="341"/>
      <c r="C166" s="330"/>
      <c r="D166" s="395"/>
      <c r="E166" s="308"/>
      <c r="F166" s="309"/>
      <c r="G166" s="309"/>
      <c r="H166" s="309"/>
      <c r="I166" s="309"/>
      <c r="J166" s="350">
        <f t="shared" ref="J166:J229" si="55">IF(ISBLANK(H166),G166*I166,G166*I166*H166)</f>
        <v>0</v>
      </c>
      <c r="K166" s="330"/>
      <c r="L166" s="330"/>
      <c r="M166" s="310"/>
      <c r="N166" s="311"/>
      <c r="O166" s="311"/>
      <c r="P166" s="311"/>
      <c r="Q166" s="311"/>
      <c r="R166" s="311"/>
      <c r="S166" s="312"/>
      <c r="T166" s="313"/>
      <c r="U166" s="294">
        <f t="shared" ref="U166:U314" si="56">SUM(M166:T166)</f>
        <v>0</v>
      </c>
      <c r="V166" s="330"/>
      <c r="W166" s="355">
        <f t="shared" ref="W166:W314" si="57">$J166*M166</f>
        <v>0</v>
      </c>
      <c r="X166" s="356">
        <f t="shared" ref="X166:X314" si="58">$J166*N166</f>
        <v>0</v>
      </c>
      <c r="Y166" s="356">
        <f t="shared" ref="Y166:Y314" si="59">$J166*O166</f>
        <v>0</v>
      </c>
      <c r="Z166" s="356">
        <f t="shared" ref="Z166:Z314" si="60">$J166*P166</f>
        <v>0</v>
      </c>
      <c r="AA166" s="356">
        <f t="shared" ref="AA166:AA314" si="61">$J166*Q166</f>
        <v>0</v>
      </c>
      <c r="AB166" s="356">
        <f t="shared" ref="AB166:AB314" si="62">$J166*R166</f>
        <v>0</v>
      </c>
      <c r="AC166" s="356">
        <f t="shared" ref="AC166:AC314" si="63">$J166*S166</f>
        <v>0</v>
      </c>
      <c r="AD166" s="357">
        <f t="shared" si="52"/>
        <v>0</v>
      </c>
      <c r="AE166" s="342"/>
      <c r="AF166" s="362">
        <f t="shared" si="53"/>
        <v>0</v>
      </c>
      <c r="AG166" s="330"/>
      <c r="AH166" s="597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</row>
    <row r="167" spans="1:55" s="302" customFormat="1" x14ac:dyDescent="0.2">
      <c r="A167" s="340">
        <f t="shared" si="54"/>
        <v>0</v>
      </c>
      <c r="B167" s="341"/>
      <c r="C167" s="330"/>
      <c r="D167" s="395"/>
      <c r="E167" s="308"/>
      <c r="F167" s="309"/>
      <c r="G167" s="309"/>
      <c r="H167" s="309"/>
      <c r="I167" s="309"/>
      <c r="J167" s="350">
        <f t="shared" si="55"/>
        <v>0</v>
      </c>
      <c r="K167" s="330"/>
      <c r="L167" s="330"/>
      <c r="M167" s="310"/>
      <c r="N167" s="311"/>
      <c r="O167" s="311"/>
      <c r="P167" s="311"/>
      <c r="Q167" s="311"/>
      <c r="R167" s="311"/>
      <c r="S167" s="312"/>
      <c r="T167" s="313"/>
      <c r="U167" s="294">
        <f t="shared" si="56"/>
        <v>0</v>
      </c>
      <c r="V167" s="330"/>
      <c r="W167" s="355">
        <f t="shared" si="57"/>
        <v>0</v>
      </c>
      <c r="X167" s="356">
        <f t="shared" si="58"/>
        <v>0</v>
      </c>
      <c r="Y167" s="356">
        <f t="shared" si="59"/>
        <v>0</v>
      </c>
      <c r="Z167" s="356">
        <f t="shared" si="60"/>
        <v>0</v>
      </c>
      <c r="AA167" s="356">
        <f t="shared" si="61"/>
        <v>0</v>
      </c>
      <c r="AB167" s="356">
        <f t="shared" si="62"/>
        <v>0</v>
      </c>
      <c r="AC167" s="356">
        <f t="shared" si="63"/>
        <v>0</v>
      </c>
      <c r="AD167" s="357">
        <f t="shared" si="52"/>
        <v>0</v>
      </c>
      <c r="AE167" s="342"/>
      <c r="AF167" s="362">
        <f t="shared" si="53"/>
        <v>0</v>
      </c>
      <c r="AG167" s="330"/>
      <c r="AH167" s="597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</row>
    <row r="168" spans="1:55" s="302" customFormat="1" x14ac:dyDescent="0.2">
      <c r="A168" s="340">
        <f t="shared" si="54"/>
        <v>0</v>
      </c>
      <c r="B168" s="341"/>
      <c r="C168" s="330"/>
      <c r="D168" s="395"/>
      <c r="E168" s="308"/>
      <c r="F168" s="309"/>
      <c r="G168" s="309"/>
      <c r="H168" s="309"/>
      <c r="I168" s="309"/>
      <c r="J168" s="350">
        <f t="shared" si="55"/>
        <v>0</v>
      </c>
      <c r="K168" s="330"/>
      <c r="L168" s="330"/>
      <c r="M168" s="310"/>
      <c r="N168" s="311"/>
      <c r="O168" s="311"/>
      <c r="P168" s="311"/>
      <c r="Q168" s="311"/>
      <c r="R168" s="311"/>
      <c r="S168" s="312"/>
      <c r="T168" s="313"/>
      <c r="U168" s="294">
        <f t="shared" si="56"/>
        <v>0</v>
      </c>
      <c r="V168" s="330"/>
      <c r="W168" s="355">
        <f t="shared" si="57"/>
        <v>0</v>
      </c>
      <c r="X168" s="356">
        <f t="shared" si="58"/>
        <v>0</v>
      </c>
      <c r="Y168" s="356">
        <f t="shared" si="59"/>
        <v>0</v>
      </c>
      <c r="Z168" s="356">
        <f t="shared" si="60"/>
        <v>0</v>
      </c>
      <c r="AA168" s="356">
        <f t="shared" si="61"/>
        <v>0</v>
      </c>
      <c r="AB168" s="356">
        <f t="shared" si="62"/>
        <v>0</v>
      </c>
      <c r="AC168" s="356">
        <f t="shared" si="63"/>
        <v>0</v>
      </c>
      <c r="AD168" s="357">
        <f t="shared" si="52"/>
        <v>0</v>
      </c>
      <c r="AE168" s="342"/>
      <c r="AF168" s="362">
        <f t="shared" si="53"/>
        <v>0</v>
      </c>
      <c r="AG168" s="330"/>
      <c r="AH168" s="597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</row>
    <row r="169" spans="1:55" s="302" customFormat="1" x14ac:dyDescent="0.2">
      <c r="A169" s="340">
        <f t="shared" si="54"/>
        <v>0</v>
      </c>
      <c r="B169" s="341"/>
      <c r="C169" s="330"/>
      <c r="D169" s="395"/>
      <c r="E169" s="308"/>
      <c r="F169" s="309"/>
      <c r="G169" s="309"/>
      <c r="H169" s="309"/>
      <c r="I169" s="309"/>
      <c r="J169" s="350">
        <f t="shared" si="55"/>
        <v>0</v>
      </c>
      <c r="K169" s="330"/>
      <c r="L169" s="330"/>
      <c r="M169" s="310"/>
      <c r="N169" s="311"/>
      <c r="O169" s="311"/>
      <c r="P169" s="311"/>
      <c r="Q169" s="311"/>
      <c r="R169" s="311"/>
      <c r="S169" s="312"/>
      <c r="T169" s="313"/>
      <c r="U169" s="294">
        <f t="shared" si="56"/>
        <v>0</v>
      </c>
      <c r="V169" s="330"/>
      <c r="W169" s="355">
        <f t="shared" si="57"/>
        <v>0</v>
      </c>
      <c r="X169" s="356">
        <f t="shared" si="58"/>
        <v>0</v>
      </c>
      <c r="Y169" s="356">
        <f t="shared" si="59"/>
        <v>0</v>
      </c>
      <c r="Z169" s="356">
        <f t="shared" si="60"/>
        <v>0</v>
      </c>
      <c r="AA169" s="356">
        <f t="shared" si="61"/>
        <v>0</v>
      </c>
      <c r="AB169" s="356">
        <f t="shared" si="62"/>
        <v>0</v>
      </c>
      <c r="AC169" s="356">
        <f t="shared" si="63"/>
        <v>0</v>
      </c>
      <c r="AD169" s="357">
        <f t="shared" si="52"/>
        <v>0</v>
      </c>
      <c r="AE169" s="342"/>
      <c r="AF169" s="362">
        <f t="shared" si="53"/>
        <v>0</v>
      </c>
      <c r="AG169" s="330"/>
      <c r="AH169" s="597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</row>
    <row r="170" spans="1:55" s="302" customFormat="1" x14ac:dyDescent="0.2">
      <c r="A170" s="340">
        <f t="shared" si="54"/>
        <v>0</v>
      </c>
      <c r="B170" s="341"/>
      <c r="C170" s="330"/>
      <c r="D170" s="395"/>
      <c r="E170" s="308"/>
      <c r="F170" s="309"/>
      <c r="G170" s="309"/>
      <c r="H170" s="309"/>
      <c r="I170" s="309"/>
      <c r="J170" s="350">
        <f t="shared" si="55"/>
        <v>0</v>
      </c>
      <c r="K170" s="330"/>
      <c r="L170" s="330"/>
      <c r="M170" s="310"/>
      <c r="N170" s="311"/>
      <c r="O170" s="311"/>
      <c r="P170" s="311"/>
      <c r="Q170" s="311"/>
      <c r="R170" s="311"/>
      <c r="S170" s="312"/>
      <c r="T170" s="313"/>
      <c r="U170" s="294">
        <f t="shared" si="56"/>
        <v>0</v>
      </c>
      <c r="V170" s="330"/>
      <c r="W170" s="355">
        <f t="shared" si="57"/>
        <v>0</v>
      </c>
      <c r="X170" s="356">
        <f t="shared" si="58"/>
        <v>0</v>
      </c>
      <c r="Y170" s="356">
        <f t="shared" si="59"/>
        <v>0</v>
      </c>
      <c r="Z170" s="356">
        <f t="shared" si="60"/>
        <v>0</v>
      </c>
      <c r="AA170" s="356">
        <f t="shared" si="61"/>
        <v>0</v>
      </c>
      <c r="AB170" s="356">
        <f t="shared" si="62"/>
        <v>0</v>
      </c>
      <c r="AC170" s="356">
        <f t="shared" si="63"/>
        <v>0</v>
      </c>
      <c r="AD170" s="357">
        <f t="shared" si="52"/>
        <v>0</v>
      </c>
      <c r="AE170" s="342"/>
      <c r="AF170" s="362">
        <f t="shared" si="53"/>
        <v>0</v>
      </c>
      <c r="AG170" s="330"/>
      <c r="AH170" s="597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</row>
    <row r="171" spans="1:55" s="302" customFormat="1" x14ac:dyDescent="0.2">
      <c r="A171" s="340">
        <f t="shared" si="54"/>
        <v>0</v>
      </c>
      <c r="B171" s="341"/>
      <c r="C171" s="330"/>
      <c r="D171" s="395"/>
      <c r="E171" s="308"/>
      <c r="F171" s="309"/>
      <c r="G171" s="309"/>
      <c r="H171" s="309"/>
      <c r="I171" s="309"/>
      <c r="J171" s="350">
        <f t="shared" si="55"/>
        <v>0</v>
      </c>
      <c r="K171" s="330"/>
      <c r="L171" s="330"/>
      <c r="M171" s="310"/>
      <c r="N171" s="311"/>
      <c r="O171" s="311"/>
      <c r="P171" s="311"/>
      <c r="Q171" s="311"/>
      <c r="R171" s="311"/>
      <c r="S171" s="312"/>
      <c r="T171" s="313"/>
      <c r="U171" s="294">
        <f t="shared" si="56"/>
        <v>0</v>
      </c>
      <c r="V171" s="330"/>
      <c r="W171" s="355">
        <f t="shared" si="57"/>
        <v>0</v>
      </c>
      <c r="X171" s="356">
        <f t="shared" si="58"/>
        <v>0</v>
      </c>
      <c r="Y171" s="356">
        <f t="shared" si="59"/>
        <v>0</v>
      </c>
      <c r="Z171" s="356">
        <f t="shared" si="60"/>
        <v>0</v>
      </c>
      <c r="AA171" s="356">
        <f t="shared" si="61"/>
        <v>0</v>
      </c>
      <c r="AB171" s="356">
        <f t="shared" si="62"/>
        <v>0</v>
      </c>
      <c r="AC171" s="356">
        <f t="shared" si="63"/>
        <v>0</v>
      </c>
      <c r="AD171" s="357">
        <f t="shared" si="52"/>
        <v>0</v>
      </c>
      <c r="AE171" s="342"/>
      <c r="AF171" s="362">
        <f t="shared" si="53"/>
        <v>0</v>
      </c>
      <c r="AG171" s="330"/>
      <c r="AH171" s="597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</row>
    <row r="172" spans="1:55" s="302" customFormat="1" x14ac:dyDescent="0.2">
      <c r="A172" s="340">
        <f t="shared" si="54"/>
        <v>0</v>
      </c>
      <c r="B172" s="341"/>
      <c r="C172" s="330"/>
      <c r="D172" s="395"/>
      <c r="E172" s="308"/>
      <c r="F172" s="309"/>
      <c r="G172" s="309"/>
      <c r="H172" s="309"/>
      <c r="I172" s="309"/>
      <c r="J172" s="350">
        <f t="shared" si="55"/>
        <v>0</v>
      </c>
      <c r="K172" s="330"/>
      <c r="L172" s="330"/>
      <c r="M172" s="310"/>
      <c r="N172" s="311"/>
      <c r="O172" s="311"/>
      <c r="P172" s="311"/>
      <c r="Q172" s="311"/>
      <c r="R172" s="311"/>
      <c r="S172" s="312"/>
      <c r="T172" s="313"/>
      <c r="U172" s="294">
        <f t="shared" si="56"/>
        <v>0</v>
      </c>
      <c r="V172" s="330"/>
      <c r="W172" s="355">
        <f t="shared" si="57"/>
        <v>0</v>
      </c>
      <c r="X172" s="356">
        <f t="shared" si="58"/>
        <v>0</v>
      </c>
      <c r="Y172" s="356">
        <f t="shared" si="59"/>
        <v>0</v>
      </c>
      <c r="Z172" s="356">
        <f t="shared" si="60"/>
        <v>0</v>
      </c>
      <c r="AA172" s="356">
        <f t="shared" si="61"/>
        <v>0</v>
      </c>
      <c r="AB172" s="356">
        <f t="shared" si="62"/>
        <v>0</v>
      </c>
      <c r="AC172" s="356">
        <f t="shared" si="63"/>
        <v>0</v>
      </c>
      <c r="AD172" s="357">
        <f t="shared" si="52"/>
        <v>0</v>
      </c>
      <c r="AE172" s="342"/>
      <c r="AF172" s="362">
        <f t="shared" si="53"/>
        <v>0</v>
      </c>
      <c r="AG172" s="330"/>
      <c r="AH172" s="597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</row>
    <row r="173" spans="1:55" s="302" customFormat="1" x14ac:dyDescent="0.2">
      <c r="A173" s="340">
        <f t="shared" si="54"/>
        <v>0</v>
      </c>
      <c r="B173" s="341"/>
      <c r="C173" s="330"/>
      <c r="D173" s="395"/>
      <c r="E173" s="308"/>
      <c r="F173" s="309"/>
      <c r="G173" s="309"/>
      <c r="H173" s="309"/>
      <c r="I173" s="309"/>
      <c r="J173" s="350">
        <f t="shared" si="55"/>
        <v>0</v>
      </c>
      <c r="K173" s="330"/>
      <c r="L173" s="330"/>
      <c r="M173" s="310"/>
      <c r="N173" s="311"/>
      <c r="O173" s="311"/>
      <c r="P173" s="311"/>
      <c r="Q173" s="311"/>
      <c r="R173" s="311"/>
      <c r="S173" s="312"/>
      <c r="T173" s="313"/>
      <c r="U173" s="294">
        <f t="shared" si="56"/>
        <v>0</v>
      </c>
      <c r="V173" s="330"/>
      <c r="W173" s="355">
        <f t="shared" si="57"/>
        <v>0</v>
      </c>
      <c r="X173" s="356">
        <f t="shared" si="58"/>
        <v>0</v>
      </c>
      <c r="Y173" s="356">
        <f t="shared" si="59"/>
        <v>0</v>
      </c>
      <c r="Z173" s="356">
        <f t="shared" si="60"/>
        <v>0</v>
      </c>
      <c r="AA173" s="356">
        <f t="shared" si="61"/>
        <v>0</v>
      </c>
      <c r="AB173" s="356">
        <f t="shared" si="62"/>
        <v>0</v>
      </c>
      <c r="AC173" s="356">
        <f t="shared" si="63"/>
        <v>0</v>
      </c>
      <c r="AD173" s="357">
        <f t="shared" si="52"/>
        <v>0</v>
      </c>
      <c r="AE173" s="342"/>
      <c r="AF173" s="362">
        <f t="shared" si="53"/>
        <v>0</v>
      </c>
      <c r="AG173" s="330"/>
      <c r="AH173" s="597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</row>
    <row r="174" spans="1:55" s="302" customFormat="1" x14ac:dyDescent="0.2">
      <c r="A174" s="340">
        <f t="shared" si="54"/>
        <v>0</v>
      </c>
      <c r="B174" s="341"/>
      <c r="C174" s="330"/>
      <c r="D174" s="395"/>
      <c r="E174" s="308"/>
      <c r="F174" s="309"/>
      <c r="G174" s="309"/>
      <c r="H174" s="309"/>
      <c r="I174" s="309"/>
      <c r="J174" s="350">
        <f t="shared" si="55"/>
        <v>0</v>
      </c>
      <c r="K174" s="330"/>
      <c r="L174" s="330"/>
      <c r="M174" s="310"/>
      <c r="N174" s="311"/>
      <c r="O174" s="311"/>
      <c r="P174" s="311"/>
      <c r="Q174" s="311"/>
      <c r="R174" s="311"/>
      <c r="S174" s="312"/>
      <c r="T174" s="313"/>
      <c r="U174" s="294">
        <f t="shared" si="56"/>
        <v>0</v>
      </c>
      <c r="V174" s="330"/>
      <c r="W174" s="355">
        <f t="shared" si="57"/>
        <v>0</v>
      </c>
      <c r="X174" s="356">
        <f t="shared" si="58"/>
        <v>0</v>
      </c>
      <c r="Y174" s="356">
        <f t="shared" si="59"/>
        <v>0</v>
      </c>
      <c r="Z174" s="356">
        <f t="shared" si="60"/>
        <v>0</v>
      </c>
      <c r="AA174" s="356">
        <f t="shared" si="61"/>
        <v>0</v>
      </c>
      <c r="AB174" s="356">
        <f t="shared" si="62"/>
        <v>0</v>
      </c>
      <c r="AC174" s="356">
        <f t="shared" si="63"/>
        <v>0</v>
      </c>
      <c r="AD174" s="357">
        <f t="shared" si="52"/>
        <v>0</v>
      </c>
      <c r="AE174" s="342"/>
      <c r="AF174" s="362">
        <f t="shared" si="53"/>
        <v>0</v>
      </c>
      <c r="AG174" s="330"/>
      <c r="AH174" s="597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</row>
    <row r="175" spans="1:55" s="302" customFormat="1" hidden="1" x14ac:dyDescent="0.2">
      <c r="A175" s="340">
        <f t="shared" si="54"/>
        <v>0</v>
      </c>
      <c r="B175" s="341"/>
      <c r="C175" s="330"/>
      <c r="D175" s="395"/>
      <c r="E175" s="308"/>
      <c r="F175" s="309"/>
      <c r="G175" s="309"/>
      <c r="H175" s="309"/>
      <c r="I175" s="309"/>
      <c r="J175" s="350">
        <f t="shared" si="55"/>
        <v>0</v>
      </c>
      <c r="K175" s="330"/>
      <c r="L175" s="330"/>
      <c r="M175" s="310"/>
      <c r="N175" s="311"/>
      <c r="O175" s="311"/>
      <c r="P175" s="311"/>
      <c r="Q175" s="311"/>
      <c r="R175" s="311"/>
      <c r="S175" s="312"/>
      <c r="T175" s="313"/>
      <c r="U175" s="294">
        <f t="shared" si="56"/>
        <v>0</v>
      </c>
      <c r="V175" s="330"/>
      <c r="W175" s="355">
        <f t="shared" si="57"/>
        <v>0</v>
      </c>
      <c r="X175" s="356">
        <f t="shared" si="58"/>
        <v>0</v>
      </c>
      <c r="Y175" s="356">
        <f t="shared" si="59"/>
        <v>0</v>
      </c>
      <c r="Z175" s="356">
        <f t="shared" si="60"/>
        <v>0</v>
      </c>
      <c r="AA175" s="356">
        <f t="shared" si="61"/>
        <v>0</v>
      </c>
      <c r="AB175" s="356">
        <f t="shared" si="62"/>
        <v>0</v>
      </c>
      <c r="AC175" s="356">
        <f t="shared" si="63"/>
        <v>0</v>
      </c>
      <c r="AD175" s="357">
        <f t="shared" si="52"/>
        <v>0</v>
      </c>
      <c r="AE175" s="342"/>
      <c r="AF175" s="362">
        <f t="shared" si="53"/>
        <v>0</v>
      </c>
      <c r="AG175" s="330"/>
      <c r="AH175" s="597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</row>
    <row r="176" spans="1:55" s="302" customFormat="1" hidden="1" x14ac:dyDescent="0.2">
      <c r="A176" s="340">
        <f t="shared" ref="A176:A239" si="64">IF(AND(J176&lt;&gt;0,U176&lt;&gt;1),1,0)</f>
        <v>0</v>
      </c>
      <c r="B176" s="341"/>
      <c r="C176" s="330"/>
      <c r="D176" s="395"/>
      <c r="E176" s="308"/>
      <c r="F176" s="309"/>
      <c r="G176" s="309"/>
      <c r="H176" s="309"/>
      <c r="I176" s="309"/>
      <c r="J176" s="350">
        <f t="shared" si="55"/>
        <v>0</v>
      </c>
      <c r="K176" s="330"/>
      <c r="L176" s="330"/>
      <c r="M176" s="310"/>
      <c r="N176" s="311"/>
      <c r="O176" s="311"/>
      <c r="P176" s="311"/>
      <c r="Q176" s="311"/>
      <c r="R176" s="311"/>
      <c r="S176" s="312"/>
      <c r="T176" s="313"/>
      <c r="U176" s="294">
        <f t="shared" ref="U176:U239" si="65">SUM(M176:T176)</f>
        <v>0</v>
      </c>
      <c r="V176" s="330"/>
      <c r="W176" s="355">
        <f t="shared" ref="W176:W239" si="66">$J176*M176</f>
        <v>0</v>
      </c>
      <c r="X176" s="356">
        <f t="shared" ref="X176:X239" si="67">$J176*N176</f>
        <v>0</v>
      </c>
      <c r="Y176" s="356">
        <f t="shared" ref="Y176:Y239" si="68">$J176*O176</f>
        <v>0</v>
      </c>
      <c r="Z176" s="356">
        <f t="shared" ref="Z176:Z239" si="69">$J176*P176</f>
        <v>0</v>
      </c>
      <c r="AA176" s="356">
        <f t="shared" ref="AA176:AA239" si="70">$J176*Q176</f>
        <v>0</v>
      </c>
      <c r="AB176" s="356">
        <f t="shared" ref="AB176:AB239" si="71">$J176*R176</f>
        <v>0</v>
      </c>
      <c r="AC176" s="356">
        <f t="shared" ref="AC176:AC239" si="72">$J176*S176</f>
        <v>0</v>
      </c>
      <c r="AD176" s="357">
        <f t="shared" ref="AD176:AD239" si="73">SUM(W176:AC176)</f>
        <v>0</v>
      </c>
      <c r="AE176" s="342"/>
      <c r="AF176" s="362">
        <f t="shared" ref="AF176:AF239" si="74">$J176*T176</f>
        <v>0</v>
      </c>
      <c r="AG176" s="330"/>
      <c r="AH176" s="597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</row>
    <row r="177" spans="1:55" s="302" customFormat="1" hidden="1" x14ac:dyDescent="0.2">
      <c r="A177" s="340">
        <f t="shared" si="64"/>
        <v>0</v>
      </c>
      <c r="B177" s="341"/>
      <c r="C177" s="330"/>
      <c r="D177" s="395"/>
      <c r="E177" s="308"/>
      <c r="F177" s="309"/>
      <c r="G177" s="309"/>
      <c r="H177" s="309"/>
      <c r="I177" s="309"/>
      <c r="J177" s="350">
        <f t="shared" si="55"/>
        <v>0</v>
      </c>
      <c r="K177" s="330"/>
      <c r="L177" s="330"/>
      <c r="M177" s="310"/>
      <c r="N177" s="311"/>
      <c r="O177" s="311"/>
      <c r="P177" s="311"/>
      <c r="Q177" s="311"/>
      <c r="R177" s="311"/>
      <c r="S177" s="312"/>
      <c r="T177" s="313"/>
      <c r="U177" s="294">
        <f t="shared" si="65"/>
        <v>0</v>
      </c>
      <c r="V177" s="330"/>
      <c r="W177" s="355">
        <f t="shared" si="66"/>
        <v>0</v>
      </c>
      <c r="X177" s="356">
        <f t="shared" si="67"/>
        <v>0</v>
      </c>
      <c r="Y177" s="356">
        <f t="shared" si="68"/>
        <v>0</v>
      </c>
      <c r="Z177" s="356">
        <f t="shared" si="69"/>
        <v>0</v>
      </c>
      <c r="AA177" s="356">
        <f t="shared" si="70"/>
        <v>0</v>
      </c>
      <c r="AB177" s="356">
        <f t="shared" si="71"/>
        <v>0</v>
      </c>
      <c r="AC177" s="356">
        <f t="shared" si="72"/>
        <v>0</v>
      </c>
      <c r="AD177" s="357">
        <f t="shared" si="73"/>
        <v>0</v>
      </c>
      <c r="AE177" s="342"/>
      <c r="AF177" s="362">
        <f t="shared" si="74"/>
        <v>0</v>
      </c>
      <c r="AG177" s="330"/>
      <c r="AH177" s="597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</row>
    <row r="178" spans="1:55" s="302" customFormat="1" hidden="1" x14ac:dyDescent="0.2">
      <c r="A178" s="340">
        <f t="shared" si="64"/>
        <v>0</v>
      </c>
      <c r="B178" s="341"/>
      <c r="C178" s="330"/>
      <c r="D178" s="395"/>
      <c r="E178" s="308"/>
      <c r="F178" s="309"/>
      <c r="G178" s="309"/>
      <c r="H178" s="309"/>
      <c r="I178" s="309"/>
      <c r="J178" s="350">
        <f t="shared" si="55"/>
        <v>0</v>
      </c>
      <c r="K178" s="330"/>
      <c r="L178" s="330"/>
      <c r="M178" s="310"/>
      <c r="N178" s="311"/>
      <c r="O178" s="311"/>
      <c r="P178" s="311"/>
      <c r="Q178" s="311"/>
      <c r="R178" s="311"/>
      <c r="S178" s="312"/>
      <c r="T178" s="313"/>
      <c r="U178" s="294">
        <f t="shared" si="65"/>
        <v>0</v>
      </c>
      <c r="V178" s="330"/>
      <c r="W178" s="355">
        <f t="shared" si="66"/>
        <v>0</v>
      </c>
      <c r="X178" s="356">
        <f t="shared" si="67"/>
        <v>0</v>
      </c>
      <c r="Y178" s="356">
        <f t="shared" si="68"/>
        <v>0</v>
      </c>
      <c r="Z178" s="356">
        <f t="shared" si="69"/>
        <v>0</v>
      </c>
      <c r="AA178" s="356">
        <f t="shared" si="70"/>
        <v>0</v>
      </c>
      <c r="AB178" s="356">
        <f t="shared" si="71"/>
        <v>0</v>
      </c>
      <c r="AC178" s="356">
        <f t="shared" si="72"/>
        <v>0</v>
      </c>
      <c r="AD178" s="357">
        <f t="shared" si="73"/>
        <v>0</v>
      </c>
      <c r="AE178" s="342"/>
      <c r="AF178" s="362">
        <f t="shared" si="74"/>
        <v>0</v>
      </c>
      <c r="AG178" s="330"/>
      <c r="AH178" s="597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</row>
    <row r="179" spans="1:55" s="302" customFormat="1" hidden="1" x14ac:dyDescent="0.2">
      <c r="A179" s="340">
        <f t="shared" si="64"/>
        <v>0</v>
      </c>
      <c r="B179" s="341"/>
      <c r="C179" s="330"/>
      <c r="D179" s="395"/>
      <c r="E179" s="308"/>
      <c r="F179" s="309"/>
      <c r="G179" s="309"/>
      <c r="H179" s="309"/>
      <c r="I179" s="309"/>
      <c r="J179" s="350">
        <f t="shared" si="55"/>
        <v>0</v>
      </c>
      <c r="K179" s="330"/>
      <c r="L179" s="330"/>
      <c r="M179" s="310"/>
      <c r="N179" s="311"/>
      <c r="O179" s="311"/>
      <c r="P179" s="311"/>
      <c r="Q179" s="311"/>
      <c r="R179" s="311"/>
      <c r="S179" s="312"/>
      <c r="T179" s="313"/>
      <c r="U179" s="294">
        <f t="shared" si="65"/>
        <v>0</v>
      </c>
      <c r="V179" s="330"/>
      <c r="W179" s="355">
        <f t="shared" si="66"/>
        <v>0</v>
      </c>
      <c r="X179" s="356">
        <f t="shared" si="67"/>
        <v>0</v>
      </c>
      <c r="Y179" s="356">
        <f t="shared" si="68"/>
        <v>0</v>
      </c>
      <c r="Z179" s="356">
        <f t="shared" si="69"/>
        <v>0</v>
      </c>
      <c r="AA179" s="356">
        <f t="shared" si="70"/>
        <v>0</v>
      </c>
      <c r="AB179" s="356">
        <f t="shared" si="71"/>
        <v>0</v>
      </c>
      <c r="AC179" s="356">
        <f t="shared" si="72"/>
        <v>0</v>
      </c>
      <c r="AD179" s="357">
        <f t="shared" si="73"/>
        <v>0</v>
      </c>
      <c r="AE179" s="342"/>
      <c r="AF179" s="362">
        <f t="shared" si="74"/>
        <v>0</v>
      </c>
      <c r="AG179" s="330"/>
      <c r="AH179" s="597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</row>
    <row r="180" spans="1:55" s="302" customFormat="1" hidden="1" x14ac:dyDescent="0.2">
      <c r="A180" s="340">
        <f t="shared" si="64"/>
        <v>0</v>
      </c>
      <c r="B180" s="341"/>
      <c r="C180" s="330"/>
      <c r="D180" s="395"/>
      <c r="E180" s="308"/>
      <c r="F180" s="309"/>
      <c r="G180" s="309"/>
      <c r="H180" s="309"/>
      <c r="I180" s="309"/>
      <c r="J180" s="350">
        <f t="shared" si="55"/>
        <v>0</v>
      </c>
      <c r="K180" s="330"/>
      <c r="L180" s="330"/>
      <c r="M180" s="310"/>
      <c r="N180" s="311"/>
      <c r="O180" s="311"/>
      <c r="P180" s="311"/>
      <c r="Q180" s="311"/>
      <c r="R180" s="311"/>
      <c r="S180" s="312"/>
      <c r="T180" s="313"/>
      <c r="U180" s="294">
        <f t="shared" si="65"/>
        <v>0</v>
      </c>
      <c r="V180" s="330"/>
      <c r="W180" s="355">
        <f t="shared" si="66"/>
        <v>0</v>
      </c>
      <c r="X180" s="356">
        <f t="shared" si="67"/>
        <v>0</v>
      </c>
      <c r="Y180" s="356">
        <f t="shared" si="68"/>
        <v>0</v>
      </c>
      <c r="Z180" s="356">
        <f t="shared" si="69"/>
        <v>0</v>
      </c>
      <c r="AA180" s="356">
        <f t="shared" si="70"/>
        <v>0</v>
      </c>
      <c r="AB180" s="356">
        <f t="shared" si="71"/>
        <v>0</v>
      </c>
      <c r="AC180" s="356">
        <f t="shared" si="72"/>
        <v>0</v>
      </c>
      <c r="AD180" s="357">
        <f t="shared" si="73"/>
        <v>0</v>
      </c>
      <c r="AE180" s="342"/>
      <c r="AF180" s="362">
        <f t="shared" si="74"/>
        <v>0</v>
      </c>
      <c r="AG180" s="330"/>
      <c r="AH180" s="597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</row>
    <row r="181" spans="1:55" s="302" customFormat="1" hidden="1" x14ac:dyDescent="0.2">
      <c r="A181" s="340">
        <f t="shared" si="64"/>
        <v>0</v>
      </c>
      <c r="B181" s="341"/>
      <c r="C181" s="330"/>
      <c r="D181" s="395"/>
      <c r="E181" s="308"/>
      <c r="F181" s="309"/>
      <c r="G181" s="309"/>
      <c r="H181" s="309"/>
      <c r="I181" s="309"/>
      <c r="J181" s="350">
        <f t="shared" si="55"/>
        <v>0</v>
      </c>
      <c r="K181" s="330"/>
      <c r="L181" s="330"/>
      <c r="M181" s="310"/>
      <c r="N181" s="311"/>
      <c r="O181" s="311"/>
      <c r="P181" s="311"/>
      <c r="Q181" s="311"/>
      <c r="R181" s="311"/>
      <c r="S181" s="312"/>
      <c r="T181" s="313"/>
      <c r="U181" s="294">
        <f t="shared" si="65"/>
        <v>0</v>
      </c>
      <c r="V181" s="330"/>
      <c r="W181" s="355">
        <f t="shared" si="66"/>
        <v>0</v>
      </c>
      <c r="X181" s="356">
        <f t="shared" si="67"/>
        <v>0</v>
      </c>
      <c r="Y181" s="356">
        <f t="shared" si="68"/>
        <v>0</v>
      </c>
      <c r="Z181" s="356">
        <f t="shared" si="69"/>
        <v>0</v>
      </c>
      <c r="AA181" s="356">
        <f t="shared" si="70"/>
        <v>0</v>
      </c>
      <c r="AB181" s="356">
        <f t="shared" si="71"/>
        <v>0</v>
      </c>
      <c r="AC181" s="356">
        <f t="shared" si="72"/>
        <v>0</v>
      </c>
      <c r="AD181" s="357">
        <f t="shared" si="73"/>
        <v>0</v>
      </c>
      <c r="AE181" s="342"/>
      <c r="AF181" s="362">
        <f t="shared" si="74"/>
        <v>0</v>
      </c>
      <c r="AG181" s="330"/>
      <c r="AH181" s="597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</row>
    <row r="182" spans="1:55" s="302" customFormat="1" hidden="1" x14ac:dyDescent="0.2">
      <c r="A182" s="340">
        <f t="shared" si="64"/>
        <v>0</v>
      </c>
      <c r="B182" s="341"/>
      <c r="C182" s="330"/>
      <c r="D182" s="395"/>
      <c r="E182" s="308"/>
      <c r="F182" s="309"/>
      <c r="G182" s="309"/>
      <c r="H182" s="309"/>
      <c r="I182" s="309"/>
      <c r="J182" s="350">
        <f t="shared" si="55"/>
        <v>0</v>
      </c>
      <c r="K182" s="330"/>
      <c r="L182" s="330"/>
      <c r="M182" s="310"/>
      <c r="N182" s="311"/>
      <c r="O182" s="311"/>
      <c r="P182" s="311"/>
      <c r="Q182" s="311"/>
      <c r="R182" s="311"/>
      <c r="S182" s="312"/>
      <c r="T182" s="313"/>
      <c r="U182" s="294">
        <f t="shared" si="65"/>
        <v>0</v>
      </c>
      <c r="V182" s="330"/>
      <c r="W182" s="355">
        <f t="shared" si="66"/>
        <v>0</v>
      </c>
      <c r="X182" s="356">
        <f t="shared" si="67"/>
        <v>0</v>
      </c>
      <c r="Y182" s="356">
        <f t="shared" si="68"/>
        <v>0</v>
      </c>
      <c r="Z182" s="356">
        <f t="shared" si="69"/>
        <v>0</v>
      </c>
      <c r="AA182" s="356">
        <f t="shared" si="70"/>
        <v>0</v>
      </c>
      <c r="AB182" s="356">
        <f t="shared" si="71"/>
        <v>0</v>
      </c>
      <c r="AC182" s="356">
        <f t="shared" si="72"/>
        <v>0</v>
      </c>
      <c r="AD182" s="357">
        <f t="shared" si="73"/>
        <v>0</v>
      </c>
      <c r="AE182" s="342"/>
      <c r="AF182" s="362">
        <f t="shared" si="74"/>
        <v>0</v>
      </c>
      <c r="AG182" s="330"/>
      <c r="AH182" s="597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</row>
    <row r="183" spans="1:55" s="302" customFormat="1" hidden="1" x14ac:dyDescent="0.2">
      <c r="A183" s="340">
        <f t="shared" si="64"/>
        <v>0</v>
      </c>
      <c r="B183" s="341"/>
      <c r="C183" s="330"/>
      <c r="D183" s="395"/>
      <c r="E183" s="308"/>
      <c r="F183" s="309"/>
      <c r="G183" s="309"/>
      <c r="H183" s="309"/>
      <c r="I183" s="309"/>
      <c r="J183" s="350">
        <f t="shared" si="55"/>
        <v>0</v>
      </c>
      <c r="K183" s="330"/>
      <c r="L183" s="330"/>
      <c r="M183" s="310"/>
      <c r="N183" s="311"/>
      <c r="O183" s="311"/>
      <c r="P183" s="311"/>
      <c r="Q183" s="311"/>
      <c r="R183" s="311"/>
      <c r="S183" s="312"/>
      <c r="T183" s="313"/>
      <c r="U183" s="294">
        <f t="shared" si="65"/>
        <v>0</v>
      </c>
      <c r="V183" s="330"/>
      <c r="W183" s="355">
        <f t="shared" si="66"/>
        <v>0</v>
      </c>
      <c r="X183" s="356">
        <f t="shared" si="67"/>
        <v>0</v>
      </c>
      <c r="Y183" s="356">
        <f t="shared" si="68"/>
        <v>0</v>
      </c>
      <c r="Z183" s="356">
        <f t="shared" si="69"/>
        <v>0</v>
      </c>
      <c r="AA183" s="356">
        <f t="shared" si="70"/>
        <v>0</v>
      </c>
      <c r="AB183" s="356">
        <f t="shared" si="71"/>
        <v>0</v>
      </c>
      <c r="AC183" s="356">
        <f t="shared" si="72"/>
        <v>0</v>
      </c>
      <c r="AD183" s="357">
        <f t="shared" si="73"/>
        <v>0</v>
      </c>
      <c r="AE183" s="342"/>
      <c r="AF183" s="362">
        <f t="shared" si="74"/>
        <v>0</v>
      </c>
      <c r="AG183" s="330"/>
      <c r="AH183" s="597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</row>
    <row r="184" spans="1:55" s="302" customFormat="1" hidden="1" x14ac:dyDescent="0.2">
      <c r="A184" s="340">
        <f t="shared" si="64"/>
        <v>0</v>
      </c>
      <c r="B184" s="341"/>
      <c r="C184" s="330"/>
      <c r="D184" s="395"/>
      <c r="E184" s="308"/>
      <c r="F184" s="309"/>
      <c r="G184" s="309"/>
      <c r="H184" s="309"/>
      <c r="I184" s="309"/>
      <c r="J184" s="350">
        <f t="shared" si="55"/>
        <v>0</v>
      </c>
      <c r="K184" s="330"/>
      <c r="L184" s="330"/>
      <c r="M184" s="310"/>
      <c r="N184" s="311"/>
      <c r="O184" s="311"/>
      <c r="P184" s="311"/>
      <c r="Q184" s="311"/>
      <c r="R184" s="311"/>
      <c r="S184" s="312"/>
      <c r="T184" s="313"/>
      <c r="U184" s="294">
        <f t="shared" si="65"/>
        <v>0</v>
      </c>
      <c r="V184" s="330"/>
      <c r="W184" s="355">
        <f t="shared" si="66"/>
        <v>0</v>
      </c>
      <c r="X184" s="356">
        <f t="shared" si="67"/>
        <v>0</v>
      </c>
      <c r="Y184" s="356">
        <f t="shared" si="68"/>
        <v>0</v>
      </c>
      <c r="Z184" s="356">
        <f t="shared" si="69"/>
        <v>0</v>
      </c>
      <c r="AA184" s="356">
        <f t="shared" si="70"/>
        <v>0</v>
      </c>
      <c r="AB184" s="356">
        <f t="shared" si="71"/>
        <v>0</v>
      </c>
      <c r="AC184" s="356">
        <f t="shared" si="72"/>
        <v>0</v>
      </c>
      <c r="AD184" s="357">
        <f t="shared" si="73"/>
        <v>0</v>
      </c>
      <c r="AE184" s="342"/>
      <c r="AF184" s="362">
        <f t="shared" si="74"/>
        <v>0</v>
      </c>
      <c r="AG184" s="330"/>
      <c r="AH184" s="597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</row>
    <row r="185" spans="1:55" s="302" customFormat="1" hidden="1" x14ac:dyDescent="0.2">
      <c r="A185" s="340">
        <f t="shared" si="64"/>
        <v>0</v>
      </c>
      <c r="B185" s="341"/>
      <c r="C185" s="330"/>
      <c r="D185" s="395"/>
      <c r="E185" s="308"/>
      <c r="F185" s="309"/>
      <c r="G185" s="309"/>
      <c r="H185" s="309"/>
      <c r="I185" s="309"/>
      <c r="J185" s="350">
        <f t="shared" si="55"/>
        <v>0</v>
      </c>
      <c r="K185" s="330"/>
      <c r="L185" s="330"/>
      <c r="M185" s="310"/>
      <c r="N185" s="311"/>
      <c r="O185" s="311"/>
      <c r="P185" s="311"/>
      <c r="Q185" s="311"/>
      <c r="R185" s="311"/>
      <c r="S185" s="312"/>
      <c r="T185" s="313"/>
      <c r="U185" s="294">
        <f t="shared" si="65"/>
        <v>0</v>
      </c>
      <c r="V185" s="330"/>
      <c r="W185" s="355">
        <f t="shared" si="66"/>
        <v>0</v>
      </c>
      <c r="X185" s="356">
        <f t="shared" si="67"/>
        <v>0</v>
      </c>
      <c r="Y185" s="356">
        <f t="shared" si="68"/>
        <v>0</v>
      </c>
      <c r="Z185" s="356">
        <f t="shared" si="69"/>
        <v>0</v>
      </c>
      <c r="AA185" s="356">
        <f t="shared" si="70"/>
        <v>0</v>
      </c>
      <c r="AB185" s="356">
        <f t="shared" si="71"/>
        <v>0</v>
      </c>
      <c r="AC185" s="356">
        <f t="shared" si="72"/>
        <v>0</v>
      </c>
      <c r="AD185" s="357">
        <f t="shared" si="73"/>
        <v>0</v>
      </c>
      <c r="AE185" s="342"/>
      <c r="AF185" s="362">
        <f t="shared" si="74"/>
        <v>0</v>
      </c>
      <c r="AG185" s="330"/>
      <c r="AH185" s="597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</row>
    <row r="186" spans="1:55" s="302" customFormat="1" hidden="1" x14ac:dyDescent="0.2">
      <c r="A186" s="340">
        <f t="shared" si="64"/>
        <v>0</v>
      </c>
      <c r="B186" s="341"/>
      <c r="C186" s="330"/>
      <c r="D186" s="395"/>
      <c r="E186" s="308"/>
      <c r="F186" s="309"/>
      <c r="G186" s="309"/>
      <c r="H186" s="309"/>
      <c r="I186" s="309"/>
      <c r="J186" s="350">
        <f t="shared" si="55"/>
        <v>0</v>
      </c>
      <c r="K186" s="330"/>
      <c r="L186" s="330"/>
      <c r="M186" s="310"/>
      <c r="N186" s="311"/>
      <c r="O186" s="311"/>
      <c r="P186" s="311"/>
      <c r="Q186" s="311"/>
      <c r="R186" s="311"/>
      <c r="S186" s="312"/>
      <c r="T186" s="313"/>
      <c r="U186" s="294">
        <f t="shared" si="65"/>
        <v>0</v>
      </c>
      <c r="V186" s="330"/>
      <c r="W186" s="355">
        <f t="shared" si="66"/>
        <v>0</v>
      </c>
      <c r="X186" s="356">
        <f t="shared" si="67"/>
        <v>0</v>
      </c>
      <c r="Y186" s="356">
        <f t="shared" si="68"/>
        <v>0</v>
      </c>
      <c r="Z186" s="356">
        <f t="shared" si="69"/>
        <v>0</v>
      </c>
      <c r="AA186" s="356">
        <f t="shared" si="70"/>
        <v>0</v>
      </c>
      <c r="AB186" s="356">
        <f t="shared" si="71"/>
        <v>0</v>
      </c>
      <c r="AC186" s="356">
        <f t="shared" si="72"/>
        <v>0</v>
      </c>
      <c r="AD186" s="357">
        <f t="shared" si="73"/>
        <v>0</v>
      </c>
      <c r="AE186" s="342"/>
      <c r="AF186" s="362">
        <f t="shared" si="74"/>
        <v>0</v>
      </c>
      <c r="AG186" s="330"/>
      <c r="AH186" s="597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</row>
    <row r="187" spans="1:55" s="302" customFormat="1" hidden="1" x14ac:dyDescent="0.2">
      <c r="A187" s="340">
        <f t="shared" si="64"/>
        <v>0</v>
      </c>
      <c r="B187" s="341"/>
      <c r="C187" s="330"/>
      <c r="D187" s="395"/>
      <c r="E187" s="308"/>
      <c r="F187" s="309"/>
      <c r="G187" s="309"/>
      <c r="H187" s="309"/>
      <c r="I187" s="309"/>
      <c r="J187" s="350">
        <f t="shared" si="55"/>
        <v>0</v>
      </c>
      <c r="K187" s="330"/>
      <c r="L187" s="330"/>
      <c r="M187" s="310"/>
      <c r="N187" s="311"/>
      <c r="O187" s="311"/>
      <c r="P187" s="311"/>
      <c r="Q187" s="311"/>
      <c r="R187" s="311"/>
      <c r="S187" s="312"/>
      <c r="T187" s="313"/>
      <c r="U187" s="294">
        <f t="shared" si="65"/>
        <v>0</v>
      </c>
      <c r="V187" s="330"/>
      <c r="W187" s="355">
        <f t="shared" si="66"/>
        <v>0</v>
      </c>
      <c r="X187" s="356">
        <f t="shared" si="67"/>
        <v>0</v>
      </c>
      <c r="Y187" s="356">
        <f t="shared" si="68"/>
        <v>0</v>
      </c>
      <c r="Z187" s="356">
        <f t="shared" si="69"/>
        <v>0</v>
      </c>
      <c r="AA187" s="356">
        <f t="shared" si="70"/>
        <v>0</v>
      </c>
      <c r="AB187" s="356">
        <f t="shared" si="71"/>
        <v>0</v>
      </c>
      <c r="AC187" s="356">
        <f t="shared" si="72"/>
        <v>0</v>
      </c>
      <c r="AD187" s="357">
        <f t="shared" si="73"/>
        <v>0</v>
      </c>
      <c r="AE187" s="342"/>
      <c r="AF187" s="362">
        <f t="shared" si="74"/>
        <v>0</v>
      </c>
      <c r="AG187" s="330"/>
      <c r="AH187" s="597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</row>
    <row r="188" spans="1:55" s="302" customFormat="1" hidden="1" x14ac:dyDescent="0.2">
      <c r="A188" s="340">
        <f t="shared" si="64"/>
        <v>0</v>
      </c>
      <c r="B188" s="341"/>
      <c r="C188" s="330"/>
      <c r="D188" s="395"/>
      <c r="E188" s="308"/>
      <c r="F188" s="309"/>
      <c r="G188" s="309"/>
      <c r="H188" s="309"/>
      <c r="I188" s="309"/>
      <c r="J188" s="350">
        <f t="shared" si="55"/>
        <v>0</v>
      </c>
      <c r="K188" s="330"/>
      <c r="L188" s="330"/>
      <c r="M188" s="310"/>
      <c r="N188" s="311"/>
      <c r="O188" s="311"/>
      <c r="P188" s="311"/>
      <c r="Q188" s="311"/>
      <c r="R188" s="311"/>
      <c r="S188" s="312"/>
      <c r="T188" s="313"/>
      <c r="U188" s="294">
        <f t="shared" si="65"/>
        <v>0</v>
      </c>
      <c r="V188" s="330"/>
      <c r="W188" s="355">
        <f t="shared" si="66"/>
        <v>0</v>
      </c>
      <c r="X188" s="356">
        <f t="shared" si="67"/>
        <v>0</v>
      </c>
      <c r="Y188" s="356">
        <f t="shared" si="68"/>
        <v>0</v>
      </c>
      <c r="Z188" s="356">
        <f t="shared" si="69"/>
        <v>0</v>
      </c>
      <c r="AA188" s="356">
        <f t="shared" si="70"/>
        <v>0</v>
      </c>
      <c r="AB188" s="356">
        <f t="shared" si="71"/>
        <v>0</v>
      </c>
      <c r="AC188" s="356">
        <f t="shared" si="72"/>
        <v>0</v>
      </c>
      <c r="AD188" s="357">
        <f t="shared" si="73"/>
        <v>0</v>
      </c>
      <c r="AE188" s="342"/>
      <c r="AF188" s="362">
        <f t="shared" si="74"/>
        <v>0</v>
      </c>
      <c r="AG188" s="330"/>
      <c r="AH188" s="597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</row>
    <row r="189" spans="1:55" s="302" customFormat="1" hidden="1" x14ac:dyDescent="0.2">
      <c r="A189" s="340">
        <f t="shared" si="64"/>
        <v>0</v>
      </c>
      <c r="B189" s="341"/>
      <c r="C189" s="330"/>
      <c r="D189" s="395"/>
      <c r="E189" s="308"/>
      <c r="F189" s="309"/>
      <c r="G189" s="309"/>
      <c r="H189" s="309"/>
      <c r="I189" s="309"/>
      <c r="J189" s="350">
        <f t="shared" si="55"/>
        <v>0</v>
      </c>
      <c r="K189" s="330"/>
      <c r="L189" s="330"/>
      <c r="M189" s="310"/>
      <c r="N189" s="311"/>
      <c r="O189" s="311"/>
      <c r="P189" s="311"/>
      <c r="Q189" s="311"/>
      <c r="R189" s="311"/>
      <c r="S189" s="312"/>
      <c r="T189" s="313"/>
      <c r="U189" s="294">
        <f t="shared" si="65"/>
        <v>0</v>
      </c>
      <c r="V189" s="330"/>
      <c r="W189" s="355">
        <f t="shared" si="66"/>
        <v>0</v>
      </c>
      <c r="X189" s="356">
        <f t="shared" si="67"/>
        <v>0</v>
      </c>
      <c r="Y189" s="356">
        <f t="shared" si="68"/>
        <v>0</v>
      </c>
      <c r="Z189" s="356">
        <f t="shared" si="69"/>
        <v>0</v>
      </c>
      <c r="AA189" s="356">
        <f t="shared" si="70"/>
        <v>0</v>
      </c>
      <c r="AB189" s="356">
        <f t="shared" si="71"/>
        <v>0</v>
      </c>
      <c r="AC189" s="356">
        <f t="shared" si="72"/>
        <v>0</v>
      </c>
      <c r="AD189" s="357">
        <f t="shared" si="73"/>
        <v>0</v>
      </c>
      <c r="AE189" s="342"/>
      <c r="AF189" s="362">
        <f t="shared" si="74"/>
        <v>0</v>
      </c>
      <c r="AG189" s="330"/>
      <c r="AH189" s="597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</row>
    <row r="190" spans="1:55" s="302" customFormat="1" hidden="1" x14ac:dyDescent="0.2">
      <c r="A190" s="340">
        <f t="shared" si="64"/>
        <v>0</v>
      </c>
      <c r="B190" s="341"/>
      <c r="C190" s="330"/>
      <c r="D190" s="395"/>
      <c r="E190" s="308"/>
      <c r="F190" s="309"/>
      <c r="G190" s="309"/>
      <c r="H190" s="309"/>
      <c r="I190" s="309"/>
      <c r="J190" s="350">
        <f t="shared" si="55"/>
        <v>0</v>
      </c>
      <c r="K190" s="330"/>
      <c r="L190" s="330"/>
      <c r="M190" s="310"/>
      <c r="N190" s="311"/>
      <c r="O190" s="311"/>
      <c r="P190" s="311"/>
      <c r="Q190" s="311"/>
      <c r="R190" s="311"/>
      <c r="S190" s="312"/>
      <c r="T190" s="313"/>
      <c r="U190" s="294">
        <f t="shared" si="65"/>
        <v>0</v>
      </c>
      <c r="V190" s="330"/>
      <c r="W190" s="355">
        <f t="shared" si="66"/>
        <v>0</v>
      </c>
      <c r="X190" s="356">
        <f t="shared" si="67"/>
        <v>0</v>
      </c>
      <c r="Y190" s="356">
        <f t="shared" si="68"/>
        <v>0</v>
      </c>
      <c r="Z190" s="356">
        <f t="shared" si="69"/>
        <v>0</v>
      </c>
      <c r="AA190" s="356">
        <f t="shared" si="70"/>
        <v>0</v>
      </c>
      <c r="AB190" s="356">
        <f t="shared" si="71"/>
        <v>0</v>
      </c>
      <c r="AC190" s="356">
        <f t="shared" si="72"/>
        <v>0</v>
      </c>
      <c r="AD190" s="357">
        <f t="shared" si="73"/>
        <v>0</v>
      </c>
      <c r="AE190" s="342"/>
      <c r="AF190" s="362">
        <f t="shared" si="74"/>
        <v>0</v>
      </c>
      <c r="AG190" s="330"/>
      <c r="AH190" s="597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</row>
    <row r="191" spans="1:55" s="302" customFormat="1" hidden="1" x14ac:dyDescent="0.2">
      <c r="A191" s="340">
        <f t="shared" si="64"/>
        <v>0</v>
      </c>
      <c r="B191" s="341"/>
      <c r="C191" s="330"/>
      <c r="D191" s="395"/>
      <c r="E191" s="308"/>
      <c r="F191" s="309"/>
      <c r="G191" s="309"/>
      <c r="H191" s="309"/>
      <c r="I191" s="309"/>
      <c r="J191" s="350">
        <f t="shared" si="55"/>
        <v>0</v>
      </c>
      <c r="K191" s="330"/>
      <c r="L191" s="330"/>
      <c r="M191" s="310"/>
      <c r="N191" s="311"/>
      <c r="O191" s="311"/>
      <c r="P191" s="311"/>
      <c r="Q191" s="311"/>
      <c r="R191" s="311"/>
      <c r="S191" s="312"/>
      <c r="T191" s="313"/>
      <c r="U191" s="294">
        <f t="shared" si="65"/>
        <v>0</v>
      </c>
      <c r="V191" s="330"/>
      <c r="W191" s="355">
        <f t="shared" si="66"/>
        <v>0</v>
      </c>
      <c r="X191" s="356">
        <f t="shared" si="67"/>
        <v>0</v>
      </c>
      <c r="Y191" s="356">
        <f t="shared" si="68"/>
        <v>0</v>
      </c>
      <c r="Z191" s="356">
        <f t="shared" si="69"/>
        <v>0</v>
      </c>
      <c r="AA191" s="356">
        <f t="shared" si="70"/>
        <v>0</v>
      </c>
      <c r="AB191" s="356">
        <f t="shared" si="71"/>
        <v>0</v>
      </c>
      <c r="AC191" s="356">
        <f t="shared" si="72"/>
        <v>0</v>
      </c>
      <c r="AD191" s="357">
        <f t="shared" si="73"/>
        <v>0</v>
      </c>
      <c r="AE191" s="342"/>
      <c r="AF191" s="362">
        <f t="shared" si="74"/>
        <v>0</v>
      </c>
      <c r="AG191" s="330"/>
      <c r="AH191" s="597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</row>
    <row r="192" spans="1:55" s="302" customFormat="1" hidden="1" x14ac:dyDescent="0.2">
      <c r="A192" s="340">
        <f t="shared" si="64"/>
        <v>0</v>
      </c>
      <c r="B192" s="341"/>
      <c r="C192" s="330"/>
      <c r="D192" s="395"/>
      <c r="E192" s="308"/>
      <c r="F192" s="309"/>
      <c r="G192" s="309"/>
      <c r="H192" s="309"/>
      <c r="I192" s="309"/>
      <c r="J192" s="350">
        <f t="shared" si="55"/>
        <v>0</v>
      </c>
      <c r="K192" s="330"/>
      <c r="L192" s="330"/>
      <c r="M192" s="310"/>
      <c r="N192" s="311"/>
      <c r="O192" s="311"/>
      <c r="P192" s="311"/>
      <c r="Q192" s="311"/>
      <c r="R192" s="311"/>
      <c r="S192" s="312"/>
      <c r="T192" s="313"/>
      <c r="U192" s="294">
        <f t="shared" si="65"/>
        <v>0</v>
      </c>
      <c r="V192" s="330"/>
      <c r="W192" s="355">
        <f t="shared" si="66"/>
        <v>0</v>
      </c>
      <c r="X192" s="356">
        <f t="shared" si="67"/>
        <v>0</v>
      </c>
      <c r="Y192" s="356">
        <f t="shared" si="68"/>
        <v>0</v>
      </c>
      <c r="Z192" s="356">
        <f t="shared" si="69"/>
        <v>0</v>
      </c>
      <c r="AA192" s="356">
        <f t="shared" si="70"/>
        <v>0</v>
      </c>
      <c r="AB192" s="356">
        <f t="shared" si="71"/>
        <v>0</v>
      </c>
      <c r="AC192" s="356">
        <f t="shared" si="72"/>
        <v>0</v>
      </c>
      <c r="AD192" s="357">
        <f t="shared" si="73"/>
        <v>0</v>
      </c>
      <c r="AE192" s="342"/>
      <c r="AF192" s="362">
        <f t="shared" si="74"/>
        <v>0</v>
      </c>
      <c r="AG192" s="330"/>
      <c r="AH192" s="597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</row>
    <row r="193" spans="1:55" s="302" customFormat="1" hidden="1" x14ac:dyDescent="0.2">
      <c r="A193" s="340">
        <f t="shared" si="64"/>
        <v>0</v>
      </c>
      <c r="B193" s="341"/>
      <c r="C193" s="330"/>
      <c r="D193" s="395"/>
      <c r="E193" s="308"/>
      <c r="F193" s="309"/>
      <c r="G193" s="309"/>
      <c r="H193" s="309"/>
      <c r="I193" s="309"/>
      <c r="J193" s="350">
        <f t="shared" si="55"/>
        <v>0</v>
      </c>
      <c r="K193" s="330"/>
      <c r="L193" s="330"/>
      <c r="M193" s="310"/>
      <c r="N193" s="311"/>
      <c r="O193" s="311"/>
      <c r="P193" s="311"/>
      <c r="Q193" s="311"/>
      <c r="R193" s="311"/>
      <c r="S193" s="312"/>
      <c r="T193" s="313"/>
      <c r="U193" s="294">
        <f t="shared" si="65"/>
        <v>0</v>
      </c>
      <c r="V193" s="330"/>
      <c r="W193" s="355">
        <f t="shared" si="66"/>
        <v>0</v>
      </c>
      <c r="X193" s="356">
        <f t="shared" si="67"/>
        <v>0</v>
      </c>
      <c r="Y193" s="356">
        <f t="shared" si="68"/>
        <v>0</v>
      </c>
      <c r="Z193" s="356">
        <f t="shared" si="69"/>
        <v>0</v>
      </c>
      <c r="AA193" s="356">
        <f t="shared" si="70"/>
        <v>0</v>
      </c>
      <c r="AB193" s="356">
        <f t="shared" si="71"/>
        <v>0</v>
      </c>
      <c r="AC193" s="356">
        <f t="shared" si="72"/>
        <v>0</v>
      </c>
      <c r="AD193" s="357">
        <f t="shared" si="73"/>
        <v>0</v>
      </c>
      <c r="AE193" s="342"/>
      <c r="AF193" s="362">
        <f t="shared" si="74"/>
        <v>0</v>
      </c>
      <c r="AG193" s="330"/>
      <c r="AH193" s="597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</row>
    <row r="194" spans="1:55" s="302" customFormat="1" hidden="1" x14ac:dyDescent="0.2">
      <c r="A194" s="340">
        <f t="shared" si="64"/>
        <v>0</v>
      </c>
      <c r="B194" s="341"/>
      <c r="C194" s="330"/>
      <c r="D194" s="395"/>
      <c r="E194" s="308"/>
      <c r="F194" s="309"/>
      <c r="G194" s="309"/>
      <c r="H194" s="309"/>
      <c r="I194" s="309"/>
      <c r="J194" s="350">
        <f t="shared" si="55"/>
        <v>0</v>
      </c>
      <c r="K194" s="330"/>
      <c r="L194" s="330"/>
      <c r="M194" s="310"/>
      <c r="N194" s="311"/>
      <c r="O194" s="311"/>
      <c r="P194" s="311"/>
      <c r="Q194" s="311"/>
      <c r="R194" s="311"/>
      <c r="S194" s="312"/>
      <c r="T194" s="313"/>
      <c r="U194" s="294">
        <f t="shared" si="65"/>
        <v>0</v>
      </c>
      <c r="V194" s="330"/>
      <c r="W194" s="355">
        <f t="shared" si="66"/>
        <v>0</v>
      </c>
      <c r="X194" s="356">
        <f t="shared" si="67"/>
        <v>0</v>
      </c>
      <c r="Y194" s="356">
        <f t="shared" si="68"/>
        <v>0</v>
      </c>
      <c r="Z194" s="356">
        <f t="shared" si="69"/>
        <v>0</v>
      </c>
      <c r="AA194" s="356">
        <f t="shared" si="70"/>
        <v>0</v>
      </c>
      <c r="AB194" s="356">
        <f t="shared" si="71"/>
        <v>0</v>
      </c>
      <c r="AC194" s="356">
        <f t="shared" si="72"/>
        <v>0</v>
      </c>
      <c r="AD194" s="357">
        <f t="shared" si="73"/>
        <v>0</v>
      </c>
      <c r="AE194" s="342"/>
      <c r="AF194" s="362">
        <f t="shared" si="74"/>
        <v>0</v>
      </c>
      <c r="AG194" s="330"/>
      <c r="AH194" s="597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</row>
    <row r="195" spans="1:55" s="302" customFormat="1" hidden="1" x14ac:dyDescent="0.2">
      <c r="A195" s="340">
        <f t="shared" si="64"/>
        <v>0</v>
      </c>
      <c r="B195" s="341"/>
      <c r="C195" s="330"/>
      <c r="D195" s="395"/>
      <c r="E195" s="308"/>
      <c r="F195" s="309"/>
      <c r="G195" s="309"/>
      <c r="H195" s="309"/>
      <c r="I195" s="309"/>
      <c r="J195" s="350">
        <f t="shared" si="55"/>
        <v>0</v>
      </c>
      <c r="K195" s="330"/>
      <c r="L195" s="330"/>
      <c r="M195" s="310"/>
      <c r="N195" s="311"/>
      <c r="O195" s="311"/>
      <c r="P195" s="311"/>
      <c r="Q195" s="311"/>
      <c r="R195" s="311"/>
      <c r="S195" s="312"/>
      <c r="T195" s="313"/>
      <c r="U195" s="294">
        <f t="shared" si="65"/>
        <v>0</v>
      </c>
      <c r="V195" s="330"/>
      <c r="W195" s="355">
        <f t="shared" si="66"/>
        <v>0</v>
      </c>
      <c r="X195" s="356">
        <f t="shared" si="67"/>
        <v>0</v>
      </c>
      <c r="Y195" s="356">
        <f t="shared" si="68"/>
        <v>0</v>
      </c>
      <c r="Z195" s="356">
        <f t="shared" si="69"/>
        <v>0</v>
      </c>
      <c r="AA195" s="356">
        <f t="shared" si="70"/>
        <v>0</v>
      </c>
      <c r="AB195" s="356">
        <f t="shared" si="71"/>
        <v>0</v>
      </c>
      <c r="AC195" s="356">
        <f t="shared" si="72"/>
        <v>0</v>
      </c>
      <c r="AD195" s="357">
        <f t="shared" si="73"/>
        <v>0</v>
      </c>
      <c r="AE195" s="342"/>
      <c r="AF195" s="362">
        <f t="shared" si="74"/>
        <v>0</v>
      </c>
      <c r="AG195" s="330"/>
      <c r="AH195" s="597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</row>
    <row r="196" spans="1:55" s="302" customFormat="1" hidden="1" x14ac:dyDescent="0.2">
      <c r="A196" s="340">
        <f t="shared" si="64"/>
        <v>0</v>
      </c>
      <c r="B196" s="341"/>
      <c r="C196" s="330"/>
      <c r="D196" s="395"/>
      <c r="E196" s="308"/>
      <c r="F196" s="309"/>
      <c r="G196" s="309"/>
      <c r="H196" s="309"/>
      <c r="I196" s="309"/>
      <c r="J196" s="350">
        <f t="shared" si="55"/>
        <v>0</v>
      </c>
      <c r="K196" s="330"/>
      <c r="L196" s="330"/>
      <c r="M196" s="310"/>
      <c r="N196" s="311"/>
      <c r="O196" s="311"/>
      <c r="P196" s="311"/>
      <c r="Q196" s="311"/>
      <c r="R196" s="311"/>
      <c r="S196" s="312"/>
      <c r="T196" s="313"/>
      <c r="U196" s="294">
        <f t="shared" si="65"/>
        <v>0</v>
      </c>
      <c r="V196" s="330"/>
      <c r="W196" s="355">
        <f t="shared" si="66"/>
        <v>0</v>
      </c>
      <c r="X196" s="356">
        <f t="shared" si="67"/>
        <v>0</v>
      </c>
      <c r="Y196" s="356">
        <f t="shared" si="68"/>
        <v>0</v>
      </c>
      <c r="Z196" s="356">
        <f t="shared" si="69"/>
        <v>0</v>
      </c>
      <c r="AA196" s="356">
        <f t="shared" si="70"/>
        <v>0</v>
      </c>
      <c r="AB196" s="356">
        <f t="shared" si="71"/>
        <v>0</v>
      </c>
      <c r="AC196" s="356">
        <f t="shared" si="72"/>
        <v>0</v>
      </c>
      <c r="AD196" s="357">
        <f t="shared" si="73"/>
        <v>0</v>
      </c>
      <c r="AE196" s="342"/>
      <c r="AF196" s="362">
        <f t="shared" si="74"/>
        <v>0</v>
      </c>
      <c r="AG196" s="330"/>
      <c r="AH196" s="597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</row>
    <row r="197" spans="1:55" s="302" customFormat="1" hidden="1" x14ac:dyDescent="0.2">
      <c r="A197" s="340">
        <f t="shared" si="64"/>
        <v>0</v>
      </c>
      <c r="B197" s="341"/>
      <c r="C197" s="330"/>
      <c r="D197" s="395"/>
      <c r="E197" s="308"/>
      <c r="F197" s="309"/>
      <c r="G197" s="309"/>
      <c r="H197" s="309"/>
      <c r="I197" s="309"/>
      <c r="J197" s="350">
        <f t="shared" si="55"/>
        <v>0</v>
      </c>
      <c r="K197" s="330"/>
      <c r="L197" s="330"/>
      <c r="M197" s="310"/>
      <c r="N197" s="311"/>
      <c r="O197" s="311"/>
      <c r="P197" s="311"/>
      <c r="Q197" s="311"/>
      <c r="R197" s="311"/>
      <c r="S197" s="312"/>
      <c r="T197" s="313"/>
      <c r="U197" s="294">
        <f t="shared" si="65"/>
        <v>0</v>
      </c>
      <c r="V197" s="330"/>
      <c r="W197" s="355">
        <f t="shared" si="66"/>
        <v>0</v>
      </c>
      <c r="X197" s="356">
        <f t="shared" si="67"/>
        <v>0</v>
      </c>
      <c r="Y197" s="356">
        <f t="shared" si="68"/>
        <v>0</v>
      </c>
      <c r="Z197" s="356">
        <f t="shared" si="69"/>
        <v>0</v>
      </c>
      <c r="AA197" s="356">
        <f t="shared" si="70"/>
        <v>0</v>
      </c>
      <c r="AB197" s="356">
        <f t="shared" si="71"/>
        <v>0</v>
      </c>
      <c r="AC197" s="356">
        <f t="shared" si="72"/>
        <v>0</v>
      </c>
      <c r="AD197" s="357">
        <f t="shared" si="73"/>
        <v>0</v>
      </c>
      <c r="AE197" s="342"/>
      <c r="AF197" s="362">
        <f t="shared" si="74"/>
        <v>0</v>
      </c>
      <c r="AG197" s="330"/>
      <c r="AH197" s="597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</row>
    <row r="198" spans="1:55" s="302" customFormat="1" hidden="1" x14ac:dyDescent="0.2">
      <c r="A198" s="340">
        <f t="shared" si="64"/>
        <v>0</v>
      </c>
      <c r="B198" s="341"/>
      <c r="C198" s="330"/>
      <c r="D198" s="395"/>
      <c r="E198" s="308"/>
      <c r="F198" s="309"/>
      <c r="G198" s="309"/>
      <c r="H198" s="309"/>
      <c r="I198" s="309"/>
      <c r="J198" s="350">
        <f t="shared" si="55"/>
        <v>0</v>
      </c>
      <c r="K198" s="330"/>
      <c r="L198" s="330"/>
      <c r="M198" s="310"/>
      <c r="N198" s="311"/>
      <c r="O198" s="311"/>
      <c r="P198" s="311"/>
      <c r="Q198" s="311"/>
      <c r="R198" s="311"/>
      <c r="S198" s="312"/>
      <c r="T198" s="313"/>
      <c r="U198" s="294">
        <f t="shared" si="65"/>
        <v>0</v>
      </c>
      <c r="V198" s="330"/>
      <c r="W198" s="355">
        <f t="shared" si="66"/>
        <v>0</v>
      </c>
      <c r="X198" s="356">
        <f t="shared" si="67"/>
        <v>0</v>
      </c>
      <c r="Y198" s="356">
        <f t="shared" si="68"/>
        <v>0</v>
      </c>
      <c r="Z198" s="356">
        <f t="shared" si="69"/>
        <v>0</v>
      </c>
      <c r="AA198" s="356">
        <f t="shared" si="70"/>
        <v>0</v>
      </c>
      <c r="AB198" s="356">
        <f t="shared" si="71"/>
        <v>0</v>
      </c>
      <c r="AC198" s="356">
        <f t="shared" si="72"/>
        <v>0</v>
      </c>
      <c r="AD198" s="357">
        <f t="shared" si="73"/>
        <v>0</v>
      </c>
      <c r="AE198" s="342"/>
      <c r="AF198" s="362">
        <f t="shared" si="74"/>
        <v>0</v>
      </c>
      <c r="AG198" s="330"/>
      <c r="AH198" s="597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</row>
    <row r="199" spans="1:55" s="302" customFormat="1" hidden="1" x14ac:dyDescent="0.2">
      <c r="A199" s="340">
        <f t="shared" si="64"/>
        <v>0</v>
      </c>
      <c r="B199" s="341"/>
      <c r="C199" s="330"/>
      <c r="D199" s="395"/>
      <c r="E199" s="308"/>
      <c r="F199" s="309"/>
      <c r="G199" s="309"/>
      <c r="H199" s="309"/>
      <c r="I199" s="309"/>
      <c r="J199" s="350">
        <f t="shared" si="55"/>
        <v>0</v>
      </c>
      <c r="K199" s="330"/>
      <c r="L199" s="330"/>
      <c r="M199" s="310"/>
      <c r="N199" s="311"/>
      <c r="O199" s="311"/>
      <c r="P199" s="311"/>
      <c r="Q199" s="311"/>
      <c r="R199" s="311"/>
      <c r="S199" s="312"/>
      <c r="T199" s="313"/>
      <c r="U199" s="294">
        <f t="shared" si="65"/>
        <v>0</v>
      </c>
      <c r="V199" s="330"/>
      <c r="W199" s="355">
        <f t="shared" si="66"/>
        <v>0</v>
      </c>
      <c r="X199" s="356">
        <f t="shared" si="67"/>
        <v>0</v>
      </c>
      <c r="Y199" s="356">
        <f t="shared" si="68"/>
        <v>0</v>
      </c>
      <c r="Z199" s="356">
        <f t="shared" si="69"/>
        <v>0</v>
      </c>
      <c r="AA199" s="356">
        <f t="shared" si="70"/>
        <v>0</v>
      </c>
      <c r="AB199" s="356">
        <f t="shared" si="71"/>
        <v>0</v>
      </c>
      <c r="AC199" s="356">
        <f t="shared" si="72"/>
        <v>0</v>
      </c>
      <c r="AD199" s="357">
        <f t="shared" si="73"/>
        <v>0</v>
      </c>
      <c r="AE199" s="342"/>
      <c r="AF199" s="362">
        <f t="shared" si="74"/>
        <v>0</v>
      </c>
      <c r="AG199" s="330"/>
      <c r="AH199" s="597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</row>
    <row r="200" spans="1:55" s="302" customFormat="1" hidden="1" x14ac:dyDescent="0.2">
      <c r="A200" s="340">
        <f t="shared" si="64"/>
        <v>0</v>
      </c>
      <c r="B200" s="341"/>
      <c r="C200" s="330"/>
      <c r="D200" s="395"/>
      <c r="E200" s="308"/>
      <c r="F200" s="309"/>
      <c r="G200" s="309"/>
      <c r="H200" s="309"/>
      <c r="I200" s="309"/>
      <c r="J200" s="350">
        <f t="shared" si="55"/>
        <v>0</v>
      </c>
      <c r="K200" s="330"/>
      <c r="L200" s="330"/>
      <c r="M200" s="310"/>
      <c r="N200" s="311"/>
      <c r="O200" s="311"/>
      <c r="P200" s="311"/>
      <c r="Q200" s="311"/>
      <c r="R200" s="311"/>
      <c r="S200" s="312"/>
      <c r="T200" s="313"/>
      <c r="U200" s="294">
        <f t="shared" si="65"/>
        <v>0</v>
      </c>
      <c r="V200" s="330"/>
      <c r="W200" s="355">
        <f t="shared" si="66"/>
        <v>0</v>
      </c>
      <c r="X200" s="356">
        <f t="shared" si="67"/>
        <v>0</v>
      </c>
      <c r="Y200" s="356">
        <f t="shared" si="68"/>
        <v>0</v>
      </c>
      <c r="Z200" s="356">
        <f t="shared" si="69"/>
        <v>0</v>
      </c>
      <c r="AA200" s="356">
        <f t="shared" si="70"/>
        <v>0</v>
      </c>
      <c r="AB200" s="356">
        <f t="shared" si="71"/>
        <v>0</v>
      </c>
      <c r="AC200" s="356">
        <f t="shared" si="72"/>
        <v>0</v>
      </c>
      <c r="AD200" s="357">
        <f t="shared" si="73"/>
        <v>0</v>
      </c>
      <c r="AE200" s="342"/>
      <c r="AF200" s="362">
        <f t="shared" si="74"/>
        <v>0</v>
      </c>
      <c r="AG200" s="330"/>
      <c r="AH200" s="597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</row>
    <row r="201" spans="1:55" s="302" customFormat="1" hidden="1" x14ac:dyDescent="0.2">
      <c r="A201" s="340">
        <f t="shared" si="64"/>
        <v>0</v>
      </c>
      <c r="B201" s="341"/>
      <c r="C201" s="330"/>
      <c r="D201" s="395"/>
      <c r="E201" s="308"/>
      <c r="F201" s="309"/>
      <c r="G201" s="309"/>
      <c r="H201" s="309"/>
      <c r="I201" s="309"/>
      <c r="J201" s="350">
        <f t="shared" si="55"/>
        <v>0</v>
      </c>
      <c r="K201" s="330"/>
      <c r="L201" s="330"/>
      <c r="M201" s="310"/>
      <c r="N201" s="311"/>
      <c r="O201" s="311"/>
      <c r="P201" s="311"/>
      <c r="Q201" s="311"/>
      <c r="R201" s="311"/>
      <c r="S201" s="312"/>
      <c r="T201" s="313"/>
      <c r="U201" s="294">
        <f t="shared" si="65"/>
        <v>0</v>
      </c>
      <c r="V201" s="330"/>
      <c r="W201" s="355">
        <f t="shared" si="66"/>
        <v>0</v>
      </c>
      <c r="X201" s="356">
        <f t="shared" si="67"/>
        <v>0</v>
      </c>
      <c r="Y201" s="356">
        <f t="shared" si="68"/>
        <v>0</v>
      </c>
      <c r="Z201" s="356">
        <f t="shared" si="69"/>
        <v>0</v>
      </c>
      <c r="AA201" s="356">
        <f t="shared" si="70"/>
        <v>0</v>
      </c>
      <c r="AB201" s="356">
        <f t="shared" si="71"/>
        <v>0</v>
      </c>
      <c r="AC201" s="356">
        <f t="shared" si="72"/>
        <v>0</v>
      </c>
      <c r="AD201" s="357">
        <f t="shared" si="73"/>
        <v>0</v>
      </c>
      <c r="AE201" s="342"/>
      <c r="AF201" s="362">
        <f t="shared" si="74"/>
        <v>0</v>
      </c>
      <c r="AG201" s="330"/>
      <c r="AH201" s="597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</row>
    <row r="202" spans="1:55" s="302" customFormat="1" hidden="1" x14ac:dyDescent="0.2">
      <c r="A202" s="340">
        <f t="shared" si="64"/>
        <v>0</v>
      </c>
      <c r="B202" s="341"/>
      <c r="C202" s="330"/>
      <c r="D202" s="395"/>
      <c r="E202" s="308"/>
      <c r="F202" s="309"/>
      <c r="G202" s="309"/>
      <c r="H202" s="309"/>
      <c r="I202" s="309"/>
      <c r="J202" s="350">
        <f t="shared" si="55"/>
        <v>0</v>
      </c>
      <c r="K202" s="330"/>
      <c r="L202" s="330"/>
      <c r="M202" s="310"/>
      <c r="N202" s="311"/>
      <c r="O202" s="311"/>
      <c r="P202" s="311"/>
      <c r="Q202" s="311"/>
      <c r="R202" s="311"/>
      <c r="S202" s="312"/>
      <c r="T202" s="313"/>
      <c r="U202" s="294">
        <f t="shared" si="65"/>
        <v>0</v>
      </c>
      <c r="V202" s="330"/>
      <c r="W202" s="355">
        <f t="shared" si="66"/>
        <v>0</v>
      </c>
      <c r="X202" s="356">
        <f t="shared" si="67"/>
        <v>0</v>
      </c>
      <c r="Y202" s="356">
        <f t="shared" si="68"/>
        <v>0</v>
      </c>
      <c r="Z202" s="356">
        <f t="shared" si="69"/>
        <v>0</v>
      </c>
      <c r="AA202" s="356">
        <f t="shared" si="70"/>
        <v>0</v>
      </c>
      <c r="AB202" s="356">
        <f t="shared" si="71"/>
        <v>0</v>
      </c>
      <c r="AC202" s="356">
        <f t="shared" si="72"/>
        <v>0</v>
      </c>
      <c r="AD202" s="357">
        <f t="shared" si="73"/>
        <v>0</v>
      </c>
      <c r="AE202" s="342"/>
      <c r="AF202" s="362">
        <f t="shared" si="74"/>
        <v>0</v>
      </c>
      <c r="AG202" s="330"/>
      <c r="AH202" s="597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</row>
    <row r="203" spans="1:55" s="302" customFormat="1" hidden="1" x14ac:dyDescent="0.2">
      <c r="A203" s="340">
        <f t="shared" si="64"/>
        <v>0</v>
      </c>
      <c r="B203" s="341"/>
      <c r="C203" s="330"/>
      <c r="D203" s="395"/>
      <c r="E203" s="308"/>
      <c r="F203" s="309"/>
      <c r="G203" s="309"/>
      <c r="H203" s="309"/>
      <c r="I203" s="309"/>
      <c r="J203" s="350">
        <f t="shared" si="55"/>
        <v>0</v>
      </c>
      <c r="K203" s="330"/>
      <c r="L203" s="330"/>
      <c r="M203" s="310"/>
      <c r="N203" s="311"/>
      <c r="O203" s="311"/>
      <c r="P203" s="311"/>
      <c r="Q203" s="311"/>
      <c r="R203" s="311"/>
      <c r="S203" s="312"/>
      <c r="T203" s="313"/>
      <c r="U203" s="294">
        <f t="shared" si="65"/>
        <v>0</v>
      </c>
      <c r="V203" s="330"/>
      <c r="W203" s="355">
        <f t="shared" si="66"/>
        <v>0</v>
      </c>
      <c r="X203" s="356">
        <f t="shared" si="67"/>
        <v>0</v>
      </c>
      <c r="Y203" s="356">
        <f t="shared" si="68"/>
        <v>0</v>
      </c>
      <c r="Z203" s="356">
        <f t="shared" si="69"/>
        <v>0</v>
      </c>
      <c r="AA203" s="356">
        <f t="shared" si="70"/>
        <v>0</v>
      </c>
      <c r="AB203" s="356">
        <f t="shared" si="71"/>
        <v>0</v>
      </c>
      <c r="AC203" s="356">
        <f t="shared" si="72"/>
        <v>0</v>
      </c>
      <c r="AD203" s="357">
        <f t="shared" si="73"/>
        <v>0</v>
      </c>
      <c r="AE203" s="342"/>
      <c r="AF203" s="362">
        <f t="shared" si="74"/>
        <v>0</v>
      </c>
      <c r="AG203" s="330"/>
      <c r="AH203" s="597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</row>
    <row r="204" spans="1:55" s="302" customFormat="1" hidden="1" x14ac:dyDescent="0.2">
      <c r="A204" s="340">
        <f t="shared" si="64"/>
        <v>0</v>
      </c>
      <c r="B204" s="341"/>
      <c r="C204" s="330"/>
      <c r="D204" s="395"/>
      <c r="E204" s="308"/>
      <c r="F204" s="309"/>
      <c r="G204" s="309"/>
      <c r="H204" s="309"/>
      <c r="I204" s="309"/>
      <c r="J204" s="350">
        <f t="shared" si="55"/>
        <v>0</v>
      </c>
      <c r="K204" s="330"/>
      <c r="L204" s="330"/>
      <c r="M204" s="310"/>
      <c r="N204" s="311"/>
      <c r="O204" s="311"/>
      <c r="P204" s="311"/>
      <c r="Q204" s="311"/>
      <c r="R204" s="311"/>
      <c r="S204" s="312"/>
      <c r="T204" s="313"/>
      <c r="U204" s="294">
        <f t="shared" si="65"/>
        <v>0</v>
      </c>
      <c r="V204" s="330"/>
      <c r="W204" s="355">
        <f t="shared" si="66"/>
        <v>0</v>
      </c>
      <c r="X204" s="356">
        <f t="shared" si="67"/>
        <v>0</v>
      </c>
      <c r="Y204" s="356">
        <f t="shared" si="68"/>
        <v>0</v>
      </c>
      <c r="Z204" s="356">
        <f t="shared" si="69"/>
        <v>0</v>
      </c>
      <c r="AA204" s="356">
        <f t="shared" si="70"/>
        <v>0</v>
      </c>
      <c r="AB204" s="356">
        <f t="shared" si="71"/>
        <v>0</v>
      </c>
      <c r="AC204" s="356">
        <f t="shared" si="72"/>
        <v>0</v>
      </c>
      <c r="AD204" s="357">
        <f t="shared" si="73"/>
        <v>0</v>
      </c>
      <c r="AE204" s="342"/>
      <c r="AF204" s="362">
        <f t="shared" si="74"/>
        <v>0</v>
      </c>
      <c r="AG204" s="330"/>
      <c r="AH204" s="597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</row>
    <row r="205" spans="1:55" s="302" customFormat="1" hidden="1" x14ac:dyDescent="0.2">
      <c r="A205" s="340">
        <f t="shared" si="64"/>
        <v>0</v>
      </c>
      <c r="B205" s="341"/>
      <c r="C205" s="330"/>
      <c r="D205" s="395"/>
      <c r="E205" s="308"/>
      <c r="F205" s="309"/>
      <c r="G205" s="309"/>
      <c r="H205" s="309"/>
      <c r="I205" s="309"/>
      <c r="J205" s="350">
        <f t="shared" si="55"/>
        <v>0</v>
      </c>
      <c r="K205" s="330"/>
      <c r="L205" s="330"/>
      <c r="M205" s="310"/>
      <c r="N205" s="311"/>
      <c r="O205" s="311"/>
      <c r="P205" s="311"/>
      <c r="Q205" s="311"/>
      <c r="R205" s="311"/>
      <c r="S205" s="312"/>
      <c r="T205" s="313"/>
      <c r="U205" s="294">
        <f t="shared" si="65"/>
        <v>0</v>
      </c>
      <c r="V205" s="330"/>
      <c r="W205" s="355">
        <f t="shared" si="66"/>
        <v>0</v>
      </c>
      <c r="X205" s="356">
        <f t="shared" si="67"/>
        <v>0</v>
      </c>
      <c r="Y205" s="356">
        <f t="shared" si="68"/>
        <v>0</v>
      </c>
      <c r="Z205" s="356">
        <f t="shared" si="69"/>
        <v>0</v>
      </c>
      <c r="AA205" s="356">
        <f t="shared" si="70"/>
        <v>0</v>
      </c>
      <c r="AB205" s="356">
        <f t="shared" si="71"/>
        <v>0</v>
      </c>
      <c r="AC205" s="356">
        <f t="shared" si="72"/>
        <v>0</v>
      </c>
      <c r="AD205" s="357">
        <f t="shared" si="73"/>
        <v>0</v>
      </c>
      <c r="AE205" s="342"/>
      <c r="AF205" s="362">
        <f t="shared" si="74"/>
        <v>0</v>
      </c>
      <c r="AG205" s="330"/>
      <c r="AH205" s="597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</row>
    <row r="206" spans="1:55" s="302" customFormat="1" hidden="1" x14ac:dyDescent="0.2">
      <c r="A206" s="340">
        <f t="shared" si="64"/>
        <v>0</v>
      </c>
      <c r="B206" s="341"/>
      <c r="C206" s="330"/>
      <c r="D206" s="395"/>
      <c r="E206" s="308"/>
      <c r="F206" s="309"/>
      <c r="G206" s="309"/>
      <c r="H206" s="309"/>
      <c r="I206" s="309"/>
      <c r="J206" s="350">
        <f t="shared" si="55"/>
        <v>0</v>
      </c>
      <c r="K206" s="330"/>
      <c r="L206" s="330"/>
      <c r="M206" s="310"/>
      <c r="N206" s="311"/>
      <c r="O206" s="311"/>
      <c r="P206" s="311"/>
      <c r="Q206" s="311"/>
      <c r="R206" s="311"/>
      <c r="S206" s="312"/>
      <c r="T206" s="313"/>
      <c r="U206" s="294">
        <f t="shared" si="65"/>
        <v>0</v>
      </c>
      <c r="V206" s="330"/>
      <c r="W206" s="355">
        <f t="shared" si="66"/>
        <v>0</v>
      </c>
      <c r="X206" s="356">
        <f t="shared" si="67"/>
        <v>0</v>
      </c>
      <c r="Y206" s="356">
        <f t="shared" si="68"/>
        <v>0</v>
      </c>
      <c r="Z206" s="356">
        <f t="shared" si="69"/>
        <v>0</v>
      </c>
      <c r="AA206" s="356">
        <f t="shared" si="70"/>
        <v>0</v>
      </c>
      <c r="AB206" s="356">
        <f t="shared" si="71"/>
        <v>0</v>
      </c>
      <c r="AC206" s="356">
        <f t="shared" si="72"/>
        <v>0</v>
      </c>
      <c r="AD206" s="357">
        <f t="shared" si="73"/>
        <v>0</v>
      </c>
      <c r="AE206" s="342"/>
      <c r="AF206" s="362">
        <f t="shared" si="74"/>
        <v>0</v>
      </c>
      <c r="AG206" s="330"/>
      <c r="AH206" s="597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</row>
    <row r="207" spans="1:55" s="302" customFormat="1" hidden="1" x14ac:dyDescent="0.2">
      <c r="A207" s="340">
        <f t="shared" si="64"/>
        <v>0</v>
      </c>
      <c r="B207" s="341"/>
      <c r="C207" s="330"/>
      <c r="D207" s="395"/>
      <c r="E207" s="308"/>
      <c r="F207" s="309"/>
      <c r="G207" s="309"/>
      <c r="H207" s="309"/>
      <c r="I207" s="309"/>
      <c r="J207" s="350">
        <f t="shared" si="55"/>
        <v>0</v>
      </c>
      <c r="K207" s="330"/>
      <c r="L207" s="330"/>
      <c r="M207" s="310"/>
      <c r="N207" s="311"/>
      <c r="O207" s="311"/>
      <c r="P207" s="311"/>
      <c r="Q207" s="311"/>
      <c r="R207" s="311"/>
      <c r="S207" s="312"/>
      <c r="T207" s="313"/>
      <c r="U207" s="294">
        <f t="shared" si="65"/>
        <v>0</v>
      </c>
      <c r="V207" s="330"/>
      <c r="W207" s="355">
        <f t="shared" si="66"/>
        <v>0</v>
      </c>
      <c r="X207" s="356">
        <f t="shared" si="67"/>
        <v>0</v>
      </c>
      <c r="Y207" s="356">
        <f t="shared" si="68"/>
        <v>0</v>
      </c>
      <c r="Z207" s="356">
        <f t="shared" si="69"/>
        <v>0</v>
      </c>
      <c r="AA207" s="356">
        <f t="shared" si="70"/>
        <v>0</v>
      </c>
      <c r="AB207" s="356">
        <f t="shared" si="71"/>
        <v>0</v>
      </c>
      <c r="AC207" s="356">
        <f t="shared" si="72"/>
        <v>0</v>
      </c>
      <c r="AD207" s="357">
        <f t="shared" si="73"/>
        <v>0</v>
      </c>
      <c r="AE207" s="342"/>
      <c r="AF207" s="362">
        <f t="shared" si="74"/>
        <v>0</v>
      </c>
      <c r="AG207" s="330"/>
      <c r="AH207" s="597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</row>
    <row r="208" spans="1:55" s="302" customFormat="1" hidden="1" x14ac:dyDescent="0.2">
      <c r="A208" s="340">
        <f t="shared" si="64"/>
        <v>0</v>
      </c>
      <c r="B208" s="341"/>
      <c r="C208" s="330"/>
      <c r="D208" s="395"/>
      <c r="E208" s="308"/>
      <c r="F208" s="309"/>
      <c r="G208" s="309"/>
      <c r="H208" s="309"/>
      <c r="I208" s="309"/>
      <c r="J208" s="350">
        <f t="shared" si="55"/>
        <v>0</v>
      </c>
      <c r="K208" s="330"/>
      <c r="L208" s="330"/>
      <c r="M208" s="310"/>
      <c r="N208" s="311"/>
      <c r="O208" s="311"/>
      <c r="P208" s="311"/>
      <c r="Q208" s="311"/>
      <c r="R208" s="311"/>
      <c r="S208" s="312"/>
      <c r="T208" s="313"/>
      <c r="U208" s="294">
        <f t="shared" si="65"/>
        <v>0</v>
      </c>
      <c r="V208" s="330"/>
      <c r="W208" s="355">
        <f t="shared" si="66"/>
        <v>0</v>
      </c>
      <c r="X208" s="356">
        <f t="shared" si="67"/>
        <v>0</v>
      </c>
      <c r="Y208" s="356">
        <f t="shared" si="68"/>
        <v>0</v>
      </c>
      <c r="Z208" s="356">
        <f t="shared" si="69"/>
        <v>0</v>
      </c>
      <c r="AA208" s="356">
        <f t="shared" si="70"/>
        <v>0</v>
      </c>
      <c r="AB208" s="356">
        <f t="shared" si="71"/>
        <v>0</v>
      </c>
      <c r="AC208" s="356">
        <f t="shared" si="72"/>
        <v>0</v>
      </c>
      <c r="AD208" s="357">
        <f t="shared" si="73"/>
        <v>0</v>
      </c>
      <c r="AE208" s="342"/>
      <c r="AF208" s="362">
        <f t="shared" si="74"/>
        <v>0</v>
      </c>
      <c r="AG208" s="330"/>
      <c r="AH208" s="597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</row>
    <row r="209" spans="1:55" s="302" customFormat="1" hidden="1" x14ac:dyDescent="0.2">
      <c r="A209" s="340">
        <f t="shared" si="64"/>
        <v>0</v>
      </c>
      <c r="B209" s="341"/>
      <c r="C209" s="330"/>
      <c r="D209" s="395"/>
      <c r="E209" s="308"/>
      <c r="F209" s="309"/>
      <c r="G209" s="309"/>
      <c r="H209" s="309"/>
      <c r="I209" s="309"/>
      <c r="J209" s="350">
        <f t="shared" si="55"/>
        <v>0</v>
      </c>
      <c r="K209" s="330"/>
      <c r="L209" s="330"/>
      <c r="M209" s="310"/>
      <c r="N209" s="311"/>
      <c r="O209" s="311"/>
      <c r="P209" s="311"/>
      <c r="Q209" s="311"/>
      <c r="R209" s="311"/>
      <c r="S209" s="312"/>
      <c r="T209" s="313"/>
      <c r="U209" s="294">
        <f t="shared" si="65"/>
        <v>0</v>
      </c>
      <c r="V209" s="330"/>
      <c r="W209" s="355">
        <f t="shared" si="66"/>
        <v>0</v>
      </c>
      <c r="X209" s="356">
        <f t="shared" si="67"/>
        <v>0</v>
      </c>
      <c r="Y209" s="356">
        <f t="shared" si="68"/>
        <v>0</v>
      </c>
      <c r="Z209" s="356">
        <f t="shared" si="69"/>
        <v>0</v>
      </c>
      <c r="AA209" s="356">
        <f t="shared" si="70"/>
        <v>0</v>
      </c>
      <c r="AB209" s="356">
        <f t="shared" si="71"/>
        <v>0</v>
      </c>
      <c r="AC209" s="356">
        <f t="shared" si="72"/>
        <v>0</v>
      </c>
      <c r="AD209" s="357">
        <f t="shared" si="73"/>
        <v>0</v>
      </c>
      <c r="AE209" s="342"/>
      <c r="AF209" s="362">
        <f t="shared" si="74"/>
        <v>0</v>
      </c>
      <c r="AG209" s="330"/>
      <c r="AH209" s="597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</row>
    <row r="210" spans="1:55" s="302" customFormat="1" hidden="1" x14ac:dyDescent="0.2">
      <c r="A210" s="340">
        <f t="shared" si="64"/>
        <v>0</v>
      </c>
      <c r="B210" s="341"/>
      <c r="C210" s="330"/>
      <c r="D210" s="395"/>
      <c r="E210" s="308"/>
      <c r="F210" s="309"/>
      <c r="G210" s="309"/>
      <c r="H210" s="309"/>
      <c r="I210" s="309"/>
      <c r="J210" s="350">
        <f t="shared" si="55"/>
        <v>0</v>
      </c>
      <c r="K210" s="330"/>
      <c r="L210" s="330"/>
      <c r="M210" s="310"/>
      <c r="N210" s="311"/>
      <c r="O210" s="311"/>
      <c r="P210" s="311"/>
      <c r="Q210" s="311"/>
      <c r="R210" s="311"/>
      <c r="S210" s="312"/>
      <c r="T210" s="313"/>
      <c r="U210" s="294">
        <f t="shared" si="65"/>
        <v>0</v>
      </c>
      <c r="V210" s="330"/>
      <c r="W210" s="355">
        <f t="shared" si="66"/>
        <v>0</v>
      </c>
      <c r="X210" s="356">
        <f t="shared" si="67"/>
        <v>0</v>
      </c>
      <c r="Y210" s="356">
        <f t="shared" si="68"/>
        <v>0</v>
      </c>
      <c r="Z210" s="356">
        <f t="shared" si="69"/>
        <v>0</v>
      </c>
      <c r="AA210" s="356">
        <f t="shared" si="70"/>
        <v>0</v>
      </c>
      <c r="AB210" s="356">
        <f t="shared" si="71"/>
        <v>0</v>
      </c>
      <c r="AC210" s="356">
        <f t="shared" si="72"/>
        <v>0</v>
      </c>
      <c r="AD210" s="357">
        <f t="shared" si="73"/>
        <v>0</v>
      </c>
      <c r="AE210" s="342"/>
      <c r="AF210" s="362">
        <f t="shared" si="74"/>
        <v>0</v>
      </c>
      <c r="AG210" s="330"/>
      <c r="AH210" s="597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</row>
    <row r="211" spans="1:55" s="302" customFormat="1" hidden="1" x14ac:dyDescent="0.2">
      <c r="A211" s="340">
        <f t="shared" si="64"/>
        <v>0</v>
      </c>
      <c r="B211" s="341"/>
      <c r="C211" s="330"/>
      <c r="D211" s="395"/>
      <c r="E211" s="308"/>
      <c r="F211" s="309"/>
      <c r="G211" s="309"/>
      <c r="H211" s="309"/>
      <c r="I211" s="309"/>
      <c r="J211" s="350">
        <f t="shared" si="55"/>
        <v>0</v>
      </c>
      <c r="K211" s="330"/>
      <c r="L211" s="330"/>
      <c r="M211" s="310"/>
      <c r="N211" s="311"/>
      <c r="O211" s="311"/>
      <c r="P211" s="311"/>
      <c r="Q211" s="311"/>
      <c r="R211" s="311"/>
      <c r="S211" s="312"/>
      <c r="T211" s="313"/>
      <c r="U211" s="294">
        <f t="shared" si="65"/>
        <v>0</v>
      </c>
      <c r="V211" s="330"/>
      <c r="W211" s="355">
        <f t="shared" si="66"/>
        <v>0</v>
      </c>
      <c r="X211" s="356">
        <f t="shared" si="67"/>
        <v>0</v>
      </c>
      <c r="Y211" s="356">
        <f t="shared" si="68"/>
        <v>0</v>
      </c>
      <c r="Z211" s="356">
        <f t="shared" si="69"/>
        <v>0</v>
      </c>
      <c r="AA211" s="356">
        <f t="shared" si="70"/>
        <v>0</v>
      </c>
      <c r="AB211" s="356">
        <f t="shared" si="71"/>
        <v>0</v>
      </c>
      <c r="AC211" s="356">
        <f t="shared" si="72"/>
        <v>0</v>
      </c>
      <c r="AD211" s="357">
        <f t="shared" si="73"/>
        <v>0</v>
      </c>
      <c r="AE211" s="342"/>
      <c r="AF211" s="362">
        <f t="shared" si="74"/>
        <v>0</v>
      </c>
      <c r="AG211" s="330"/>
      <c r="AH211" s="597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</row>
    <row r="212" spans="1:55" s="302" customFormat="1" hidden="1" x14ac:dyDescent="0.2">
      <c r="A212" s="340">
        <f t="shared" si="64"/>
        <v>0</v>
      </c>
      <c r="B212" s="341"/>
      <c r="C212" s="330"/>
      <c r="D212" s="395"/>
      <c r="E212" s="308"/>
      <c r="F212" s="309"/>
      <c r="G212" s="309"/>
      <c r="H212" s="309"/>
      <c r="I212" s="309"/>
      <c r="J212" s="350">
        <f t="shared" si="55"/>
        <v>0</v>
      </c>
      <c r="K212" s="330"/>
      <c r="L212" s="330"/>
      <c r="M212" s="310"/>
      <c r="N212" s="311"/>
      <c r="O212" s="311"/>
      <c r="P212" s="311"/>
      <c r="Q212" s="311"/>
      <c r="R212" s="311"/>
      <c r="S212" s="312"/>
      <c r="T212" s="313"/>
      <c r="U212" s="294">
        <f t="shared" si="65"/>
        <v>0</v>
      </c>
      <c r="V212" s="330"/>
      <c r="W212" s="355">
        <f t="shared" si="66"/>
        <v>0</v>
      </c>
      <c r="X212" s="356">
        <f t="shared" si="67"/>
        <v>0</v>
      </c>
      <c r="Y212" s="356">
        <f t="shared" si="68"/>
        <v>0</v>
      </c>
      <c r="Z212" s="356">
        <f t="shared" si="69"/>
        <v>0</v>
      </c>
      <c r="AA212" s="356">
        <f t="shared" si="70"/>
        <v>0</v>
      </c>
      <c r="AB212" s="356">
        <f t="shared" si="71"/>
        <v>0</v>
      </c>
      <c r="AC212" s="356">
        <f t="shared" si="72"/>
        <v>0</v>
      </c>
      <c r="AD212" s="357">
        <f t="shared" si="73"/>
        <v>0</v>
      </c>
      <c r="AE212" s="342"/>
      <c r="AF212" s="362">
        <f t="shared" si="74"/>
        <v>0</v>
      </c>
      <c r="AG212" s="330"/>
      <c r="AH212" s="597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</row>
    <row r="213" spans="1:55" s="302" customFormat="1" hidden="1" x14ac:dyDescent="0.2">
      <c r="A213" s="340">
        <f t="shared" si="64"/>
        <v>0</v>
      </c>
      <c r="B213" s="341"/>
      <c r="C213" s="330"/>
      <c r="D213" s="395"/>
      <c r="E213" s="308"/>
      <c r="F213" s="309"/>
      <c r="G213" s="309"/>
      <c r="H213" s="309"/>
      <c r="I213" s="309"/>
      <c r="J213" s="350">
        <f t="shared" si="55"/>
        <v>0</v>
      </c>
      <c r="K213" s="330"/>
      <c r="L213" s="330"/>
      <c r="M213" s="310"/>
      <c r="N213" s="311"/>
      <c r="O213" s="311"/>
      <c r="P213" s="311"/>
      <c r="Q213" s="311"/>
      <c r="R213" s="311"/>
      <c r="S213" s="312"/>
      <c r="T213" s="313"/>
      <c r="U213" s="294">
        <f t="shared" si="65"/>
        <v>0</v>
      </c>
      <c r="V213" s="330"/>
      <c r="W213" s="355">
        <f t="shared" si="66"/>
        <v>0</v>
      </c>
      <c r="X213" s="356">
        <f t="shared" si="67"/>
        <v>0</v>
      </c>
      <c r="Y213" s="356">
        <f t="shared" si="68"/>
        <v>0</v>
      </c>
      <c r="Z213" s="356">
        <f t="shared" si="69"/>
        <v>0</v>
      </c>
      <c r="AA213" s="356">
        <f t="shared" si="70"/>
        <v>0</v>
      </c>
      <c r="AB213" s="356">
        <f t="shared" si="71"/>
        <v>0</v>
      </c>
      <c r="AC213" s="356">
        <f t="shared" si="72"/>
        <v>0</v>
      </c>
      <c r="AD213" s="357">
        <f t="shared" si="73"/>
        <v>0</v>
      </c>
      <c r="AE213" s="342"/>
      <c r="AF213" s="362">
        <f t="shared" si="74"/>
        <v>0</v>
      </c>
      <c r="AG213" s="330"/>
      <c r="AH213" s="597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</row>
    <row r="214" spans="1:55" s="302" customFormat="1" hidden="1" x14ac:dyDescent="0.2">
      <c r="A214" s="340">
        <f t="shared" si="64"/>
        <v>0</v>
      </c>
      <c r="B214" s="341"/>
      <c r="C214" s="330"/>
      <c r="D214" s="395"/>
      <c r="E214" s="308"/>
      <c r="F214" s="309"/>
      <c r="G214" s="309"/>
      <c r="H214" s="309"/>
      <c r="I214" s="309"/>
      <c r="J214" s="350">
        <f t="shared" si="55"/>
        <v>0</v>
      </c>
      <c r="K214" s="330"/>
      <c r="L214" s="330"/>
      <c r="M214" s="310"/>
      <c r="N214" s="311"/>
      <c r="O214" s="311"/>
      <c r="P214" s="311"/>
      <c r="Q214" s="311"/>
      <c r="R214" s="311"/>
      <c r="S214" s="312"/>
      <c r="T214" s="313"/>
      <c r="U214" s="294">
        <f t="shared" si="65"/>
        <v>0</v>
      </c>
      <c r="V214" s="330"/>
      <c r="W214" s="355">
        <f t="shared" si="66"/>
        <v>0</v>
      </c>
      <c r="X214" s="356">
        <f t="shared" si="67"/>
        <v>0</v>
      </c>
      <c r="Y214" s="356">
        <f t="shared" si="68"/>
        <v>0</v>
      </c>
      <c r="Z214" s="356">
        <f t="shared" si="69"/>
        <v>0</v>
      </c>
      <c r="AA214" s="356">
        <f t="shared" si="70"/>
        <v>0</v>
      </c>
      <c r="AB214" s="356">
        <f t="shared" si="71"/>
        <v>0</v>
      </c>
      <c r="AC214" s="356">
        <f t="shared" si="72"/>
        <v>0</v>
      </c>
      <c r="AD214" s="357">
        <f t="shared" si="73"/>
        <v>0</v>
      </c>
      <c r="AE214" s="342"/>
      <c r="AF214" s="362">
        <f t="shared" si="74"/>
        <v>0</v>
      </c>
      <c r="AG214" s="330"/>
      <c r="AH214" s="597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</row>
    <row r="215" spans="1:55" s="302" customFormat="1" hidden="1" x14ac:dyDescent="0.2">
      <c r="A215" s="340">
        <f t="shared" si="64"/>
        <v>0</v>
      </c>
      <c r="B215" s="341"/>
      <c r="C215" s="330"/>
      <c r="D215" s="395"/>
      <c r="E215" s="308"/>
      <c r="F215" s="309"/>
      <c r="G215" s="309"/>
      <c r="H215" s="309"/>
      <c r="I215" s="309"/>
      <c r="J215" s="350">
        <f t="shared" si="55"/>
        <v>0</v>
      </c>
      <c r="K215" s="330"/>
      <c r="L215" s="330"/>
      <c r="M215" s="310"/>
      <c r="N215" s="311"/>
      <c r="O215" s="311"/>
      <c r="P215" s="311"/>
      <c r="Q215" s="311"/>
      <c r="R215" s="311"/>
      <c r="S215" s="312"/>
      <c r="T215" s="313"/>
      <c r="U215" s="294">
        <f t="shared" si="65"/>
        <v>0</v>
      </c>
      <c r="V215" s="330"/>
      <c r="W215" s="355">
        <f t="shared" si="66"/>
        <v>0</v>
      </c>
      <c r="X215" s="356">
        <f t="shared" si="67"/>
        <v>0</v>
      </c>
      <c r="Y215" s="356">
        <f t="shared" si="68"/>
        <v>0</v>
      </c>
      <c r="Z215" s="356">
        <f t="shared" si="69"/>
        <v>0</v>
      </c>
      <c r="AA215" s="356">
        <f t="shared" si="70"/>
        <v>0</v>
      </c>
      <c r="AB215" s="356">
        <f t="shared" si="71"/>
        <v>0</v>
      </c>
      <c r="AC215" s="356">
        <f t="shared" si="72"/>
        <v>0</v>
      </c>
      <c r="AD215" s="357">
        <f t="shared" si="73"/>
        <v>0</v>
      </c>
      <c r="AE215" s="342"/>
      <c r="AF215" s="362">
        <f t="shared" si="74"/>
        <v>0</v>
      </c>
      <c r="AG215" s="330"/>
      <c r="AH215" s="597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</row>
    <row r="216" spans="1:55" s="302" customFormat="1" hidden="1" x14ac:dyDescent="0.2">
      <c r="A216" s="340">
        <f t="shared" si="64"/>
        <v>0</v>
      </c>
      <c r="B216" s="341"/>
      <c r="C216" s="330"/>
      <c r="D216" s="395"/>
      <c r="E216" s="308"/>
      <c r="F216" s="309"/>
      <c r="G216" s="309"/>
      <c r="H216" s="309"/>
      <c r="I216" s="309"/>
      <c r="J216" s="350">
        <f t="shared" si="55"/>
        <v>0</v>
      </c>
      <c r="K216" s="330"/>
      <c r="L216" s="330"/>
      <c r="M216" s="310"/>
      <c r="N216" s="311"/>
      <c r="O216" s="311"/>
      <c r="P216" s="311"/>
      <c r="Q216" s="311"/>
      <c r="R216" s="311"/>
      <c r="S216" s="312"/>
      <c r="T216" s="313"/>
      <c r="U216" s="294">
        <f t="shared" si="65"/>
        <v>0</v>
      </c>
      <c r="V216" s="330"/>
      <c r="W216" s="355">
        <f t="shared" si="66"/>
        <v>0</v>
      </c>
      <c r="X216" s="356">
        <f t="shared" si="67"/>
        <v>0</v>
      </c>
      <c r="Y216" s="356">
        <f t="shared" si="68"/>
        <v>0</v>
      </c>
      <c r="Z216" s="356">
        <f t="shared" si="69"/>
        <v>0</v>
      </c>
      <c r="AA216" s="356">
        <f t="shared" si="70"/>
        <v>0</v>
      </c>
      <c r="AB216" s="356">
        <f t="shared" si="71"/>
        <v>0</v>
      </c>
      <c r="AC216" s="356">
        <f t="shared" si="72"/>
        <v>0</v>
      </c>
      <c r="AD216" s="357">
        <f t="shared" si="73"/>
        <v>0</v>
      </c>
      <c r="AE216" s="342"/>
      <c r="AF216" s="362">
        <f t="shared" si="74"/>
        <v>0</v>
      </c>
      <c r="AG216" s="330"/>
      <c r="AH216" s="597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</row>
    <row r="217" spans="1:55" s="302" customFormat="1" hidden="1" x14ac:dyDescent="0.2">
      <c r="A217" s="340">
        <f t="shared" si="64"/>
        <v>0</v>
      </c>
      <c r="B217" s="341"/>
      <c r="C217" s="330"/>
      <c r="D217" s="395"/>
      <c r="E217" s="308"/>
      <c r="F217" s="309"/>
      <c r="G217" s="309"/>
      <c r="H217" s="309"/>
      <c r="I217" s="309"/>
      <c r="J217" s="350">
        <f t="shared" si="55"/>
        <v>0</v>
      </c>
      <c r="K217" s="330"/>
      <c r="L217" s="330"/>
      <c r="M217" s="310"/>
      <c r="N217" s="311"/>
      <c r="O217" s="311"/>
      <c r="P217" s="311"/>
      <c r="Q217" s="311"/>
      <c r="R217" s="311"/>
      <c r="S217" s="312"/>
      <c r="T217" s="313"/>
      <c r="U217" s="294">
        <f t="shared" si="65"/>
        <v>0</v>
      </c>
      <c r="V217" s="330"/>
      <c r="W217" s="355">
        <f t="shared" si="66"/>
        <v>0</v>
      </c>
      <c r="X217" s="356">
        <f t="shared" si="67"/>
        <v>0</v>
      </c>
      <c r="Y217" s="356">
        <f t="shared" si="68"/>
        <v>0</v>
      </c>
      <c r="Z217" s="356">
        <f t="shared" si="69"/>
        <v>0</v>
      </c>
      <c r="AA217" s="356">
        <f t="shared" si="70"/>
        <v>0</v>
      </c>
      <c r="AB217" s="356">
        <f t="shared" si="71"/>
        <v>0</v>
      </c>
      <c r="AC217" s="356">
        <f t="shared" si="72"/>
        <v>0</v>
      </c>
      <c r="AD217" s="357">
        <f t="shared" si="73"/>
        <v>0</v>
      </c>
      <c r="AE217" s="342"/>
      <c r="AF217" s="362">
        <f t="shared" si="74"/>
        <v>0</v>
      </c>
      <c r="AG217" s="330"/>
      <c r="AH217" s="597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</row>
    <row r="218" spans="1:55" s="302" customFormat="1" hidden="1" x14ac:dyDescent="0.2">
      <c r="A218" s="340">
        <f t="shared" si="64"/>
        <v>0</v>
      </c>
      <c r="B218" s="341"/>
      <c r="C218" s="330"/>
      <c r="D218" s="395"/>
      <c r="E218" s="308"/>
      <c r="F218" s="309"/>
      <c r="G218" s="309"/>
      <c r="H218" s="309"/>
      <c r="I218" s="309"/>
      <c r="J218" s="350">
        <f t="shared" si="55"/>
        <v>0</v>
      </c>
      <c r="K218" s="330"/>
      <c r="L218" s="330"/>
      <c r="M218" s="310"/>
      <c r="N218" s="311"/>
      <c r="O218" s="311"/>
      <c r="P218" s="311"/>
      <c r="Q218" s="311"/>
      <c r="R218" s="311"/>
      <c r="S218" s="312"/>
      <c r="T218" s="313"/>
      <c r="U218" s="294">
        <f t="shared" si="65"/>
        <v>0</v>
      </c>
      <c r="V218" s="330"/>
      <c r="W218" s="355">
        <f t="shared" si="66"/>
        <v>0</v>
      </c>
      <c r="X218" s="356">
        <f t="shared" si="67"/>
        <v>0</v>
      </c>
      <c r="Y218" s="356">
        <f t="shared" si="68"/>
        <v>0</v>
      </c>
      <c r="Z218" s="356">
        <f t="shared" si="69"/>
        <v>0</v>
      </c>
      <c r="AA218" s="356">
        <f t="shared" si="70"/>
        <v>0</v>
      </c>
      <c r="AB218" s="356">
        <f t="shared" si="71"/>
        <v>0</v>
      </c>
      <c r="AC218" s="356">
        <f t="shared" si="72"/>
        <v>0</v>
      </c>
      <c r="AD218" s="357">
        <f t="shared" si="73"/>
        <v>0</v>
      </c>
      <c r="AE218" s="342"/>
      <c r="AF218" s="362">
        <f t="shared" si="74"/>
        <v>0</v>
      </c>
      <c r="AG218" s="330"/>
      <c r="AH218" s="597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</row>
    <row r="219" spans="1:55" s="302" customFormat="1" hidden="1" x14ac:dyDescent="0.2">
      <c r="A219" s="340">
        <f t="shared" si="64"/>
        <v>0</v>
      </c>
      <c r="B219" s="341"/>
      <c r="C219" s="330"/>
      <c r="D219" s="395"/>
      <c r="E219" s="308"/>
      <c r="F219" s="309"/>
      <c r="G219" s="309"/>
      <c r="H219" s="309"/>
      <c r="I219" s="309"/>
      <c r="J219" s="350">
        <f t="shared" si="55"/>
        <v>0</v>
      </c>
      <c r="K219" s="330"/>
      <c r="L219" s="330"/>
      <c r="M219" s="310"/>
      <c r="N219" s="311"/>
      <c r="O219" s="311"/>
      <c r="P219" s="311"/>
      <c r="Q219" s="311"/>
      <c r="R219" s="311"/>
      <c r="S219" s="312"/>
      <c r="T219" s="313"/>
      <c r="U219" s="294">
        <f t="shared" si="65"/>
        <v>0</v>
      </c>
      <c r="V219" s="330"/>
      <c r="W219" s="355">
        <f t="shared" si="66"/>
        <v>0</v>
      </c>
      <c r="X219" s="356">
        <f t="shared" si="67"/>
        <v>0</v>
      </c>
      <c r="Y219" s="356">
        <f t="shared" si="68"/>
        <v>0</v>
      </c>
      <c r="Z219" s="356">
        <f t="shared" si="69"/>
        <v>0</v>
      </c>
      <c r="AA219" s="356">
        <f t="shared" si="70"/>
        <v>0</v>
      </c>
      <c r="AB219" s="356">
        <f t="shared" si="71"/>
        <v>0</v>
      </c>
      <c r="AC219" s="356">
        <f t="shared" si="72"/>
        <v>0</v>
      </c>
      <c r="AD219" s="357">
        <f t="shared" si="73"/>
        <v>0</v>
      </c>
      <c r="AE219" s="342"/>
      <c r="AF219" s="362">
        <f t="shared" si="74"/>
        <v>0</v>
      </c>
      <c r="AG219" s="330"/>
      <c r="AH219" s="597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</row>
    <row r="220" spans="1:55" s="302" customFormat="1" hidden="1" x14ac:dyDescent="0.2">
      <c r="A220" s="340">
        <f t="shared" si="64"/>
        <v>0</v>
      </c>
      <c r="B220" s="341"/>
      <c r="C220" s="330"/>
      <c r="D220" s="395"/>
      <c r="E220" s="308"/>
      <c r="F220" s="309"/>
      <c r="G220" s="309"/>
      <c r="H220" s="309"/>
      <c r="I220" s="309"/>
      <c r="J220" s="350">
        <f t="shared" si="55"/>
        <v>0</v>
      </c>
      <c r="K220" s="330"/>
      <c r="L220" s="330"/>
      <c r="M220" s="310"/>
      <c r="N220" s="311"/>
      <c r="O220" s="311"/>
      <c r="P220" s="311"/>
      <c r="Q220" s="311"/>
      <c r="R220" s="311"/>
      <c r="S220" s="312"/>
      <c r="T220" s="313"/>
      <c r="U220" s="294">
        <f t="shared" si="65"/>
        <v>0</v>
      </c>
      <c r="V220" s="330"/>
      <c r="W220" s="355">
        <f t="shared" si="66"/>
        <v>0</v>
      </c>
      <c r="X220" s="356">
        <f t="shared" si="67"/>
        <v>0</v>
      </c>
      <c r="Y220" s="356">
        <f t="shared" si="68"/>
        <v>0</v>
      </c>
      <c r="Z220" s="356">
        <f t="shared" si="69"/>
        <v>0</v>
      </c>
      <c r="AA220" s="356">
        <f t="shared" si="70"/>
        <v>0</v>
      </c>
      <c r="AB220" s="356">
        <f t="shared" si="71"/>
        <v>0</v>
      </c>
      <c r="AC220" s="356">
        <f t="shared" si="72"/>
        <v>0</v>
      </c>
      <c r="AD220" s="357">
        <f t="shared" si="73"/>
        <v>0</v>
      </c>
      <c r="AE220" s="342"/>
      <c r="AF220" s="362">
        <f t="shared" si="74"/>
        <v>0</v>
      </c>
      <c r="AG220" s="330"/>
      <c r="AH220" s="597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</row>
    <row r="221" spans="1:55" s="302" customFormat="1" hidden="1" x14ac:dyDescent="0.2">
      <c r="A221" s="340">
        <f t="shared" si="64"/>
        <v>0</v>
      </c>
      <c r="B221" s="341"/>
      <c r="C221" s="330"/>
      <c r="D221" s="395"/>
      <c r="E221" s="308"/>
      <c r="F221" s="309"/>
      <c r="G221" s="309"/>
      <c r="H221" s="309"/>
      <c r="I221" s="309"/>
      <c r="J221" s="350">
        <f t="shared" si="55"/>
        <v>0</v>
      </c>
      <c r="K221" s="330"/>
      <c r="L221" s="330"/>
      <c r="M221" s="310"/>
      <c r="N221" s="311"/>
      <c r="O221" s="311"/>
      <c r="P221" s="311"/>
      <c r="Q221" s="311"/>
      <c r="R221" s="311"/>
      <c r="S221" s="312"/>
      <c r="T221" s="313"/>
      <c r="U221" s="294">
        <f t="shared" si="65"/>
        <v>0</v>
      </c>
      <c r="V221" s="330"/>
      <c r="W221" s="355">
        <f t="shared" si="66"/>
        <v>0</v>
      </c>
      <c r="X221" s="356">
        <f t="shared" si="67"/>
        <v>0</v>
      </c>
      <c r="Y221" s="356">
        <f t="shared" si="68"/>
        <v>0</v>
      </c>
      <c r="Z221" s="356">
        <f t="shared" si="69"/>
        <v>0</v>
      </c>
      <c r="AA221" s="356">
        <f t="shared" si="70"/>
        <v>0</v>
      </c>
      <c r="AB221" s="356">
        <f t="shared" si="71"/>
        <v>0</v>
      </c>
      <c r="AC221" s="356">
        <f t="shared" si="72"/>
        <v>0</v>
      </c>
      <c r="AD221" s="357">
        <f t="shared" si="73"/>
        <v>0</v>
      </c>
      <c r="AE221" s="342"/>
      <c r="AF221" s="362">
        <f t="shared" si="74"/>
        <v>0</v>
      </c>
      <c r="AG221" s="330"/>
      <c r="AH221" s="597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</row>
    <row r="222" spans="1:55" s="302" customFormat="1" hidden="1" x14ac:dyDescent="0.2">
      <c r="A222" s="340">
        <f t="shared" si="64"/>
        <v>0</v>
      </c>
      <c r="B222" s="341"/>
      <c r="C222" s="330"/>
      <c r="D222" s="395"/>
      <c r="E222" s="308"/>
      <c r="F222" s="309"/>
      <c r="G222" s="309"/>
      <c r="H222" s="309"/>
      <c r="I222" s="309"/>
      <c r="J222" s="350">
        <f t="shared" si="55"/>
        <v>0</v>
      </c>
      <c r="K222" s="330"/>
      <c r="L222" s="330"/>
      <c r="M222" s="310"/>
      <c r="N222" s="311"/>
      <c r="O222" s="311"/>
      <c r="P222" s="311"/>
      <c r="Q222" s="311"/>
      <c r="R222" s="311"/>
      <c r="S222" s="312"/>
      <c r="T222" s="313"/>
      <c r="U222" s="294">
        <f t="shared" si="65"/>
        <v>0</v>
      </c>
      <c r="V222" s="330"/>
      <c r="W222" s="355">
        <f t="shared" si="66"/>
        <v>0</v>
      </c>
      <c r="X222" s="356">
        <f t="shared" si="67"/>
        <v>0</v>
      </c>
      <c r="Y222" s="356">
        <f t="shared" si="68"/>
        <v>0</v>
      </c>
      <c r="Z222" s="356">
        <f t="shared" si="69"/>
        <v>0</v>
      </c>
      <c r="AA222" s="356">
        <f t="shared" si="70"/>
        <v>0</v>
      </c>
      <c r="AB222" s="356">
        <f t="shared" si="71"/>
        <v>0</v>
      </c>
      <c r="AC222" s="356">
        <f t="shared" si="72"/>
        <v>0</v>
      </c>
      <c r="AD222" s="357">
        <f t="shared" si="73"/>
        <v>0</v>
      </c>
      <c r="AE222" s="342"/>
      <c r="AF222" s="362">
        <f t="shared" si="74"/>
        <v>0</v>
      </c>
      <c r="AG222" s="330"/>
      <c r="AH222" s="597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</row>
    <row r="223" spans="1:55" s="302" customFormat="1" hidden="1" x14ac:dyDescent="0.2">
      <c r="A223" s="340">
        <f t="shared" si="64"/>
        <v>0</v>
      </c>
      <c r="B223" s="341"/>
      <c r="C223" s="330"/>
      <c r="D223" s="395"/>
      <c r="E223" s="308"/>
      <c r="F223" s="309"/>
      <c r="G223" s="309"/>
      <c r="H223" s="309"/>
      <c r="I223" s="309"/>
      <c r="J223" s="350">
        <f t="shared" si="55"/>
        <v>0</v>
      </c>
      <c r="K223" s="330"/>
      <c r="L223" s="330"/>
      <c r="M223" s="310"/>
      <c r="N223" s="311"/>
      <c r="O223" s="311"/>
      <c r="P223" s="311"/>
      <c r="Q223" s="311"/>
      <c r="R223" s="311"/>
      <c r="S223" s="312"/>
      <c r="T223" s="313"/>
      <c r="U223" s="294">
        <f t="shared" si="65"/>
        <v>0</v>
      </c>
      <c r="V223" s="330"/>
      <c r="W223" s="355">
        <f t="shared" si="66"/>
        <v>0</v>
      </c>
      <c r="X223" s="356">
        <f t="shared" si="67"/>
        <v>0</v>
      </c>
      <c r="Y223" s="356">
        <f t="shared" si="68"/>
        <v>0</v>
      </c>
      <c r="Z223" s="356">
        <f t="shared" si="69"/>
        <v>0</v>
      </c>
      <c r="AA223" s="356">
        <f t="shared" si="70"/>
        <v>0</v>
      </c>
      <c r="AB223" s="356">
        <f t="shared" si="71"/>
        <v>0</v>
      </c>
      <c r="AC223" s="356">
        <f t="shared" si="72"/>
        <v>0</v>
      </c>
      <c r="AD223" s="357">
        <f t="shared" si="73"/>
        <v>0</v>
      </c>
      <c r="AE223" s="342"/>
      <c r="AF223" s="362">
        <f t="shared" si="74"/>
        <v>0</v>
      </c>
      <c r="AG223" s="330"/>
      <c r="AH223" s="597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</row>
    <row r="224" spans="1:55" s="302" customFormat="1" hidden="1" x14ac:dyDescent="0.2">
      <c r="A224" s="340">
        <f t="shared" si="64"/>
        <v>0</v>
      </c>
      <c r="B224" s="341"/>
      <c r="C224" s="330"/>
      <c r="D224" s="395"/>
      <c r="E224" s="308"/>
      <c r="F224" s="309"/>
      <c r="G224" s="309"/>
      <c r="H224" s="309"/>
      <c r="I224" s="309"/>
      <c r="J224" s="350">
        <f t="shared" si="55"/>
        <v>0</v>
      </c>
      <c r="K224" s="330"/>
      <c r="L224" s="330"/>
      <c r="M224" s="310"/>
      <c r="N224" s="311"/>
      <c r="O224" s="311"/>
      <c r="P224" s="311"/>
      <c r="Q224" s="311"/>
      <c r="R224" s="311"/>
      <c r="S224" s="312"/>
      <c r="T224" s="313"/>
      <c r="U224" s="294">
        <f t="shared" si="65"/>
        <v>0</v>
      </c>
      <c r="V224" s="330"/>
      <c r="W224" s="355">
        <f t="shared" si="66"/>
        <v>0</v>
      </c>
      <c r="X224" s="356">
        <f t="shared" si="67"/>
        <v>0</v>
      </c>
      <c r="Y224" s="356">
        <f t="shared" si="68"/>
        <v>0</v>
      </c>
      <c r="Z224" s="356">
        <f t="shared" si="69"/>
        <v>0</v>
      </c>
      <c r="AA224" s="356">
        <f t="shared" si="70"/>
        <v>0</v>
      </c>
      <c r="AB224" s="356">
        <f t="shared" si="71"/>
        <v>0</v>
      </c>
      <c r="AC224" s="356">
        <f t="shared" si="72"/>
        <v>0</v>
      </c>
      <c r="AD224" s="357">
        <f t="shared" si="73"/>
        <v>0</v>
      </c>
      <c r="AE224" s="342"/>
      <c r="AF224" s="362">
        <f t="shared" si="74"/>
        <v>0</v>
      </c>
      <c r="AG224" s="330"/>
      <c r="AH224" s="597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</row>
    <row r="225" spans="1:55" s="302" customFormat="1" hidden="1" x14ac:dyDescent="0.2">
      <c r="A225" s="340">
        <f t="shared" si="64"/>
        <v>0</v>
      </c>
      <c r="B225" s="341"/>
      <c r="C225" s="330"/>
      <c r="D225" s="395"/>
      <c r="E225" s="308"/>
      <c r="F225" s="309"/>
      <c r="G225" s="309"/>
      <c r="H225" s="309"/>
      <c r="I225" s="309"/>
      <c r="J225" s="350">
        <f t="shared" si="55"/>
        <v>0</v>
      </c>
      <c r="K225" s="330"/>
      <c r="L225" s="330"/>
      <c r="M225" s="310"/>
      <c r="N225" s="311"/>
      <c r="O225" s="311"/>
      <c r="P225" s="311"/>
      <c r="Q225" s="311"/>
      <c r="R225" s="311"/>
      <c r="S225" s="312"/>
      <c r="T225" s="313"/>
      <c r="U225" s="294">
        <f t="shared" si="65"/>
        <v>0</v>
      </c>
      <c r="V225" s="330"/>
      <c r="W225" s="355">
        <f t="shared" si="66"/>
        <v>0</v>
      </c>
      <c r="X225" s="356">
        <f t="shared" si="67"/>
        <v>0</v>
      </c>
      <c r="Y225" s="356">
        <f t="shared" si="68"/>
        <v>0</v>
      </c>
      <c r="Z225" s="356">
        <f t="shared" si="69"/>
        <v>0</v>
      </c>
      <c r="AA225" s="356">
        <f t="shared" si="70"/>
        <v>0</v>
      </c>
      <c r="AB225" s="356">
        <f t="shared" si="71"/>
        <v>0</v>
      </c>
      <c r="AC225" s="356">
        <f t="shared" si="72"/>
        <v>0</v>
      </c>
      <c r="AD225" s="357">
        <f t="shared" si="73"/>
        <v>0</v>
      </c>
      <c r="AE225" s="342"/>
      <c r="AF225" s="362">
        <f t="shared" si="74"/>
        <v>0</v>
      </c>
      <c r="AG225" s="330"/>
      <c r="AH225" s="597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</row>
    <row r="226" spans="1:55" s="302" customFormat="1" hidden="1" x14ac:dyDescent="0.2">
      <c r="A226" s="340">
        <f t="shared" si="64"/>
        <v>0</v>
      </c>
      <c r="B226" s="341"/>
      <c r="C226" s="330"/>
      <c r="D226" s="395"/>
      <c r="E226" s="308"/>
      <c r="F226" s="309"/>
      <c r="G226" s="309"/>
      <c r="H226" s="309"/>
      <c r="I226" s="309"/>
      <c r="J226" s="350">
        <f t="shared" si="55"/>
        <v>0</v>
      </c>
      <c r="K226" s="330"/>
      <c r="L226" s="330"/>
      <c r="M226" s="310"/>
      <c r="N226" s="311"/>
      <c r="O226" s="311"/>
      <c r="P226" s="311"/>
      <c r="Q226" s="311"/>
      <c r="R226" s="311"/>
      <c r="S226" s="312"/>
      <c r="T226" s="313"/>
      <c r="U226" s="294">
        <f t="shared" si="65"/>
        <v>0</v>
      </c>
      <c r="V226" s="330"/>
      <c r="W226" s="355">
        <f t="shared" si="66"/>
        <v>0</v>
      </c>
      <c r="X226" s="356">
        <f t="shared" si="67"/>
        <v>0</v>
      </c>
      <c r="Y226" s="356">
        <f t="shared" si="68"/>
        <v>0</v>
      </c>
      <c r="Z226" s="356">
        <f t="shared" si="69"/>
        <v>0</v>
      </c>
      <c r="AA226" s="356">
        <f t="shared" si="70"/>
        <v>0</v>
      </c>
      <c r="AB226" s="356">
        <f t="shared" si="71"/>
        <v>0</v>
      </c>
      <c r="AC226" s="356">
        <f t="shared" si="72"/>
        <v>0</v>
      </c>
      <c r="AD226" s="357">
        <f t="shared" si="73"/>
        <v>0</v>
      </c>
      <c r="AE226" s="342"/>
      <c r="AF226" s="362">
        <f t="shared" si="74"/>
        <v>0</v>
      </c>
      <c r="AG226" s="330"/>
      <c r="AH226" s="597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</row>
    <row r="227" spans="1:55" s="302" customFormat="1" hidden="1" x14ac:dyDescent="0.2">
      <c r="A227" s="340">
        <f t="shared" si="64"/>
        <v>0</v>
      </c>
      <c r="B227" s="341"/>
      <c r="C227" s="330"/>
      <c r="D227" s="395"/>
      <c r="E227" s="308"/>
      <c r="F227" s="309"/>
      <c r="G227" s="309"/>
      <c r="H227" s="309"/>
      <c r="I227" s="309"/>
      <c r="J227" s="350">
        <f t="shared" si="55"/>
        <v>0</v>
      </c>
      <c r="K227" s="330"/>
      <c r="L227" s="330"/>
      <c r="M227" s="310"/>
      <c r="N227" s="311"/>
      <c r="O227" s="311"/>
      <c r="P227" s="311"/>
      <c r="Q227" s="311"/>
      <c r="R227" s="311"/>
      <c r="S227" s="312"/>
      <c r="T227" s="313"/>
      <c r="U227" s="294">
        <f t="shared" si="65"/>
        <v>0</v>
      </c>
      <c r="V227" s="330"/>
      <c r="W227" s="355">
        <f t="shared" si="66"/>
        <v>0</v>
      </c>
      <c r="X227" s="356">
        <f t="shared" si="67"/>
        <v>0</v>
      </c>
      <c r="Y227" s="356">
        <f t="shared" si="68"/>
        <v>0</v>
      </c>
      <c r="Z227" s="356">
        <f t="shared" si="69"/>
        <v>0</v>
      </c>
      <c r="AA227" s="356">
        <f t="shared" si="70"/>
        <v>0</v>
      </c>
      <c r="AB227" s="356">
        <f t="shared" si="71"/>
        <v>0</v>
      </c>
      <c r="AC227" s="356">
        <f t="shared" si="72"/>
        <v>0</v>
      </c>
      <c r="AD227" s="357">
        <f t="shared" si="73"/>
        <v>0</v>
      </c>
      <c r="AE227" s="342"/>
      <c r="AF227" s="362">
        <f t="shared" si="74"/>
        <v>0</v>
      </c>
      <c r="AG227" s="330"/>
      <c r="AH227" s="597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</row>
    <row r="228" spans="1:55" s="302" customFormat="1" hidden="1" x14ac:dyDescent="0.2">
      <c r="A228" s="340">
        <f t="shared" si="64"/>
        <v>0</v>
      </c>
      <c r="B228" s="341"/>
      <c r="C228" s="330"/>
      <c r="D228" s="395"/>
      <c r="E228" s="308"/>
      <c r="F228" s="309"/>
      <c r="G228" s="309"/>
      <c r="H228" s="309"/>
      <c r="I228" s="309"/>
      <c r="J228" s="350">
        <f t="shared" si="55"/>
        <v>0</v>
      </c>
      <c r="K228" s="330"/>
      <c r="L228" s="330"/>
      <c r="M228" s="310"/>
      <c r="N228" s="311"/>
      <c r="O228" s="311"/>
      <c r="P228" s="311"/>
      <c r="Q228" s="311"/>
      <c r="R228" s="311"/>
      <c r="S228" s="312"/>
      <c r="T228" s="313"/>
      <c r="U228" s="294">
        <f t="shared" si="65"/>
        <v>0</v>
      </c>
      <c r="V228" s="330"/>
      <c r="W228" s="355">
        <f t="shared" si="66"/>
        <v>0</v>
      </c>
      <c r="X228" s="356">
        <f t="shared" si="67"/>
        <v>0</v>
      </c>
      <c r="Y228" s="356">
        <f t="shared" si="68"/>
        <v>0</v>
      </c>
      <c r="Z228" s="356">
        <f t="shared" si="69"/>
        <v>0</v>
      </c>
      <c r="AA228" s="356">
        <f t="shared" si="70"/>
        <v>0</v>
      </c>
      <c r="AB228" s="356">
        <f t="shared" si="71"/>
        <v>0</v>
      </c>
      <c r="AC228" s="356">
        <f t="shared" si="72"/>
        <v>0</v>
      </c>
      <c r="AD228" s="357">
        <f t="shared" si="73"/>
        <v>0</v>
      </c>
      <c r="AE228" s="342"/>
      <c r="AF228" s="362">
        <f t="shared" si="74"/>
        <v>0</v>
      </c>
      <c r="AG228" s="330"/>
      <c r="AH228" s="597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</row>
    <row r="229" spans="1:55" s="302" customFormat="1" hidden="1" x14ac:dyDescent="0.2">
      <c r="A229" s="340">
        <f t="shared" si="64"/>
        <v>0</v>
      </c>
      <c r="B229" s="341"/>
      <c r="C229" s="330"/>
      <c r="D229" s="395"/>
      <c r="E229" s="308"/>
      <c r="F229" s="309"/>
      <c r="G229" s="309"/>
      <c r="H229" s="309"/>
      <c r="I229" s="309"/>
      <c r="J229" s="350">
        <f t="shared" si="55"/>
        <v>0</v>
      </c>
      <c r="K229" s="330"/>
      <c r="L229" s="330"/>
      <c r="M229" s="310"/>
      <c r="N229" s="311"/>
      <c r="O229" s="311"/>
      <c r="P229" s="311"/>
      <c r="Q229" s="311"/>
      <c r="R229" s="311"/>
      <c r="S229" s="312"/>
      <c r="T229" s="313"/>
      <c r="U229" s="294">
        <f t="shared" si="65"/>
        <v>0</v>
      </c>
      <c r="V229" s="330"/>
      <c r="W229" s="355">
        <f t="shared" si="66"/>
        <v>0</v>
      </c>
      <c r="X229" s="356">
        <f t="shared" si="67"/>
        <v>0</v>
      </c>
      <c r="Y229" s="356">
        <f t="shared" si="68"/>
        <v>0</v>
      </c>
      <c r="Z229" s="356">
        <f t="shared" si="69"/>
        <v>0</v>
      </c>
      <c r="AA229" s="356">
        <f t="shared" si="70"/>
        <v>0</v>
      </c>
      <c r="AB229" s="356">
        <f t="shared" si="71"/>
        <v>0</v>
      </c>
      <c r="AC229" s="356">
        <f t="shared" si="72"/>
        <v>0</v>
      </c>
      <c r="AD229" s="357">
        <f t="shared" si="73"/>
        <v>0</v>
      </c>
      <c r="AE229" s="342"/>
      <c r="AF229" s="362">
        <f t="shared" si="74"/>
        <v>0</v>
      </c>
      <c r="AG229" s="330"/>
      <c r="AH229" s="597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</row>
    <row r="230" spans="1:55" s="302" customFormat="1" hidden="1" x14ac:dyDescent="0.2">
      <c r="A230" s="340">
        <f t="shared" si="64"/>
        <v>0</v>
      </c>
      <c r="B230" s="341"/>
      <c r="C230" s="330"/>
      <c r="D230" s="395"/>
      <c r="E230" s="308"/>
      <c r="F230" s="309"/>
      <c r="G230" s="309"/>
      <c r="H230" s="309"/>
      <c r="I230" s="309"/>
      <c r="J230" s="350">
        <f t="shared" ref="J230:J293" si="75">IF(ISBLANK(H230),G230*I230,G230*I230*H230)</f>
        <v>0</v>
      </c>
      <c r="K230" s="330"/>
      <c r="L230" s="330"/>
      <c r="M230" s="310"/>
      <c r="N230" s="311"/>
      <c r="O230" s="311"/>
      <c r="P230" s="311"/>
      <c r="Q230" s="311"/>
      <c r="R230" s="311"/>
      <c r="S230" s="312"/>
      <c r="T230" s="313"/>
      <c r="U230" s="294">
        <f t="shared" si="65"/>
        <v>0</v>
      </c>
      <c r="V230" s="330"/>
      <c r="W230" s="355">
        <f t="shared" si="66"/>
        <v>0</v>
      </c>
      <c r="X230" s="356">
        <f t="shared" si="67"/>
        <v>0</v>
      </c>
      <c r="Y230" s="356">
        <f t="shared" si="68"/>
        <v>0</v>
      </c>
      <c r="Z230" s="356">
        <f t="shared" si="69"/>
        <v>0</v>
      </c>
      <c r="AA230" s="356">
        <f t="shared" si="70"/>
        <v>0</v>
      </c>
      <c r="AB230" s="356">
        <f t="shared" si="71"/>
        <v>0</v>
      </c>
      <c r="AC230" s="356">
        <f t="shared" si="72"/>
        <v>0</v>
      </c>
      <c r="AD230" s="357">
        <f t="shared" si="73"/>
        <v>0</v>
      </c>
      <c r="AE230" s="342"/>
      <c r="AF230" s="362">
        <f t="shared" si="74"/>
        <v>0</v>
      </c>
      <c r="AG230" s="330"/>
      <c r="AH230" s="597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</row>
    <row r="231" spans="1:55" s="302" customFormat="1" hidden="1" x14ac:dyDescent="0.2">
      <c r="A231" s="340">
        <f t="shared" si="64"/>
        <v>0</v>
      </c>
      <c r="B231" s="341"/>
      <c r="C231" s="330"/>
      <c r="D231" s="395"/>
      <c r="E231" s="308"/>
      <c r="F231" s="309"/>
      <c r="G231" s="309"/>
      <c r="H231" s="309"/>
      <c r="I231" s="309"/>
      <c r="J231" s="350">
        <f t="shared" si="75"/>
        <v>0</v>
      </c>
      <c r="K231" s="330"/>
      <c r="L231" s="330"/>
      <c r="M231" s="310"/>
      <c r="N231" s="311"/>
      <c r="O231" s="311"/>
      <c r="P231" s="311"/>
      <c r="Q231" s="311"/>
      <c r="R231" s="311"/>
      <c r="S231" s="312"/>
      <c r="T231" s="313"/>
      <c r="U231" s="294">
        <f t="shared" si="65"/>
        <v>0</v>
      </c>
      <c r="V231" s="330"/>
      <c r="W231" s="355">
        <f t="shared" si="66"/>
        <v>0</v>
      </c>
      <c r="X231" s="356">
        <f t="shared" si="67"/>
        <v>0</v>
      </c>
      <c r="Y231" s="356">
        <f t="shared" si="68"/>
        <v>0</v>
      </c>
      <c r="Z231" s="356">
        <f t="shared" si="69"/>
        <v>0</v>
      </c>
      <c r="AA231" s="356">
        <f t="shared" si="70"/>
        <v>0</v>
      </c>
      <c r="AB231" s="356">
        <f t="shared" si="71"/>
        <v>0</v>
      </c>
      <c r="AC231" s="356">
        <f t="shared" si="72"/>
        <v>0</v>
      </c>
      <c r="AD231" s="357">
        <f t="shared" si="73"/>
        <v>0</v>
      </c>
      <c r="AE231" s="342"/>
      <c r="AF231" s="362">
        <f t="shared" si="74"/>
        <v>0</v>
      </c>
      <c r="AG231" s="330"/>
      <c r="AH231" s="597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</row>
    <row r="232" spans="1:55" s="302" customFormat="1" hidden="1" x14ac:dyDescent="0.2">
      <c r="A232" s="340">
        <f t="shared" si="64"/>
        <v>0</v>
      </c>
      <c r="B232" s="341"/>
      <c r="C232" s="330"/>
      <c r="D232" s="395"/>
      <c r="E232" s="308"/>
      <c r="F232" s="309"/>
      <c r="G232" s="309"/>
      <c r="H232" s="309"/>
      <c r="I232" s="309"/>
      <c r="J232" s="350">
        <f t="shared" si="75"/>
        <v>0</v>
      </c>
      <c r="K232" s="330"/>
      <c r="L232" s="330"/>
      <c r="M232" s="310"/>
      <c r="N232" s="311"/>
      <c r="O232" s="311"/>
      <c r="P232" s="311"/>
      <c r="Q232" s="311"/>
      <c r="R232" s="311"/>
      <c r="S232" s="312"/>
      <c r="T232" s="313"/>
      <c r="U232" s="294">
        <f t="shared" si="65"/>
        <v>0</v>
      </c>
      <c r="V232" s="330"/>
      <c r="W232" s="355">
        <f t="shared" si="66"/>
        <v>0</v>
      </c>
      <c r="X232" s="356">
        <f t="shared" si="67"/>
        <v>0</v>
      </c>
      <c r="Y232" s="356">
        <f t="shared" si="68"/>
        <v>0</v>
      </c>
      <c r="Z232" s="356">
        <f t="shared" si="69"/>
        <v>0</v>
      </c>
      <c r="AA232" s="356">
        <f t="shared" si="70"/>
        <v>0</v>
      </c>
      <c r="AB232" s="356">
        <f t="shared" si="71"/>
        <v>0</v>
      </c>
      <c r="AC232" s="356">
        <f t="shared" si="72"/>
        <v>0</v>
      </c>
      <c r="AD232" s="357">
        <f t="shared" si="73"/>
        <v>0</v>
      </c>
      <c r="AE232" s="342"/>
      <c r="AF232" s="362">
        <f t="shared" si="74"/>
        <v>0</v>
      </c>
      <c r="AG232" s="330"/>
      <c r="AH232" s="597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</row>
    <row r="233" spans="1:55" s="302" customFormat="1" hidden="1" x14ac:dyDescent="0.2">
      <c r="A233" s="340">
        <f t="shared" si="64"/>
        <v>0</v>
      </c>
      <c r="B233" s="341"/>
      <c r="C233" s="330"/>
      <c r="D233" s="395"/>
      <c r="E233" s="308"/>
      <c r="F233" s="309"/>
      <c r="G233" s="309"/>
      <c r="H233" s="309"/>
      <c r="I233" s="309"/>
      <c r="J233" s="350">
        <f t="shared" si="75"/>
        <v>0</v>
      </c>
      <c r="K233" s="330"/>
      <c r="L233" s="330"/>
      <c r="M233" s="310"/>
      <c r="N233" s="311"/>
      <c r="O233" s="311"/>
      <c r="P233" s="311"/>
      <c r="Q233" s="311"/>
      <c r="R233" s="311"/>
      <c r="S233" s="312"/>
      <c r="T233" s="313"/>
      <c r="U233" s="294">
        <f t="shared" si="65"/>
        <v>0</v>
      </c>
      <c r="V233" s="330"/>
      <c r="W233" s="355">
        <f t="shared" si="66"/>
        <v>0</v>
      </c>
      <c r="X233" s="356">
        <f t="shared" si="67"/>
        <v>0</v>
      </c>
      <c r="Y233" s="356">
        <f t="shared" si="68"/>
        <v>0</v>
      </c>
      <c r="Z233" s="356">
        <f t="shared" si="69"/>
        <v>0</v>
      </c>
      <c r="AA233" s="356">
        <f t="shared" si="70"/>
        <v>0</v>
      </c>
      <c r="AB233" s="356">
        <f t="shared" si="71"/>
        <v>0</v>
      </c>
      <c r="AC233" s="356">
        <f t="shared" si="72"/>
        <v>0</v>
      </c>
      <c r="AD233" s="357">
        <f t="shared" si="73"/>
        <v>0</v>
      </c>
      <c r="AE233" s="342"/>
      <c r="AF233" s="362">
        <f t="shared" si="74"/>
        <v>0</v>
      </c>
      <c r="AG233" s="330"/>
      <c r="AH233" s="597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</row>
    <row r="234" spans="1:55" s="302" customFormat="1" hidden="1" x14ac:dyDescent="0.2">
      <c r="A234" s="340">
        <f t="shared" si="64"/>
        <v>0</v>
      </c>
      <c r="B234" s="341"/>
      <c r="C234" s="330"/>
      <c r="D234" s="395"/>
      <c r="E234" s="308"/>
      <c r="F234" s="309"/>
      <c r="G234" s="309"/>
      <c r="H234" s="309"/>
      <c r="I234" s="309"/>
      <c r="J234" s="350">
        <f t="shared" si="75"/>
        <v>0</v>
      </c>
      <c r="K234" s="330"/>
      <c r="L234" s="330"/>
      <c r="M234" s="310"/>
      <c r="N234" s="311"/>
      <c r="O234" s="311"/>
      <c r="P234" s="311"/>
      <c r="Q234" s="311"/>
      <c r="R234" s="311"/>
      <c r="S234" s="312"/>
      <c r="T234" s="313"/>
      <c r="U234" s="294">
        <f t="shared" si="65"/>
        <v>0</v>
      </c>
      <c r="V234" s="330"/>
      <c r="W234" s="355">
        <f t="shared" si="66"/>
        <v>0</v>
      </c>
      <c r="X234" s="356">
        <f t="shared" si="67"/>
        <v>0</v>
      </c>
      <c r="Y234" s="356">
        <f t="shared" si="68"/>
        <v>0</v>
      </c>
      <c r="Z234" s="356">
        <f t="shared" si="69"/>
        <v>0</v>
      </c>
      <c r="AA234" s="356">
        <f t="shared" si="70"/>
        <v>0</v>
      </c>
      <c r="AB234" s="356">
        <f t="shared" si="71"/>
        <v>0</v>
      </c>
      <c r="AC234" s="356">
        <f t="shared" si="72"/>
        <v>0</v>
      </c>
      <c r="AD234" s="357">
        <f t="shared" si="73"/>
        <v>0</v>
      </c>
      <c r="AE234" s="342"/>
      <c r="AF234" s="362">
        <f t="shared" si="74"/>
        <v>0</v>
      </c>
      <c r="AG234" s="330"/>
      <c r="AH234" s="597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</row>
    <row r="235" spans="1:55" s="302" customFormat="1" hidden="1" x14ac:dyDescent="0.2">
      <c r="A235" s="340">
        <f t="shared" si="64"/>
        <v>0</v>
      </c>
      <c r="B235" s="341"/>
      <c r="C235" s="330"/>
      <c r="D235" s="395"/>
      <c r="E235" s="308"/>
      <c r="F235" s="309"/>
      <c r="G235" s="309"/>
      <c r="H235" s="309"/>
      <c r="I235" s="309"/>
      <c r="J235" s="350">
        <f t="shared" si="75"/>
        <v>0</v>
      </c>
      <c r="K235" s="330"/>
      <c r="L235" s="330"/>
      <c r="M235" s="310"/>
      <c r="N235" s="311"/>
      <c r="O235" s="311"/>
      <c r="P235" s="311"/>
      <c r="Q235" s="311"/>
      <c r="R235" s="311"/>
      <c r="S235" s="312"/>
      <c r="T235" s="313"/>
      <c r="U235" s="294">
        <f t="shared" si="65"/>
        <v>0</v>
      </c>
      <c r="V235" s="330"/>
      <c r="W235" s="355">
        <f t="shared" si="66"/>
        <v>0</v>
      </c>
      <c r="X235" s="356">
        <f t="shared" si="67"/>
        <v>0</v>
      </c>
      <c r="Y235" s="356">
        <f t="shared" si="68"/>
        <v>0</v>
      </c>
      <c r="Z235" s="356">
        <f t="shared" si="69"/>
        <v>0</v>
      </c>
      <c r="AA235" s="356">
        <f t="shared" si="70"/>
        <v>0</v>
      </c>
      <c r="AB235" s="356">
        <f t="shared" si="71"/>
        <v>0</v>
      </c>
      <c r="AC235" s="356">
        <f t="shared" si="72"/>
        <v>0</v>
      </c>
      <c r="AD235" s="357">
        <f t="shared" si="73"/>
        <v>0</v>
      </c>
      <c r="AE235" s="342"/>
      <c r="AF235" s="362">
        <f t="shared" si="74"/>
        <v>0</v>
      </c>
      <c r="AG235" s="330"/>
      <c r="AH235" s="597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</row>
    <row r="236" spans="1:55" s="302" customFormat="1" hidden="1" x14ac:dyDescent="0.2">
      <c r="A236" s="340">
        <f t="shared" si="64"/>
        <v>0</v>
      </c>
      <c r="B236" s="341"/>
      <c r="C236" s="330"/>
      <c r="D236" s="395"/>
      <c r="E236" s="308"/>
      <c r="F236" s="309"/>
      <c r="G236" s="309"/>
      <c r="H236" s="309"/>
      <c r="I236" s="309"/>
      <c r="J236" s="350">
        <f t="shared" si="75"/>
        <v>0</v>
      </c>
      <c r="K236" s="330"/>
      <c r="L236" s="330"/>
      <c r="M236" s="310"/>
      <c r="N236" s="311"/>
      <c r="O236" s="311"/>
      <c r="P236" s="311"/>
      <c r="Q236" s="311"/>
      <c r="R236" s="311"/>
      <c r="S236" s="312"/>
      <c r="T236" s="313"/>
      <c r="U236" s="294">
        <f t="shared" si="65"/>
        <v>0</v>
      </c>
      <c r="V236" s="330"/>
      <c r="W236" s="355">
        <f t="shared" si="66"/>
        <v>0</v>
      </c>
      <c r="X236" s="356">
        <f t="shared" si="67"/>
        <v>0</v>
      </c>
      <c r="Y236" s="356">
        <f t="shared" si="68"/>
        <v>0</v>
      </c>
      <c r="Z236" s="356">
        <f t="shared" si="69"/>
        <v>0</v>
      </c>
      <c r="AA236" s="356">
        <f t="shared" si="70"/>
        <v>0</v>
      </c>
      <c r="AB236" s="356">
        <f t="shared" si="71"/>
        <v>0</v>
      </c>
      <c r="AC236" s="356">
        <f t="shared" si="72"/>
        <v>0</v>
      </c>
      <c r="AD236" s="357">
        <f t="shared" si="73"/>
        <v>0</v>
      </c>
      <c r="AE236" s="342"/>
      <c r="AF236" s="362">
        <f t="shared" si="74"/>
        <v>0</v>
      </c>
      <c r="AG236" s="330"/>
      <c r="AH236" s="597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</row>
    <row r="237" spans="1:55" s="302" customFormat="1" hidden="1" x14ac:dyDescent="0.2">
      <c r="A237" s="340">
        <f t="shared" si="64"/>
        <v>0</v>
      </c>
      <c r="B237" s="341"/>
      <c r="C237" s="330"/>
      <c r="D237" s="395"/>
      <c r="E237" s="308"/>
      <c r="F237" s="309"/>
      <c r="G237" s="309"/>
      <c r="H237" s="309"/>
      <c r="I237" s="309"/>
      <c r="J237" s="350">
        <f t="shared" si="75"/>
        <v>0</v>
      </c>
      <c r="K237" s="330"/>
      <c r="L237" s="330"/>
      <c r="M237" s="310"/>
      <c r="N237" s="311"/>
      <c r="O237" s="311"/>
      <c r="P237" s="311"/>
      <c r="Q237" s="311"/>
      <c r="R237" s="311"/>
      <c r="S237" s="312"/>
      <c r="T237" s="313"/>
      <c r="U237" s="294">
        <f t="shared" si="65"/>
        <v>0</v>
      </c>
      <c r="V237" s="330"/>
      <c r="W237" s="355">
        <f t="shared" si="66"/>
        <v>0</v>
      </c>
      <c r="X237" s="356">
        <f t="shared" si="67"/>
        <v>0</v>
      </c>
      <c r="Y237" s="356">
        <f t="shared" si="68"/>
        <v>0</v>
      </c>
      <c r="Z237" s="356">
        <f t="shared" si="69"/>
        <v>0</v>
      </c>
      <c r="AA237" s="356">
        <f t="shared" si="70"/>
        <v>0</v>
      </c>
      <c r="AB237" s="356">
        <f t="shared" si="71"/>
        <v>0</v>
      </c>
      <c r="AC237" s="356">
        <f t="shared" si="72"/>
        <v>0</v>
      </c>
      <c r="AD237" s="357">
        <f t="shared" si="73"/>
        <v>0</v>
      </c>
      <c r="AE237" s="342"/>
      <c r="AF237" s="362">
        <f t="shared" si="74"/>
        <v>0</v>
      </c>
      <c r="AG237" s="330"/>
      <c r="AH237" s="597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</row>
    <row r="238" spans="1:55" s="302" customFormat="1" hidden="1" x14ac:dyDescent="0.2">
      <c r="A238" s="340">
        <f t="shared" si="64"/>
        <v>0</v>
      </c>
      <c r="B238" s="341"/>
      <c r="C238" s="330"/>
      <c r="D238" s="395"/>
      <c r="E238" s="308"/>
      <c r="F238" s="309"/>
      <c r="G238" s="309"/>
      <c r="H238" s="309"/>
      <c r="I238" s="309"/>
      <c r="J238" s="350">
        <f t="shared" si="75"/>
        <v>0</v>
      </c>
      <c r="K238" s="330"/>
      <c r="L238" s="330"/>
      <c r="M238" s="310"/>
      <c r="N238" s="311"/>
      <c r="O238" s="311"/>
      <c r="P238" s="311"/>
      <c r="Q238" s="311"/>
      <c r="R238" s="311"/>
      <c r="S238" s="312"/>
      <c r="T238" s="313"/>
      <c r="U238" s="294">
        <f t="shared" si="65"/>
        <v>0</v>
      </c>
      <c r="V238" s="330"/>
      <c r="W238" s="355">
        <f t="shared" si="66"/>
        <v>0</v>
      </c>
      <c r="X238" s="356">
        <f t="shared" si="67"/>
        <v>0</v>
      </c>
      <c r="Y238" s="356">
        <f t="shared" si="68"/>
        <v>0</v>
      </c>
      <c r="Z238" s="356">
        <f t="shared" si="69"/>
        <v>0</v>
      </c>
      <c r="AA238" s="356">
        <f t="shared" si="70"/>
        <v>0</v>
      </c>
      <c r="AB238" s="356">
        <f t="shared" si="71"/>
        <v>0</v>
      </c>
      <c r="AC238" s="356">
        <f t="shared" si="72"/>
        <v>0</v>
      </c>
      <c r="AD238" s="357">
        <f t="shared" si="73"/>
        <v>0</v>
      </c>
      <c r="AE238" s="342"/>
      <c r="AF238" s="362">
        <f t="shared" si="74"/>
        <v>0</v>
      </c>
      <c r="AG238" s="330"/>
      <c r="AH238" s="597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</row>
    <row r="239" spans="1:55" s="302" customFormat="1" hidden="1" x14ac:dyDescent="0.2">
      <c r="A239" s="340">
        <f t="shared" si="64"/>
        <v>0</v>
      </c>
      <c r="B239" s="341"/>
      <c r="C239" s="330"/>
      <c r="D239" s="395"/>
      <c r="E239" s="308"/>
      <c r="F239" s="309"/>
      <c r="G239" s="309"/>
      <c r="H239" s="309"/>
      <c r="I239" s="309"/>
      <c r="J239" s="350">
        <f t="shared" si="75"/>
        <v>0</v>
      </c>
      <c r="K239" s="330"/>
      <c r="L239" s="330"/>
      <c r="M239" s="310"/>
      <c r="N239" s="311"/>
      <c r="O239" s="311"/>
      <c r="P239" s="311"/>
      <c r="Q239" s="311"/>
      <c r="R239" s="311"/>
      <c r="S239" s="312"/>
      <c r="T239" s="313"/>
      <c r="U239" s="294">
        <f t="shared" si="65"/>
        <v>0</v>
      </c>
      <c r="V239" s="330"/>
      <c r="W239" s="355">
        <f t="shared" si="66"/>
        <v>0</v>
      </c>
      <c r="X239" s="356">
        <f t="shared" si="67"/>
        <v>0</v>
      </c>
      <c r="Y239" s="356">
        <f t="shared" si="68"/>
        <v>0</v>
      </c>
      <c r="Z239" s="356">
        <f t="shared" si="69"/>
        <v>0</v>
      </c>
      <c r="AA239" s="356">
        <f t="shared" si="70"/>
        <v>0</v>
      </c>
      <c r="AB239" s="356">
        <f t="shared" si="71"/>
        <v>0</v>
      </c>
      <c r="AC239" s="356">
        <f t="shared" si="72"/>
        <v>0</v>
      </c>
      <c r="AD239" s="357">
        <f t="shared" si="73"/>
        <v>0</v>
      </c>
      <c r="AE239" s="342"/>
      <c r="AF239" s="362">
        <f t="shared" si="74"/>
        <v>0</v>
      </c>
      <c r="AG239" s="330"/>
      <c r="AH239" s="597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</row>
    <row r="240" spans="1:55" s="302" customFormat="1" hidden="1" x14ac:dyDescent="0.2">
      <c r="A240" s="340">
        <f t="shared" ref="A240:A303" si="76">IF(AND(J240&lt;&gt;0,U240&lt;&gt;1),1,0)</f>
        <v>0</v>
      </c>
      <c r="B240" s="341"/>
      <c r="C240" s="330"/>
      <c r="D240" s="395"/>
      <c r="E240" s="308"/>
      <c r="F240" s="309"/>
      <c r="G240" s="309"/>
      <c r="H240" s="309"/>
      <c r="I240" s="309"/>
      <c r="J240" s="350">
        <f t="shared" si="75"/>
        <v>0</v>
      </c>
      <c r="K240" s="330"/>
      <c r="L240" s="330"/>
      <c r="M240" s="310"/>
      <c r="N240" s="311"/>
      <c r="O240" s="311"/>
      <c r="P240" s="311"/>
      <c r="Q240" s="311"/>
      <c r="R240" s="311"/>
      <c r="S240" s="312"/>
      <c r="T240" s="313"/>
      <c r="U240" s="294">
        <f t="shared" ref="U240:U303" si="77">SUM(M240:T240)</f>
        <v>0</v>
      </c>
      <c r="V240" s="330"/>
      <c r="W240" s="355">
        <f t="shared" ref="W240:W303" si="78">$J240*M240</f>
        <v>0</v>
      </c>
      <c r="X240" s="356">
        <f t="shared" ref="X240:X303" si="79">$J240*N240</f>
        <v>0</v>
      </c>
      <c r="Y240" s="356">
        <f t="shared" ref="Y240:Y303" si="80">$J240*O240</f>
        <v>0</v>
      </c>
      <c r="Z240" s="356">
        <f t="shared" ref="Z240:Z303" si="81">$J240*P240</f>
        <v>0</v>
      </c>
      <c r="AA240" s="356">
        <f t="shared" ref="AA240:AA303" si="82">$J240*Q240</f>
        <v>0</v>
      </c>
      <c r="AB240" s="356">
        <f t="shared" ref="AB240:AB303" si="83">$J240*R240</f>
        <v>0</v>
      </c>
      <c r="AC240" s="356">
        <f t="shared" ref="AC240:AC303" si="84">$J240*S240</f>
        <v>0</v>
      </c>
      <c r="AD240" s="357">
        <f t="shared" ref="AD240:AD303" si="85">SUM(W240:AC240)</f>
        <v>0</v>
      </c>
      <c r="AE240" s="342"/>
      <c r="AF240" s="362">
        <f t="shared" ref="AF240:AF303" si="86">$J240*T240</f>
        <v>0</v>
      </c>
      <c r="AG240" s="330"/>
      <c r="AH240" s="597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</row>
    <row r="241" spans="1:55" s="302" customFormat="1" hidden="1" x14ac:dyDescent="0.2">
      <c r="A241" s="340">
        <f t="shared" si="76"/>
        <v>0</v>
      </c>
      <c r="B241" s="341"/>
      <c r="C241" s="330"/>
      <c r="D241" s="395"/>
      <c r="E241" s="308"/>
      <c r="F241" s="309"/>
      <c r="G241" s="309"/>
      <c r="H241" s="309"/>
      <c r="I241" s="309"/>
      <c r="J241" s="350">
        <f t="shared" si="75"/>
        <v>0</v>
      </c>
      <c r="K241" s="330"/>
      <c r="L241" s="330"/>
      <c r="M241" s="310"/>
      <c r="N241" s="311"/>
      <c r="O241" s="311"/>
      <c r="P241" s="311"/>
      <c r="Q241" s="311"/>
      <c r="R241" s="311"/>
      <c r="S241" s="312"/>
      <c r="T241" s="313"/>
      <c r="U241" s="294">
        <f t="shared" si="77"/>
        <v>0</v>
      </c>
      <c r="V241" s="330"/>
      <c r="W241" s="355">
        <f t="shared" si="78"/>
        <v>0</v>
      </c>
      <c r="X241" s="356">
        <f t="shared" si="79"/>
        <v>0</v>
      </c>
      <c r="Y241" s="356">
        <f t="shared" si="80"/>
        <v>0</v>
      </c>
      <c r="Z241" s="356">
        <f t="shared" si="81"/>
        <v>0</v>
      </c>
      <c r="AA241" s="356">
        <f t="shared" si="82"/>
        <v>0</v>
      </c>
      <c r="AB241" s="356">
        <f t="shared" si="83"/>
        <v>0</v>
      </c>
      <c r="AC241" s="356">
        <f t="shared" si="84"/>
        <v>0</v>
      </c>
      <c r="AD241" s="357">
        <f t="shared" si="85"/>
        <v>0</v>
      </c>
      <c r="AE241" s="342"/>
      <c r="AF241" s="362">
        <f t="shared" si="86"/>
        <v>0</v>
      </c>
      <c r="AG241" s="330"/>
      <c r="AH241" s="597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</row>
    <row r="242" spans="1:55" s="302" customFormat="1" hidden="1" x14ac:dyDescent="0.2">
      <c r="A242" s="340">
        <f t="shared" si="76"/>
        <v>0</v>
      </c>
      <c r="B242" s="341"/>
      <c r="C242" s="330"/>
      <c r="D242" s="395"/>
      <c r="E242" s="308"/>
      <c r="F242" s="309"/>
      <c r="G242" s="309"/>
      <c r="H242" s="309"/>
      <c r="I242" s="309"/>
      <c r="J242" s="350">
        <f t="shared" si="75"/>
        <v>0</v>
      </c>
      <c r="K242" s="330"/>
      <c r="L242" s="330"/>
      <c r="M242" s="310"/>
      <c r="N242" s="311"/>
      <c r="O242" s="311"/>
      <c r="P242" s="311"/>
      <c r="Q242" s="311"/>
      <c r="R242" s="311"/>
      <c r="S242" s="312"/>
      <c r="T242" s="313"/>
      <c r="U242" s="294">
        <f t="shared" si="77"/>
        <v>0</v>
      </c>
      <c r="V242" s="330"/>
      <c r="W242" s="355">
        <f t="shared" si="78"/>
        <v>0</v>
      </c>
      <c r="X242" s="356">
        <f t="shared" si="79"/>
        <v>0</v>
      </c>
      <c r="Y242" s="356">
        <f t="shared" si="80"/>
        <v>0</v>
      </c>
      <c r="Z242" s="356">
        <f t="shared" si="81"/>
        <v>0</v>
      </c>
      <c r="AA242" s="356">
        <f t="shared" si="82"/>
        <v>0</v>
      </c>
      <c r="AB242" s="356">
        <f t="shared" si="83"/>
        <v>0</v>
      </c>
      <c r="AC242" s="356">
        <f t="shared" si="84"/>
        <v>0</v>
      </c>
      <c r="AD242" s="357">
        <f t="shared" si="85"/>
        <v>0</v>
      </c>
      <c r="AE242" s="342"/>
      <c r="AF242" s="362">
        <f t="shared" si="86"/>
        <v>0</v>
      </c>
      <c r="AG242" s="330"/>
      <c r="AH242" s="597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</row>
    <row r="243" spans="1:55" s="302" customFormat="1" hidden="1" x14ac:dyDescent="0.2">
      <c r="A243" s="340">
        <f t="shared" si="76"/>
        <v>0</v>
      </c>
      <c r="B243" s="341"/>
      <c r="C243" s="330"/>
      <c r="D243" s="395"/>
      <c r="E243" s="308"/>
      <c r="F243" s="309"/>
      <c r="G243" s="309"/>
      <c r="H243" s="309"/>
      <c r="I243" s="309"/>
      <c r="J243" s="350">
        <f t="shared" si="75"/>
        <v>0</v>
      </c>
      <c r="K243" s="330"/>
      <c r="L243" s="330"/>
      <c r="M243" s="310"/>
      <c r="N243" s="311"/>
      <c r="O243" s="311"/>
      <c r="P243" s="311"/>
      <c r="Q243" s="311"/>
      <c r="R243" s="311"/>
      <c r="S243" s="312"/>
      <c r="T243" s="313"/>
      <c r="U243" s="294">
        <f t="shared" si="77"/>
        <v>0</v>
      </c>
      <c r="V243" s="330"/>
      <c r="W243" s="355">
        <f t="shared" si="78"/>
        <v>0</v>
      </c>
      <c r="X243" s="356">
        <f t="shared" si="79"/>
        <v>0</v>
      </c>
      <c r="Y243" s="356">
        <f t="shared" si="80"/>
        <v>0</v>
      </c>
      <c r="Z243" s="356">
        <f t="shared" si="81"/>
        <v>0</v>
      </c>
      <c r="AA243" s="356">
        <f t="shared" si="82"/>
        <v>0</v>
      </c>
      <c r="AB243" s="356">
        <f t="shared" si="83"/>
        <v>0</v>
      </c>
      <c r="AC243" s="356">
        <f t="shared" si="84"/>
        <v>0</v>
      </c>
      <c r="AD243" s="357">
        <f t="shared" si="85"/>
        <v>0</v>
      </c>
      <c r="AE243" s="342"/>
      <c r="AF243" s="362">
        <f t="shared" si="86"/>
        <v>0</v>
      </c>
      <c r="AG243" s="330"/>
      <c r="AH243" s="597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</row>
    <row r="244" spans="1:55" s="302" customFormat="1" hidden="1" x14ac:dyDescent="0.2">
      <c r="A244" s="340">
        <f t="shared" si="76"/>
        <v>0</v>
      </c>
      <c r="B244" s="341"/>
      <c r="C244" s="330"/>
      <c r="D244" s="395"/>
      <c r="E244" s="308"/>
      <c r="F244" s="309"/>
      <c r="G244" s="309"/>
      <c r="H244" s="309"/>
      <c r="I244" s="309"/>
      <c r="J244" s="350">
        <f t="shared" si="75"/>
        <v>0</v>
      </c>
      <c r="K244" s="330"/>
      <c r="L244" s="330"/>
      <c r="M244" s="310"/>
      <c r="N244" s="311"/>
      <c r="O244" s="311"/>
      <c r="P244" s="311"/>
      <c r="Q244" s="311"/>
      <c r="R244" s="311"/>
      <c r="S244" s="312"/>
      <c r="T244" s="313"/>
      <c r="U244" s="294">
        <f t="shared" si="77"/>
        <v>0</v>
      </c>
      <c r="V244" s="330"/>
      <c r="W244" s="355">
        <f t="shared" si="78"/>
        <v>0</v>
      </c>
      <c r="X244" s="356">
        <f t="shared" si="79"/>
        <v>0</v>
      </c>
      <c r="Y244" s="356">
        <f t="shared" si="80"/>
        <v>0</v>
      </c>
      <c r="Z244" s="356">
        <f t="shared" si="81"/>
        <v>0</v>
      </c>
      <c r="AA244" s="356">
        <f t="shared" si="82"/>
        <v>0</v>
      </c>
      <c r="AB244" s="356">
        <f t="shared" si="83"/>
        <v>0</v>
      </c>
      <c r="AC244" s="356">
        <f t="shared" si="84"/>
        <v>0</v>
      </c>
      <c r="AD244" s="357">
        <f t="shared" si="85"/>
        <v>0</v>
      </c>
      <c r="AE244" s="342"/>
      <c r="AF244" s="362">
        <f t="shared" si="86"/>
        <v>0</v>
      </c>
      <c r="AG244" s="330"/>
      <c r="AH244" s="597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</row>
    <row r="245" spans="1:55" s="302" customFormat="1" hidden="1" x14ac:dyDescent="0.2">
      <c r="A245" s="340">
        <f t="shared" si="76"/>
        <v>0</v>
      </c>
      <c r="B245" s="341"/>
      <c r="C245" s="330"/>
      <c r="D245" s="395"/>
      <c r="E245" s="308"/>
      <c r="F245" s="309"/>
      <c r="G245" s="309"/>
      <c r="H245" s="309"/>
      <c r="I245" s="309"/>
      <c r="J245" s="350">
        <f t="shared" si="75"/>
        <v>0</v>
      </c>
      <c r="K245" s="330"/>
      <c r="L245" s="330"/>
      <c r="M245" s="310"/>
      <c r="N245" s="311"/>
      <c r="O245" s="311"/>
      <c r="P245" s="311"/>
      <c r="Q245" s="311"/>
      <c r="R245" s="311"/>
      <c r="S245" s="312"/>
      <c r="T245" s="313"/>
      <c r="U245" s="294">
        <f t="shared" si="77"/>
        <v>0</v>
      </c>
      <c r="V245" s="330"/>
      <c r="W245" s="355">
        <f t="shared" si="78"/>
        <v>0</v>
      </c>
      <c r="X245" s="356">
        <f t="shared" si="79"/>
        <v>0</v>
      </c>
      <c r="Y245" s="356">
        <f t="shared" si="80"/>
        <v>0</v>
      </c>
      <c r="Z245" s="356">
        <f t="shared" si="81"/>
        <v>0</v>
      </c>
      <c r="AA245" s="356">
        <f t="shared" si="82"/>
        <v>0</v>
      </c>
      <c r="AB245" s="356">
        <f t="shared" si="83"/>
        <v>0</v>
      </c>
      <c r="AC245" s="356">
        <f t="shared" si="84"/>
        <v>0</v>
      </c>
      <c r="AD245" s="357">
        <f t="shared" si="85"/>
        <v>0</v>
      </c>
      <c r="AE245" s="342"/>
      <c r="AF245" s="362">
        <f t="shared" si="86"/>
        <v>0</v>
      </c>
      <c r="AG245" s="330"/>
      <c r="AH245" s="597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</row>
    <row r="246" spans="1:55" s="302" customFormat="1" hidden="1" x14ac:dyDescent="0.2">
      <c r="A246" s="340">
        <f t="shared" si="76"/>
        <v>0</v>
      </c>
      <c r="B246" s="341"/>
      <c r="C246" s="330"/>
      <c r="D246" s="395"/>
      <c r="E246" s="308"/>
      <c r="F246" s="309"/>
      <c r="G246" s="309"/>
      <c r="H246" s="309"/>
      <c r="I246" s="309"/>
      <c r="J246" s="350">
        <f t="shared" si="75"/>
        <v>0</v>
      </c>
      <c r="K246" s="330"/>
      <c r="L246" s="330"/>
      <c r="M246" s="310"/>
      <c r="N246" s="311"/>
      <c r="O246" s="311"/>
      <c r="P246" s="311"/>
      <c r="Q246" s="311"/>
      <c r="R246" s="311"/>
      <c r="S246" s="312"/>
      <c r="T246" s="313"/>
      <c r="U246" s="294">
        <f t="shared" si="77"/>
        <v>0</v>
      </c>
      <c r="V246" s="330"/>
      <c r="W246" s="355">
        <f t="shared" si="78"/>
        <v>0</v>
      </c>
      <c r="X246" s="356">
        <f t="shared" si="79"/>
        <v>0</v>
      </c>
      <c r="Y246" s="356">
        <f t="shared" si="80"/>
        <v>0</v>
      </c>
      <c r="Z246" s="356">
        <f t="shared" si="81"/>
        <v>0</v>
      </c>
      <c r="AA246" s="356">
        <f t="shared" si="82"/>
        <v>0</v>
      </c>
      <c r="AB246" s="356">
        <f t="shared" si="83"/>
        <v>0</v>
      </c>
      <c r="AC246" s="356">
        <f t="shared" si="84"/>
        <v>0</v>
      </c>
      <c r="AD246" s="357">
        <f t="shared" si="85"/>
        <v>0</v>
      </c>
      <c r="AE246" s="342"/>
      <c r="AF246" s="362">
        <f t="shared" si="86"/>
        <v>0</v>
      </c>
      <c r="AG246" s="330"/>
      <c r="AH246" s="597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</row>
    <row r="247" spans="1:55" s="302" customFormat="1" hidden="1" x14ac:dyDescent="0.2">
      <c r="A247" s="340">
        <f t="shared" si="76"/>
        <v>0</v>
      </c>
      <c r="B247" s="341"/>
      <c r="C247" s="330"/>
      <c r="D247" s="395"/>
      <c r="E247" s="308"/>
      <c r="F247" s="309"/>
      <c r="G247" s="309"/>
      <c r="H247" s="309"/>
      <c r="I247" s="309"/>
      <c r="J247" s="350">
        <f t="shared" si="75"/>
        <v>0</v>
      </c>
      <c r="K247" s="330"/>
      <c r="L247" s="330"/>
      <c r="M247" s="310"/>
      <c r="N247" s="311"/>
      <c r="O247" s="311"/>
      <c r="P247" s="311"/>
      <c r="Q247" s="311"/>
      <c r="R247" s="311"/>
      <c r="S247" s="312"/>
      <c r="T247" s="313"/>
      <c r="U247" s="294">
        <f t="shared" si="77"/>
        <v>0</v>
      </c>
      <c r="V247" s="330"/>
      <c r="W247" s="355">
        <f t="shared" si="78"/>
        <v>0</v>
      </c>
      <c r="X247" s="356">
        <f t="shared" si="79"/>
        <v>0</v>
      </c>
      <c r="Y247" s="356">
        <f t="shared" si="80"/>
        <v>0</v>
      </c>
      <c r="Z247" s="356">
        <f t="shared" si="81"/>
        <v>0</v>
      </c>
      <c r="AA247" s="356">
        <f t="shared" si="82"/>
        <v>0</v>
      </c>
      <c r="AB247" s="356">
        <f t="shared" si="83"/>
        <v>0</v>
      </c>
      <c r="AC247" s="356">
        <f t="shared" si="84"/>
        <v>0</v>
      </c>
      <c r="AD247" s="357">
        <f t="shared" si="85"/>
        <v>0</v>
      </c>
      <c r="AE247" s="342"/>
      <c r="AF247" s="362">
        <f t="shared" si="86"/>
        <v>0</v>
      </c>
      <c r="AG247" s="330"/>
      <c r="AH247" s="597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</row>
    <row r="248" spans="1:55" s="302" customFormat="1" hidden="1" x14ac:dyDescent="0.2">
      <c r="A248" s="340">
        <f t="shared" si="76"/>
        <v>0</v>
      </c>
      <c r="B248" s="341"/>
      <c r="C248" s="330"/>
      <c r="D248" s="395"/>
      <c r="E248" s="308"/>
      <c r="F248" s="309"/>
      <c r="G248" s="309"/>
      <c r="H248" s="309"/>
      <c r="I248" s="309"/>
      <c r="J248" s="350">
        <f t="shared" si="75"/>
        <v>0</v>
      </c>
      <c r="K248" s="330"/>
      <c r="L248" s="330"/>
      <c r="M248" s="310"/>
      <c r="N248" s="311"/>
      <c r="O248" s="311"/>
      <c r="P248" s="311"/>
      <c r="Q248" s="311"/>
      <c r="R248" s="311"/>
      <c r="S248" s="312"/>
      <c r="T248" s="313"/>
      <c r="U248" s="294">
        <f t="shared" si="77"/>
        <v>0</v>
      </c>
      <c r="V248" s="330"/>
      <c r="W248" s="355">
        <f t="shared" si="78"/>
        <v>0</v>
      </c>
      <c r="X248" s="356">
        <f t="shared" si="79"/>
        <v>0</v>
      </c>
      <c r="Y248" s="356">
        <f t="shared" si="80"/>
        <v>0</v>
      </c>
      <c r="Z248" s="356">
        <f t="shared" si="81"/>
        <v>0</v>
      </c>
      <c r="AA248" s="356">
        <f t="shared" si="82"/>
        <v>0</v>
      </c>
      <c r="AB248" s="356">
        <f t="shared" si="83"/>
        <v>0</v>
      </c>
      <c r="AC248" s="356">
        <f t="shared" si="84"/>
        <v>0</v>
      </c>
      <c r="AD248" s="357">
        <f t="shared" si="85"/>
        <v>0</v>
      </c>
      <c r="AE248" s="342"/>
      <c r="AF248" s="362">
        <f t="shared" si="86"/>
        <v>0</v>
      </c>
      <c r="AG248" s="330"/>
      <c r="AH248" s="597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</row>
    <row r="249" spans="1:55" s="302" customFormat="1" hidden="1" x14ac:dyDescent="0.2">
      <c r="A249" s="340">
        <f t="shared" si="76"/>
        <v>0</v>
      </c>
      <c r="B249" s="341"/>
      <c r="C249" s="330"/>
      <c r="D249" s="395"/>
      <c r="E249" s="308"/>
      <c r="F249" s="309"/>
      <c r="G249" s="309"/>
      <c r="H249" s="309"/>
      <c r="I249" s="309"/>
      <c r="J249" s="350">
        <f t="shared" si="75"/>
        <v>0</v>
      </c>
      <c r="K249" s="330"/>
      <c r="L249" s="330"/>
      <c r="M249" s="310"/>
      <c r="N249" s="311"/>
      <c r="O249" s="311"/>
      <c r="P249" s="311"/>
      <c r="Q249" s="311"/>
      <c r="R249" s="311"/>
      <c r="S249" s="312"/>
      <c r="T249" s="313"/>
      <c r="U249" s="294">
        <f t="shared" si="77"/>
        <v>0</v>
      </c>
      <c r="V249" s="330"/>
      <c r="W249" s="355">
        <f t="shared" si="78"/>
        <v>0</v>
      </c>
      <c r="X249" s="356">
        <f t="shared" si="79"/>
        <v>0</v>
      </c>
      <c r="Y249" s="356">
        <f t="shared" si="80"/>
        <v>0</v>
      </c>
      <c r="Z249" s="356">
        <f t="shared" si="81"/>
        <v>0</v>
      </c>
      <c r="AA249" s="356">
        <f t="shared" si="82"/>
        <v>0</v>
      </c>
      <c r="AB249" s="356">
        <f t="shared" si="83"/>
        <v>0</v>
      </c>
      <c r="AC249" s="356">
        <f t="shared" si="84"/>
        <v>0</v>
      </c>
      <c r="AD249" s="357">
        <f t="shared" si="85"/>
        <v>0</v>
      </c>
      <c r="AE249" s="342"/>
      <c r="AF249" s="362">
        <f t="shared" si="86"/>
        <v>0</v>
      </c>
      <c r="AG249" s="330"/>
      <c r="AH249" s="597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</row>
    <row r="250" spans="1:55" s="302" customFormat="1" hidden="1" x14ac:dyDescent="0.2">
      <c r="A250" s="340">
        <f t="shared" si="76"/>
        <v>0</v>
      </c>
      <c r="B250" s="341"/>
      <c r="C250" s="330"/>
      <c r="D250" s="395"/>
      <c r="E250" s="308"/>
      <c r="F250" s="309"/>
      <c r="G250" s="309"/>
      <c r="H250" s="309"/>
      <c r="I250" s="309"/>
      <c r="J250" s="350">
        <f t="shared" si="75"/>
        <v>0</v>
      </c>
      <c r="K250" s="330"/>
      <c r="L250" s="330"/>
      <c r="M250" s="310"/>
      <c r="N250" s="311"/>
      <c r="O250" s="311"/>
      <c r="P250" s="311"/>
      <c r="Q250" s="311"/>
      <c r="R250" s="311"/>
      <c r="S250" s="312"/>
      <c r="T250" s="313"/>
      <c r="U250" s="294">
        <f t="shared" si="77"/>
        <v>0</v>
      </c>
      <c r="V250" s="330"/>
      <c r="W250" s="355">
        <f t="shared" si="78"/>
        <v>0</v>
      </c>
      <c r="X250" s="356">
        <f t="shared" si="79"/>
        <v>0</v>
      </c>
      <c r="Y250" s="356">
        <f t="shared" si="80"/>
        <v>0</v>
      </c>
      <c r="Z250" s="356">
        <f t="shared" si="81"/>
        <v>0</v>
      </c>
      <c r="AA250" s="356">
        <f t="shared" si="82"/>
        <v>0</v>
      </c>
      <c r="AB250" s="356">
        <f t="shared" si="83"/>
        <v>0</v>
      </c>
      <c r="AC250" s="356">
        <f t="shared" si="84"/>
        <v>0</v>
      </c>
      <c r="AD250" s="357">
        <f t="shared" si="85"/>
        <v>0</v>
      </c>
      <c r="AE250" s="342"/>
      <c r="AF250" s="362">
        <f t="shared" si="86"/>
        <v>0</v>
      </c>
      <c r="AG250" s="330"/>
      <c r="AH250" s="597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</row>
    <row r="251" spans="1:55" s="302" customFormat="1" hidden="1" x14ac:dyDescent="0.2">
      <c r="A251" s="340">
        <f t="shared" si="76"/>
        <v>0</v>
      </c>
      <c r="B251" s="341"/>
      <c r="C251" s="330"/>
      <c r="D251" s="395"/>
      <c r="E251" s="308"/>
      <c r="F251" s="309"/>
      <c r="G251" s="309"/>
      <c r="H251" s="309"/>
      <c r="I251" s="309"/>
      <c r="J251" s="350">
        <f t="shared" si="75"/>
        <v>0</v>
      </c>
      <c r="K251" s="330"/>
      <c r="L251" s="330"/>
      <c r="M251" s="310"/>
      <c r="N251" s="311"/>
      <c r="O251" s="311"/>
      <c r="P251" s="311"/>
      <c r="Q251" s="311"/>
      <c r="R251" s="311"/>
      <c r="S251" s="312"/>
      <c r="T251" s="313"/>
      <c r="U251" s="294">
        <f t="shared" si="77"/>
        <v>0</v>
      </c>
      <c r="V251" s="330"/>
      <c r="W251" s="355">
        <f t="shared" si="78"/>
        <v>0</v>
      </c>
      <c r="X251" s="356">
        <f t="shared" si="79"/>
        <v>0</v>
      </c>
      <c r="Y251" s="356">
        <f t="shared" si="80"/>
        <v>0</v>
      </c>
      <c r="Z251" s="356">
        <f t="shared" si="81"/>
        <v>0</v>
      </c>
      <c r="AA251" s="356">
        <f t="shared" si="82"/>
        <v>0</v>
      </c>
      <c r="AB251" s="356">
        <f t="shared" si="83"/>
        <v>0</v>
      </c>
      <c r="AC251" s="356">
        <f t="shared" si="84"/>
        <v>0</v>
      </c>
      <c r="AD251" s="357">
        <f t="shared" si="85"/>
        <v>0</v>
      </c>
      <c r="AE251" s="342"/>
      <c r="AF251" s="362">
        <f t="shared" si="86"/>
        <v>0</v>
      </c>
      <c r="AG251" s="330"/>
      <c r="AH251" s="597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</row>
    <row r="252" spans="1:55" s="302" customFormat="1" hidden="1" x14ac:dyDescent="0.2">
      <c r="A252" s="340">
        <f t="shared" si="76"/>
        <v>0</v>
      </c>
      <c r="B252" s="341"/>
      <c r="C252" s="330"/>
      <c r="D252" s="395"/>
      <c r="E252" s="308"/>
      <c r="F252" s="309"/>
      <c r="G252" s="309"/>
      <c r="H252" s="309"/>
      <c r="I252" s="309"/>
      <c r="J252" s="350">
        <f t="shared" si="75"/>
        <v>0</v>
      </c>
      <c r="K252" s="330"/>
      <c r="L252" s="330"/>
      <c r="M252" s="310"/>
      <c r="N252" s="311"/>
      <c r="O252" s="311"/>
      <c r="P252" s="311"/>
      <c r="Q252" s="311"/>
      <c r="R252" s="311"/>
      <c r="S252" s="312"/>
      <c r="T252" s="313"/>
      <c r="U252" s="294">
        <f t="shared" si="77"/>
        <v>0</v>
      </c>
      <c r="V252" s="330"/>
      <c r="W252" s="355">
        <f t="shared" si="78"/>
        <v>0</v>
      </c>
      <c r="X252" s="356">
        <f t="shared" si="79"/>
        <v>0</v>
      </c>
      <c r="Y252" s="356">
        <f t="shared" si="80"/>
        <v>0</v>
      </c>
      <c r="Z252" s="356">
        <f t="shared" si="81"/>
        <v>0</v>
      </c>
      <c r="AA252" s="356">
        <f t="shared" si="82"/>
        <v>0</v>
      </c>
      <c r="AB252" s="356">
        <f t="shared" si="83"/>
        <v>0</v>
      </c>
      <c r="AC252" s="356">
        <f t="shared" si="84"/>
        <v>0</v>
      </c>
      <c r="AD252" s="357">
        <f t="shared" si="85"/>
        <v>0</v>
      </c>
      <c r="AE252" s="342"/>
      <c r="AF252" s="362">
        <f t="shared" si="86"/>
        <v>0</v>
      </c>
      <c r="AG252" s="330"/>
      <c r="AH252" s="597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</row>
    <row r="253" spans="1:55" s="302" customFormat="1" hidden="1" x14ac:dyDescent="0.2">
      <c r="A253" s="340">
        <f t="shared" si="76"/>
        <v>0</v>
      </c>
      <c r="B253" s="341"/>
      <c r="C253" s="330"/>
      <c r="D253" s="395"/>
      <c r="E253" s="308"/>
      <c r="F253" s="309"/>
      <c r="G253" s="309"/>
      <c r="H253" s="309"/>
      <c r="I253" s="309"/>
      <c r="J253" s="350">
        <f t="shared" si="75"/>
        <v>0</v>
      </c>
      <c r="K253" s="330"/>
      <c r="L253" s="330"/>
      <c r="M253" s="310"/>
      <c r="N253" s="311"/>
      <c r="O253" s="311"/>
      <c r="P253" s="311"/>
      <c r="Q253" s="311"/>
      <c r="R253" s="311"/>
      <c r="S253" s="312"/>
      <c r="T253" s="313"/>
      <c r="U253" s="294">
        <f t="shared" si="77"/>
        <v>0</v>
      </c>
      <c r="V253" s="330"/>
      <c r="W253" s="355">
        <f t="shared" si="78"/>
        <v>0</v>
      </c>
      <c r="X253" s="356">
        <f t="shared" si="79"/>
        <v>0</v>
      </c>
      <c r="Y253" s="356">
        <f t="shared" si="80"/>
        <v>0</v>
      </c>
      <c r="Z253" s="356">
        <f t="shared" si="81"/>
        <v>0</v>
      </c>
      <c r="AA253" s="356">
        <f t="shared" si="82"/>
        <v>0</v>
      </c>
      <c r="AB253" s="356">
        <f t="shared" si="83"/>
        <v>0</v>
      </c>
      <c r="AC253" s="356">
        <f t="shared" si="84"/>
        <v>0</v>
      </c>
      <c r="AD253" s="357">
        <f t="shared" si="85"/>
        <v>0</v>
      </c>
      <c r="AE253" s="342"/>
      <c r="AF253" s="362">
        <f t="shared" si="86"/>
        <v>0</v>
      </c>
      <c r="AG253" s="330"/>
      <c r="AH253" s="597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</row>
    <row r="254" spans="1:55" s="302" customFormat="1" hidden="1" x14ac:dyDescent="0.2">
      <c r="A254" s="340">
        <f t="shared" si="76"/>
        <v>0</v>
      </c>
      <c r="B254" s="341"/>
      <c r="C254" s="330"/>
      <c r="D254" s="395"/>
      <c r="E254" s="308"/>
      <c r="F254" s="309"/>
      <c r="G254" s="309"/>
      <c r="H254" s="309"/>
      <c r="I254" s="309"/>
      <c r="J254" s="350">
        <f t="shared" si="75"/>
        <v>0</v>
      </c>
      <c r="K254" s="330"/>
      <c r="L254" s="330"/>
      <c r="M254" s="310"/>
      <c r="N254" s="311"/>
      <c r="O254" s="311"/>
      <c r="P254" s="311"/>
      <c r="Q254" s="311"/>
      <c r="R254" s="311"/>
      <c r="S254" s="312"/>
      <c r="T254" s="313"/>
      <c r="U254" s="294">
        <f t="shared" si="77"/>
        <v>0</v>
      </c>
      <c r="V254" s="330"/>
      <c r="W254" s="355">
        <f t="shared" si="78"/>
        <v>0</v>
      </c>
      <c r="X254" s="356">
        <f t="shared" si="79"/>
        <v>0</v>
      </c>
      <c r="Y254" s="356">
        <f t="shared" si="80"/>
        <v>0</v>
      </c>
      <c r="Z254" s="356">
        <f t="shared" si="81"/>
        <v>0</v>
      </c>
      <c r="AA254" s="356">
        <f t="shared" si="82"/>
        <v>0</v>
      </c>
      <c r="AB254" s="356">
        <f t="shared" si="83"/>
        <v>0</v>
      </c>
      <c r="AC254" s="356">
        <f t="shared" si="84"/>
        <v>0</v>
      </c>
      <c r="AD254" s="357">
        <f t="shared" si="85"/>
        <v>0</v>
      </c>
      <c r="AE254" s="342"/>
      <c r="AF254" s="362">
        <f t="shared" si="86"/>
        <v>0</v>
      </c>
      <c r="AG254" s="330"/>
      <c r="AH254" s="597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</row>
    <row r="255" spans="1:55" s="302" customFormat="1" hidden="1" x14ac:dyDescent="0.2">
      <c r="A255" s="340">
        <f t="shared" si="76"/>
        <v>0</v>
      </c>
      <c r="B255" s="341"/>
      <c r="C255" s="330"/>
      <c r="D255" s="395"/>
      <c r="E255" s="308"/>
      <c r="F255" s="309"/>
      <c r="G255" s="309"/>
      <c r="H255" s="309"/>
      <c r="I255" s="309"/>
      <c r="J255" s="350">
        <f t="shared" si="75"/>
        <v>0</v>
      </c>
      <c r="K255" s="330"/>
      <c r="L255" s="330"/>
      <c r="M255" s="310"/>
      <c r="N255" s="311"/>
      <c r="O255" s="311"/>
      <c r="P255" s="311"/>
      <c r="Q255" s="311"/>
      <c r="R255" s="311"/>
      <c r="S255" s="312"/>
      <c r="T255" s="313"/>
      <c r="U255" s="294">
        <f t="shared" si="77"/>
        <v>0</v>
      </c>
      <c r="V255" s="330"/>
      <c r="W255" s="355">
        <f t="shared" si="78"/>
        <v>0</v>
      </c>
      <c r="X255" s="356">
        <f t="shared" si="79"/>
        <v>0</v>
      </c>
      <c r="Y255" s="356">
        <f t="shared" si="80"/>
        <v>0</v>
      </c>
      <c r="Z255" s="356">
        <f t="shared" si="81"/>
        <v>0</v>
      </c>
      <c r="AA255" s="356">
        <f t="shared" si="82"/>
        <v>0</v>
      </c>
      <c r="AB255" s="356">
        <f t="shared" si="83"/>
        <v>0</v>
      </c>
      <c r="AC255" s="356">
        <f t="shared" si="84"/>
        <v>0</v>
      </c>
      <c r="AD255" s="357">
        <f t="shared" si="85"/>
        <v>0</v>
      </c>
      <c r="AE255" s="342"/>
      <c r="AF255" s="362">
        <f t="shared" si="86"/>
        <v>0</v>
      </c>
      <c r="AG255" s="330"/>
      <c r="AH255" s="597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</row>
    <row r="256" spans="1:55" s="302" customFormat="1" hidden="1" x14ac:dyDescent="0.2">
      <c r="A256" s="340">
        <f t="shared" si="76"/>
        <v>0</v>
      </c>
      <c r="B256" s="341"/>
      <c r="C256" s="330"/>
      <c r="D256" s="395"/>
      <c r="E256" s="308"/>
      <c r="F256" s="309"/>
      <c r="G256" s="309"/>
      <c r="H256" s="309"/>
      <c r="I256" s="309"/>
      <c r="J256" s="350">
        <f t="shared" si="75"/>
        <v>0</v>
      </c>
      <c r="K256" s="330"/>
      <c r="L256" s="330"/>
      <c r="M256" s="310"/>
      <c r="N256" s="311"/>
      <c r="O256" s="311"/>
      <c r="P256" s="311"/>
      <c r="Q256" s="311"/>
      <c r="R256" s="311"/>
      <c r="S256" s="312"/>
      <c r="T256" s="313"/>
      <c r="U256" s="294">
        <f t="shared" si="77"/>
        <v>0</v>
      </c>
      <c r="V256" s="330"/>
      <c r="W256" s="355">
        <f t="shared" si="78"/>
        <v>0</v>
      </c>
      <c r="X256" s="356">
        <f t="shared" si="79"/>
        <v>0</v>
      </c>
      <c r="Y256" s="356">
        <f t="shared" si="80"/>
        <v>0</v>
      </c>
      <c r="Z256" s="356">
        <f t="shared" si="81"/>
        <v>0</v>
      </c>
      <c r="AA256" s="356">
        <f t="shared" si="82"/>
        <v>0</v>
      </c>
      <c r="AB256" s="356">
        <f t="shared" si="83"/>
        <v>0</v>
      </c>
      <c r="AC256" s="356">
        <f t="shared" si="84"/>
        <v>0</v>
      </c>
      <c r="AD256" s="357">
        <f t="shared" si="85"/>
        <v>0</v>
      </c>
      <c r="AE256" s="342"/>
      <c r="AF256" s="362">
        <f t="shared" si="86"/>
        <v>0</v>
      </c>
      <c r="AG256" s="330"/>
      <c r="AH256" s="597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</row>
    <row r="257" spans="1:55" s="302" customFormat="1" hidden="1" x14ac:dyDescent="0.2">
      <c r="A257" s="340">
        <f t="shared" si="76"/>
        <v>0</v>
      </c>
      <c r="B257" s="341"/>
      <c r="C257" s="330"/>
      <c r="D257" s="395"/>
      <c r="E257" s="308"/>
      <c r="F257" s="309"/>
      <c r="G257" s="309"/>
      <c r="H257" s="309"/>
      <c r="I257" s="309"/>
      <c r="J257" s="350">
        <f t="shared" si="75"/>
        <v>0</v>
      </c>
      <c r="K257" s="330"/>
      <c r="L257" s="330"/>
      <c r="M257" s="310"/>
      <c r="N257" s="311"/>
      <c r="O257" s="311"/>
      <c r="P257" s="311"/>
      <c r="Q257" s="311"/>
      <c r="R257" s="311"/>
      <c r="S257" s="312"/>
      <c r="T257" s="313"/>
      <c r="U257" s="294">
        <f t="shared" si="77"/>
        <v>0</v>
      </c>
      <c r="V257" s="330"/>
      <c r="W257" s="355">
        <f t="shared" si="78"/>
        <v>0</v>
      </c>
      <c r="X257" s="356">
        <f t="shared" si="79"/>
        <v>0</v>
      </c>
      <c r="Y257" s="356">
        <f t="shared" si="80"/>
        <v>0</v>
      </c>
      <c r="Z257" s="356">
        <f t="shared" si="81"/>
        <v>0</v>
      </c>
      <c r="AA257" s="356">
        <f t="shared" si="82"/>
        <v>0</v>
      </c>
      <c r="AB257" s="356">
        <f t="shared" si="83"/>
        <v>0</v>
      </c>
      <c r="AC257" s="356">
        <f t="shared" si="84"/>
        <v>0</v>
      </c>
      <c r="AD257" s="357">
        <f t="shared" si="85"/>
        <v>0</v>
      </c>
      <c r="AE257" s="342"/>
      <c r="AF257" s="362">
        <f t="shared" si="86"/>
        <v>0</v>
      </c>
      <c r="AG257" s="330"/>
      <c r="AH257" s="597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</row>
    <row r="258" spans="1:55" s="302" customFormat="1" hidden="1" x14ac:dyDescent="0.2">
      <c r="A258" s="340">
        <f t="shared" si="76"/>
        <v>0</v>
      </c>
      <c r="B258" s="341"/>
      <c r="C258" s="330"/>
      <c r="D258" s="395"/>
      <c r="E258" s="308"/>
      <c r="F258" s="309"/>
      <c r="G258" s="309"/>
      <c r="H258" s="309"/>
      <c r="I258" s="309"/>
      <c r="J258" s="350">
        <f t="shared" si="75"/>
        <v>0</v>
      </c>
      <c r="K258" s="330"/>
      <c r="L258" s="330"/>
      <c r="M258" s="310"/>
      <c r="N258" s="311"/>
      <c r="O258" s="311"/>
      <c r="P258" s="311"/>
      <c r="Q258" s="311"/>
      <c r="R258" s="311"/>
      <c r="S258" s="312"/>
      <c r="T258" s="313"/>
      <c r="U258" s="294">
        <f t="shared" si="77"/>
        <v>0</v>
      </c>
      <c r="V258" s="330"/>
      <c r="W258" s="355">
        <f t="shared" si="78"/>
        <v>0</v>
      </c>
      <c r="X258" s="356">
        <f t="shared" si="79"/>
        <v>0</v>
      </c>
      <c r="Y258" s="356">
        <f t="shared" si="80"/>
        <v>0</v>
      </c>
      <c r="Z258" s="356">
        <f t="shared" si="81"/>
        <v>0</v>
      </c>
      <c r="AA258" s="356">
        <f t="shared" si="82"/>
        <v>0</v>
      </c>
      <c r="AB258" s="356">
        <f t="shared" si="83"/>
        <v>0</v>
      </c>
      <c r="AC258" s="356">
        <f t="shared" si="84"/>
        <v>0</v>
      </c>
      <c r="AD258" s="357">
        <f t="shared" si="85"/>
        <v>0</v>
      </c>
      <c r="AE258" s="342"/>
      <c r="AF258" s="362">
        <f t="shared" si="86"/>
        <v>0</v>
      </c>
      <c r="AG258" s="330"/>
      <c r="AH258" s="597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</row>
    <row r="259" spans="1:55" s="302" customFormat="1" hidden="1" x14ac:dyDescent="0.2">
      <c r="A259" s="340">
        <f t="shared" si="76"/>
        <v>0</v>
      </c>
      <c r="B259" s="341"/>
      <c r="C259" s="330"/>
      <c r="D259" s="395"/>
      <c r="E259" s="308"/>
      <c r="F259" s="309"/>
      <c r="G259" s="309"/>
      <c r="H259" s="309"/>
      <c r="I259" s="309"/>
      <c r="J259" s="350">
        <f t="shared" si="75"/>
        <v>0</v>
      </c>
      <c r="K259" s="330"/>
      <c r="L259" s="330"/>
      <c r="M259" s="310"/>
      <c r="N259" s="311"/>
      <c r="O259" s="311"/>
      <c r="P259" s="311"/>
      <c r="Q259" s="311"/>
      <c r="R259" s="311"/>
      <c r="S259" s="312"/>
      <c r="T259" s="313"/>
      <c r="U259" s="294">
        <f t="shared" si="77"/>
        <v>0</v>
      </c>
      <c r="V259" s="330"/>
      <c r="W259" s="355">
        <f t="shared" si="78"/>
        <v>0</v>
      </c>
      <c r="X259" s="356">
        <f t="shared" si="79"/>
        <v>0</v>
      </c>
      <c r="Y259" s="356">
        <f t="shared" si="80"/>
        <v>0</v>
      </c>
      <c r="Z259" s="356">
        <f t="shared" si="81"/>
        <v>0</v>
      </c>
      <c r="AA259" s="356">
        <f t="shared" si="82"/>
        <v>0</v>
      </c>
      <c r="AB259" s="356">
        <f t="shared" si="83"/>
        <v>0</v>
      </c>
      <c r="AC259" s="356">
        <f t="shared" si="84"/>
        <v>0</v>
      </c>
      <c r="AD259" s="357">
        <f t="shared" si="85"/>
        <v>0</v>
      </c>
      <c r="AE259" s="342"/>
      <c r="AF259" s="362">
        <f t="shared" si="86"/>
        <v>0</v>
      </c>
      <c r="AG259" s="330"/>
      <c r="AH259" s="597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</row>
    <row r="260" spans="1:55" s="302" customFormat="1" hidden="1" x14ac:dyDescent="0.2">
      <c r="A260" s="340">
        <f t="shared" si="76"/>
        <v>0</v>
      </c>
      <c r="B260" s="341"/>
      <c r="C260" s="330"/>
      <c r="D260" s="395"/>
      <c r="E260" s="308"/>
      <c r="F260" s="309"/>
      <c r="G260" s="309"/>
      <c r="H260" s="309"/>
      <c r="I260" s="309"/>
      <c r="J260" s="350">
        <f t="shared" si="75"/>
        <v>0</v>
      </c>
      <c r="K260" s="330"/>
      <c r="L260" s="330"/>
      <c r="M260" s="310"/>
      <c r="N260" s="311"/>
      <c r="O260" s="311"/>
      <c r="P260" s="311"/>
      <c r="Q260" s="311"/>
      <c r="R260" s="311"/>
      <c r="S260" s="312"/>
      <c r="T260" s="313"/>
      <c r="U260" s="294">
        <f t="shared" si="77"/>
        <v>0</v>
      </c>
      <c r="V260" s="330"/>
      <c r="W260" s="355">
        <f t="shared" si="78"/>
        <v>0</v>
      </c>
      <c r="X260" s="356">
        <f t="shared" si="79"/>
        <v>0</v>
      </c>
      <c r="Y260" s="356">
        <f t="shared" si="80"/>
        <v>0</v>
      </c>
      <c r="Z260" s="356">
        <f t="shared" si="81"/>
        <v>0</v>
      </c>
      <c r="AA260" s="356">
        <f t="shared" si="82"/>
        <v>0</v>
      </c>
      <c r="AB260" s="356">
        <f t="shared" si="83"/>
        <v>0</v>
      </c>
      <c r="AC260" s="356">
        <f t="shared" si="84"/>
        <v>0</v>
      </c>
      <c r="AD260" s="357">
        <f t="shared" si="85"/>
        <v>0</v>
      </c>
      <c r="AE260" s="342"/>
      <c r="AF260" s="362">
        <f t="shared" si="86"/>
        <v>0</v>
      </c>
      <c r="AG260" s="330"/>
      <c r="AH260" s="597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</row>
    <row r="261" spans="1:55" s="302" customFormat="1" hidden="1" x14ac:dyDescent="0.2">
      <c r="A261" s="340">
        <f t="shared" si="76"/>
        <v>0</v>
      </c>
      <c r="B261" s="341"/>
      <c r="C261" s="330"/>
      <c r="D261" s="395"/>
      <c r="E261" s="308"/>
      <c r="F261" s="309"/>
      <c r="G261" s="309"/>
      <c r="H261" s="309"/>
      <c r="I261" s="309"/>
      <c r="J261" s="350">
        <f t="shared" si="75"/>
        <v>0</v>
      </c>
      <c r="K261" s="330"/>
      <c r="L261" s="330"/>
      <c r="M261" s="310"/>
      <c r="N261" s="311"/>
      <c r="O261" s="311"/>
      <c r="P261" s="311"/>
      <c r="Q261" s="311"/>
      <c r="R261" s="311"/>
      <c r="S261" s="312"/>
      <c r="T261" s="313"/>
      <c r="U261" s="294">
        <f t="shared" si="77"/>
        <v>0</v>
      </c>
      <c r="V261" s="330"/>
      <c r="W261" s="355">
        <f t="shared" si="78"/>
        <v>0</v>
      </c>
      <c r="X261" s="356">
        <f t="shared" si="79"/>
        <v>0</v>
      </c>
      <c r="Y261" s="356">
        <f t="shared" si="80"/>
        <v>0</v>
      </c>
      <c r="Z261" s="356">
        <f t="shared" si="81"/>
        <v>0</v>
      </c>
      <c r="AA261" s="356">
        <f t="shared" si="82"/>
        <v>0</v>
      </c>
      <c r="AB261" s="356">
        <f t="shared" si="83"/>
        <v>0</v>
      </c>
      <c r="AC261" s="356">
        <f t="shared" si="84"/>
        <v>0</v>
      </c>
      <c r="AD261" s="357">
        <f t="shared" si="85"/>
        <v>0</v>
      </c>
      <c r="AE261" s="342"/>
      <c r="AF261" s="362">
        <f t="shared" si="86"/>
        <v>0</v>
      </c>
      <c r="AG261" s="330"/>
      <c r="AH261" s="597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</row>
    <row r="262" spans="1:55" s="302" customFormat="1" hidden="1" x14ac:dyDescent="0.2">
      <c r="A262" s="340">
        <f t="shared" si="76"/>
        <v>0</v>
      </c>
      <c r="B262" s="341"/>
      <c r="C262" s="330"/>
      <c r="D262" s="395"/>
      <c r="E262" s="308"/>
      <c r="F262" s="309"/>
      <c r="G262" s="309"/>
      <c r="H262" s="309"/>
      <c r="I262" s="309"/>
      <c r="J262" s="350">
        <f t="shared" si="75"/>
        <v>0</v>
      </c>
      <c r="K262" s="330"/>
      <c r="L262" s="330"/>
      <c r="M262" s="310"/>
      <c r="N262" s="311"/>
      <c r="O262" s="311"/>
      <c r="P262" s="311"/>
      <c r="Q262" s="311"/>
      <c r="R262" s="311"/>
      <c r="S262" s="312"/>
      <c r="T262" s="313"/>
      <c r="U262" s="294">
        <f t="shared" si="77"/>
        <v>0</v>
      </c>
      <c r="V262" s="330"/>
      <c r="W262" s="355">
        <f t="shared" si="78"/>
        <v>0</v>
      </c>
      <c r="X262" s="356">
        <f t="shared" si="79"/>
        <v>0</v>
      </c>
      <c r="Y262" s="356">
        <f t="shared" si="80"/>
        <v>0</v>
      </c>
      <c r="Z262" s="356">
        <f t="shared" si="81"/>
        <v>0</v>
      </c>
      <c r="AA262" s="356">
        <f t="shared" si="82"/>
        <v>0</v>
      </c>
      <c r="AB262" s="356">
        <f t="shared" si="83"/>
        <v>0</v>
      </c>
      <c r="AC262" s="356">
        <f t="shared" si="84"/>
        <v>0</v>
      </c>
      <c r="AD262" s="357">
        <f t="shared" si="85"/>
        <v>0</v>
      </c>
      <c r="AE262" s="342"/>
      <c r="AF262" s="362">
        <f t="shared" si="86"/>
        <v>0</v>
      </c>
      <c r="AG262" s="330"/>
      <c r="AH262" s="597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</row>
    <row r="263" spans="1:55" s="302" customFormat="1" hidden="1" x14ac:dyDescent="0.2">
      <c r="A263" s="340">
        <f t="shared" si="76"/>
        <v>0</v>
      </c>
      <c r="B263" s="341"/>
      <c r="C263" s="330"/>
      <c r="D263" s="395"/>
      <c r="E263" s="308"/>
      <c r="F263" s="309"/>
      <c r="G263" s="309"/>
      <c r="H263" s="309"/>
      <c r="I263" s="309"/>
      <c r="J263" s="350">
        <f t="shared" si="75"/>
        <v>0</v>
      </c>
      <c r="K263" s="330"/>
      <c r="L263" s="330"/>
      <c r="M263" s="310"/>
      <c r="N263" s="311"/>
      <c r="O263" s="311"/>
      <c r="P263" s="311"/>
      <c r="Q263" s="311"/>
      <c r="R263" s="311"/>
      <c r="S263" s="312"/>
      <c r="T263" s="313"/>
      <c r="U263" s="294">
        <f t="shared" si="77"/>
        <v>0</v>
      </c>
      <c r="V263" s="330"/>
      <c r="W263" s="355">
        <f t="shared" si="78"/>
        <v>0</v>
      </c>
      <c r="X263" s="356">
        <f t="shared" si="79"/>
        <v>0</v>
      </c>
      <c r="Y263" s="356">
        <f t="shared" si="80"/>
        <v>0</v>
      </c>
      <c r="Z263" s="356">
        <f t="shared" si="81"/>
        <v>0</v>
      </c>
      <c r="AA263" s="356">
        <f t="shared" si="82"/>
        <v>0</v>
      </c>
      <c r="AB263" s="356">
        <f t="shared" si="83"/>
        <v>0</v>
      </c>
      <c r="AC263" s="356">
        <f t="shared" si="84"/>
        <v>0</v>
      </c>
      <c r="AD263" s="357">
        <f t="shared" si="85"/>
        <v>0</v>
      </c>
      <c r="AE263" s="342"/>
      <c r="AF263" s="362">
        <f t="shared" si="86"/>
        <v>0</v>
      </c>
      <c r="AG263" s="330"/>
      <c r="AH263" s="597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</row>
    <row r="264" spans="1:55" s="302" customFormat="1" hidden="1" x14ac:dyDescent="0.2">
      <c r="A264" s="340">
        <f t="shared" si="76"/>
        <v>0</v>
      </c>
      <c r="B264" s="341"/>
      <c r="C264" s="330"/>
      <c r="D264" s="395"/>
      <c r="E264" s="308"/>
      <c r="F264" s="309"/>
      <c r="G264" s="309"/>
      <c r="H264" s="309"/>
      <c r="I264" s="309"/>
      <c r="J264" s="350">
        <f t="shared" si="75"/>
        <v>0</v>
      </c>
      <c r="K264" s="330"/>
      <c r="L264" s="330"/>
      <c r="M264" s="310"/>
      <c r="N264" s="311"/>
      <c r="O264" s="311"/>
      <c r="P264" s="311"/>
      <c r="Q264" s="311"/>
      <c r="R264" s="311"/>
      <c r="S264" s="312"/>
      <c r="T264" s="313"/>
      <c r="U264" s="294">
        <f t="shared" si="77"/>
        <v>0</v>
      </c>
      <c r="V264" s="330"/>
      <c r="W264" s="355">
        <f t="shared" si="78"/>
        <v>0</v>
      </c>
      <c r="X264" s="356">
        <f t="shared" si="79"/>
        <v>0</v>
      </c>
      <c r="Y264" s="356">
        <f t="shared" si="80"/>
        <v>0</v>
      </c>
      <c r="Z264" s="356">
        <f t="shared" si="81"/>
        <v>0</v>
      </c>
      <c r="AA264" s="356">
        <f t="shared" si="82"/>
        <v>0</v>
      </c>
      <c r="AB264" s="356">
        <f t="shared" si="83"/>
        <v>0</v>
      </c>
      <c r="AC264" s="356">
        <f t="shared" si="84"/>
        <v>0</v>
      </c>
      <c r="AD264" s="357">
        <f t="shared" si="85"/>
        <v>0</v>
      </c>
      <c r="AE264" s="342"/>
      <c r="AF264" s="362">
        <f t="shared" si="86"/>
        <v>0</v>
      </c>
      <c r="AG264" s="330"/>
      <c r="AH264" s="597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</row>
    <row r="265" spans="1:55" s="302" customFormat="1" hidden="1" x14ac:dyDescent="0.2">
      <c r="A265" s="340">
        <f t="shared" si="76"/>
        <v>0</v>
      </c>
      <c r="B265" s="341"/>
      <c r="C265" s="330"/>
      <c r="D265" s="395"/>
      <c r="E265" s="308"/>
      <c r="F265" s="309"/>
      <c r="G265" s="309"/>
      <c r="H265" s="309"/>
      <c r="I265" s="309"/>
      <c r="J265" s="350">
        <f t="shared" si="75"/>
        <v>0</v>
      </c>
      <c r="K265" s="330"/>
      <c r="L265" s="330"/>
      <c r="M265" s="310"/>
      <c r="N265" s="311"/>
      <c r="O265" s="311"/>
      <c r="P265" s="311"/>
      <c r="Q265" s="311"/>
      <c r="R265" s="311"/>
      <c r="S265" s="312"/>
      <c r="T265" s="313"/>
      <c r="U265" s="294">
        <f t="shared" si="77"/>
        <v>0</v>
      </c>
      <c r="V265" s="330"/>
      <c r="W265" s="355">
        <f t="shared" si="78"/>
        <v>0</v>
      </c>
      <c r="X265" s="356">
        <f t="shared" si="79"/>
        <v>0</v>
      </c>
      <c r="Y265" s="356">
        <f t="shared" si="80"/>
        <v>0</v>
      </c>
      <c r="Z265" s="356">
        <f t="shared" si="81"/>
        <v>0</v>
      </c>
      <c r="AA265" s="356">
        <f t="shared" si="82"/>
        <v>0</v>
      </c>
      <c r="AB265" s="356">
        <f t="shared" si="83"/>
        <v>0</v>
      </c>
      <c r="AC265" s="356">
        <f t="shared" si="84"/>
        <v>0</v>
      </c>
      <c r="AD265" s="357">
        <f t="shared" si="85"/>
        <v>0</v>
      </c>
      <c r="AE265" s="342"/>
      <c r="AF265" s="362">
        <f t="shared" si="86"/>
        <v>0</v>
      </c>
      <c r="AG265" s="330"/>
      <c r="AH265" s="597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</row>
    <row r="266" spans="1:55" s="302" customFormat="1" hidden="1" x14ac:dyDescent="0.2">
      <c r="A266" s="340">
        <f t="shared" si="76"/>
        <v>0</v>
      </c>
      <c r="B266" s="341"/>
      <c r="C266" s="330"/>
      <c r="D266" s="395"/>
      <c r="E266" s="308"/>
      <c r="F266" s="309"/>
      <c r="G266" s="309"/>
      <c r="H266" s="309"/>
      <c r="I266" s="309"/>
      <c r="J266" s="350">
        <f t="shared" si="75"/>
        <v>0</v>
      </c>
      <c r="K266" s="330"/>
      <c r="L266" s="330"/>
      <c r="M266" s="310"/>
      <c r="N266" s="311"/>
      <c r="O266" s="311"/>
      <c r="P266" s="311"/>
      <c r="Q266" s="311"/>
      <c r="R266" s="311"/>
      <c r="S266" s="312"/>
      <c r="T266" s="313"/>
      <c r="U266" s="294">
        <f t="shared" si="77"/>
        <v>0</v>
      </c>
      <c r="V266" s="330"/>
      <c r="W266" s="355">
        <f t="shared" si="78"/>
        <v>0</v>
      </c>
      <c r="X266" s="356">
        <f t="shared" si="79"/>
        <v>0</v>
      </c>
      <c r="Y266" s="356">
        <f t="shared" si="80"/>
        <v>0</v>
      </c>
      <c r="Z266" s="356">
        <f t="shared" si="81"/>
        <v>0</v>
      </c>
      <c r="AA266" s="356">
        <f t="shared" si="82"/>
        <v>0</v>
      </c>
      <c r="AB266" s="356">
        <f t="shared" si="83"/>
        <v>0</v>
      </c>
      <c r="AC266" s="356">
        <f t="shared" si="84"/>
        <v>0</v>
      </c>
      <c r="AD266" s="357">
        <f t="shared" si="85"/>
        <v>0</v>
      </c>
      <c r="AE266" s="342"/>
      <c r="AF266" s="362">
        <f t="shared" si="86"/>
        <v>0</v>
      </c>
      <c r="AG266" s="330"/>
      <c r="AH266" s="597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</row>
    <row r="267" spans="1:55" s="302" customFormat="1" hidden="1" x14ac:dyDescent="0.2">
      <c r="A267" s="340">
        <f t="shared" si="76"/>
        <v>0</v>
      </c>
      <c r="B267" s="341"/>
      <c r="C267" s="330"/>
      <c r="D267" s="395"/>
      <c r="E267" s="308"/>
      <c r="F267" s="309"/>
      <c r="G267" s="309"/>
      <c r="H267" s="309"/>
      <c r="I267" s="309"/>
      <c r="J267" s="350">
        <f t="shared" si="75"/>
        <v>0</v>
      </c>
      <c r="K267" s="330"/>
      <c r="L267" s="330"/>
      <c r="M267" s="310"/>
      <c r="N267" s="311"/>
      <c r="O267" s="311"/>
      <c r="P267" s="311"/>
      <c r="Q267" s="311"/>
      <c r="R267" s="311"/>
      <c r="S267" s="312"/>
      <c r="T267" s="313"/>
      <c r="U267" s="294">
        <f t="shared" si="77"/>
        <v>0</v>
      </c>
      <c r="V267" s="330"/>
      <c r="W267" s="355">
        <f t="shared" si="78"/>
        <v>0</v>
      </c>
      <c r="X267" s="356">
        <f t="shared" si="79"/>
        <v>0</v>
      </c>
      <c r="Y267" s="356">
        <f t="shared" si="80"/>
        <v>0</v>
      </c>
      <c r="Z267" s="356">
        <f t="shared" si="81"/>
        <v>0</v>
      </c>
      <c r="AA267" s="356">
        <f t="shared" si="82"/>
        <v>0</v>
      </c>
      <c r="AB267" s="356">
        <f t="shared" si="83"/>
        <v>0</v>
      </c>
      <c r="AC267" s="356">
        <f t="shared" si="84"/>
        <v>0</v>
      </c>
      <c r="AD267" s="357">
        <f t="shared" si="85"/>
        <v>0</v>
      </c>
      <c r="AE267" s="342"/>
      <c r="AF267" s="362">
        <f t="shared" si="86"/>
        <v>0</v>
      </c>
      <c r="AG267" s="330"/>
      <c r="AH267" s="597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</row>
    <row r="268" spans="1:55" s="302" customFormat="1" hidden="1" x14ac:dyDescent="0.2">
      <c r="A268" s="340">
        <f t="shared" si="76"/>
        <v>0</v>
      </c>
      <c r="B268" s="341"/>
      <c r="C268" s="330"/>
      <c r="D268" s="395"/>
      <c r="E268" s="308"/>
      <c r="F268" s="309"/>
      <c r="G268" s="309"/>
      <c r="H268" s="309"/>
      <c r="I268" s="309"/>
      <c r="J268" s="350">
        <f t="shared" si="75"/>
        <v>0</v>
      </c>
      <c r="K268" s="330"/>
      <c r="L268" s="330"/>
      <c r="M268" s="310"/>
      <c r="N268" s="311"/>
      <c r="O268" s="311"/>
      <c r="P268" s="311"/>
      <c r="Q268" s="311"/>
      <c r="R268" s="311"/>
      <c r="S268" s="312"/>
      <c r="T268" s="313"/>
      <c r="U268" s="294">
        <f t="shared" si="77"/>
        <v>0</v>
      </c>
      <c r="V268" s="330"/>
      <c r="W268" s="355">
        <f t="shared" si="78"/>
        <v>0</v>
      </c>
      <c r="X268" s="356">
        <f t="shared" si="79"/>
        <v>0</v>
      </c>
      <c r="Y268" s="356">
        <f t="shared" si="80"/>
        <v>0</v>
      </c>
      <c r="Z268" s="356">
        <f t="shared" si="81"/>
        <v>0</v>
      </c>
      <c r="AA268" s="356">
        <f t="shared" si="82"/>
        <v>0</v>
      </c>
      <c r="AB268" s="356">
        <f t="shared" si="83"/>
        <v>0</v>
      </c>
      <c r="AC268" s="356">
        <f t="shared" si="84"/>
        <v>0</v>
      </c>
      <c r="AD268" s="357">
        <f t="shared" si="85"/>
        <v>0</v>
      </c>
      <c r="AE268" s="342"/>
      <c r="AF268" s="362">
        <f t="shared" si="86"/>
        <v>0</v>
      </c>
      <c r="AG268" s="330"/>
      <c r="AH268" s="597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</row>
    <row r="269" spans="1:55" s="302" customFormat="1" hidden="1" x14ac:dyDescent="0.2">
      <c r="A269" s="340">
        <f t="shared" si="76"/>
        <v>0</v>
      </c>
      <c r="B269" s="341"/>
      <c r="C269" s="330"/>
      <c r="D269" s="395"/>
      <c r="E269" s="308"/>
      <c r="F269" s="309"/>
      <c r="G269" s="309"/>
      <c r="H269" s="309"/>
      <c r="I269" s="309"/>
      <c r="J269" s="350">
        <f t="shared" si="75"/>
        <v>0</v>
      </c>
      <c r="K269" s="330"/>
      <c r="L269" s="330"/>
      <c r="M269" s="310"/>
      <c r="N269" s="311"/>
      <c r="O269" s="311"/>
      <c r="P269" s="311"/>
      <c r="Q269" s="311"/>
      <c r="R269" s="311"/>
      <c r="S269" s="312"/>
      <c r="T269" s="313"/>
      <c r="U269" s="294">
        <f t="shared" si="77"/>
        <v>0</v>
      </c>
      <c r="V269" s="330"/>
      <c r="W269" s="355">
        <f t="shared" si="78"/>
        <v>0</v>
      </c>
      <c r="X269" s="356">
        <f t="shared" si="79"/>
        <v>0</v>
      </c>
      <c r="Y269" s="356">
        <f t="shared" si="80"/>
        <v>0</v>
      </c>
      <c r="Z269" s="356">
        <f t="shared" si="81"/>
        <v>0</v>
      </c>
      <c r="AA269" s="356">
        <f t="shared" si="82"/>
        <v>0</v>
      </c>
      <c r="AB269" s="356">
        <f t="shared" si="83"/>
        <v>0</v>
      </c>
      <c r="AC269" s="356">
        <f t="shared" si="84"/>
        <v>0</v>
      </c>
      <c r="AD269" s="357">
        <f t="shared" si="85"/>
        <v>0</v>
      </c>
      <c r="AE269" s="342"/>
      <c r="AF269" s="362">
        <f t="shared" si="86"/>
        <v>0</v>
      </c>
      <c r="AG269" s="330"/>
      <c r="AH269" s="597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</row>
    <row r="270" spans="1:55" s="302" customFormat="1" hidden="1" x14ac:dyDescent="0.2">
      <c r="A270" s="340">
        <f t="shared" si="76"/>
        <v>0</v>
      </c>
      <c r="B270" s="341"/>
      <c r="C270" s="330"/>
      <c r="D270" s="395"/>
      <c r="E270" s="308"/>
      <c r="F270" s="309"/>
      <c r="G270" s="309"/>
      <c r="H270" s="309"/>
      <c r="I270" s="309"/>
      <c r="J270" s="350">
        <f t="shared" si="75"/>
        <v>0</v>
      </c>
      <c r="K270" s="330"/>
      <c r="L270" s="330"/>
      <c r="M270" s="310"/>
      <c r="N270" s="311"/>
      <c r="O270" s="311"/>
      <c r="P270" s="311"/>
      <c r="Q270" s="311"/>
      <c r="R270" s="311"/>
      <c r="S270" s="312"/>
      <c r="T270" s="313"/>
      <c r="U270" s="294">
        <f t="shared" si="77"/>
        <v>0</v>
      </c>
      <c r="V270" s="330"/>
      <c r="W270" s="355">
        <f t="shared" si="78"/>
        <v>0</v>
      </c>
      <c r="X270" s="356">
        <f t="shared" si="79"/>
        <v>0</v>
      </c>
      <c r="Y270" s="356">
        <f t="shared" si="80"/>
        <v>0</v>
      </c>
      <c r="Z270" s="356">
        <f t="shared" si="81"/>
        <v>0</v>
      </c>
      <c r="AA270" s="356">
        <f t="shared" si="82"/>
        <v>0</v>
      </c>
      <c r="AB270" s="356">
        <f t="shared" si="83"/>
        <v>0</v>
      </c>
      <c r="AC270" s="356">
        <f t="shared" si="84"/>
        <v>0</v>
      </c>
      <c r="AD270" s="357">
        <f t="shared" si="85"/>
        <v>0</v>
      </c>
      <c r="AE270" s="342"/>
      <c r="AF270" s="362">
        <f t="shared" si="86"/>
        <v>0</v>
      </c>
      <c r="AG270" s="330"/>
      <c r="AH270" s="597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</row>
    <row r="271" spans="1:55" s="302" customFormat="1" hidden="1" x14ac:dyDescent="0.2">
      <c r="A271" s="340">
        <f t="shared" si="76"/>
        <v>0</v>
      </c>
      <c r="B271" s="341"/>
      <c r="C271" s="330"/>
      <c r="D271" s="395"/>
      <c r="E271" s="308"/>
      <c r="F271" s="309"/>
      <c r="G271" s="309"/>
      <c r="H271" s="309"/>
      <c r="I271" s="309"/>
      <c r="J271" s="350">
        <f t="shared" si="75"/>
        <v>0</v>
      </c>
      <c r="K271" s="330"/>
      <c r="L271" s="330"/>
      <c r="M271" s="310"/>
      <c r="N271" s="311"/>
      <c r="O271" s="311"/>
      <c r="P271" s="311"/>
      <c r="Q271" s="311"/>
      <c r="R271" s="311"/>
      <c r="S271" s="312"/>
      <c r="T271" s="313"/>
      <c r="U271" s="294">
        <f t="shared" si="77"/>
        <v>0</v>
      </c>
      <c r="V271" s="330"/>
      <c r="W271" s="355">
        <f t="shared" si="78"/>
        <v>0</v>
      </c>
      <c r="X271" s="356">
        <f t="shared" si="79"/>
        <v>0</v>
      </c>
      <c r="Y271" s="356">
        <f t="shared" si="80"/>
        <v>0</v>
      </c>
      <c r="Z271" s="356">
        <f t="shared" si="81"/>
        <v>0</v>
      </c>
      <c r="AA271" s="356">
        <f t="shared" si="82"/>
        <v>0</v>
      </c>
      <c r="AB271" s="356">
        <f t="shared" si="83"/>
        <v>0</v>
      </c>
      <c r="AC271" s="356">
        <f t="shared" si="84"/>
        <v>0</v>
      </c>
      <c r="AD271" s="357">
        <f t="shared" si="85"/>
        <v>0</v>
      </c>
      <c r="AE271" s="342"/>
      <c r="AF271" s="362">
        <f t="shared" si="86"/>
        <v>0</v>
      </c>
      <c r="AG271" s="330"/>
      <c r="AH271" s="597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</row>
    <row r="272" spans="1:55" s="302" customFormat="1" hidden="1" x14ac:dyDescent="0.2">
      <c r="A272" s="340">
        <f t="shared" si="76"/>
        <v>0</v>
      </c>
      <c r="B272" s="341"/>
      <c r="C272" s="330"/>
      <c r="D272" s="395"/>
      <c r="E272" s="308"/>
      <c r="F272" s="309"/>
      <c r="G272" s="309"/>
      <c r="H272" s="309"/>
      <c r="I272" s="309"/>
      <c r="J272" s="350">
        <f t="shared" si="75"/>
        <v>0</v>
      </c>
      <c r="K272" s="330"/>
      <c r="L272" s="330"/>
      <c r="M272" s="310"/>
      <c r="N272" s="311"/>
      <c r="O272" s="311"/>
      <c r="P272" s="311"/>
      <c r="Q272" s="311"/>
      <c r="R272" s="311"/>
      <c r="S272" s="312"/>
      <c r="T272" s="313"/>
      <c r="U272" s="294">
        <f t="shared" si="77"/>
        <v>0</v>
      </c>
      <c r="V272" s="330"/>
      <c r="W272" s="355">
        <f t="shared" si="78"/>
        <v>0</v>
      </c>
      <c r="X272" s="356">
        <f t="shared" si="79"/>
        <v>0</v>
      </c>
      <c r="Y272" s="356">
        <f t="shared" si="80"/>
        <v>0</v>
      </c>
      <c r="Z272" s="356">
        <f t="shared" si="81"/>
        <v>0</v>
      </c>
      <c r="AA272" s="356">
        <f t="shared" si="82"/>
        <v>0</v>
      </c>
      <c r="AB272" s="356">
        <f t="shared" si="83"/>
        <v>0</v>
      </c>
      <c r="AC272" s="356">
        <f t="shared" si="84"/>
        <v>0</v>
      </c>
      <c r="AD272" s="357">
        <f t="shared" si="85"/>
        <v>0</v>
      </c>
      <c r="AE272" s="342"/>
      <c r="AF272" s="362">
        <f t="shared" si="86"/>
        <v>0</v>
      </c>
      <c r="AG272" s="330"/>
      <c r="AH272" s="597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</row>
    <row r="273" spans="1:55" s="302" customFormat="1" hidden="1" x14ac:dyDescent="0.2">
      <c r="A273" s="340">
        <f t="shared" si="76"/>
        <v>0</v>
      </c>
      <c r="B273" s="341"/>
      <c r="C273" s="330"/>
      <c r="D273" s="395"/>
      <c r="E273" s="308"/>
      <c r="F273" s="309"/>
      <c r="G273" s="309"/>
      <c r="H273" s="309"/>
      <c r="I273" s="309"/>
      <c r="J273" s="350">
        <f t="shared" si="75"/>
        <v>0</v>
      </c>
      <c r="K273" s="330"/>
      <c r="L273" s="330"/>
      <c r="M273" s="310"/>
      <c r="N273" s="311"/>
      <c r="O273" s="311"/>
      <c r="P273" s="311"/>
      <c r="Q273" s="311"/>
      <c r="R273" s="311"/>
      <c r="S273" s="312"/>
      <c r="T273" s="313"/>
      <c r="U273" s="294">
        <f t="shared" si="77"/>
        <v>0</v>
      </c>
      <c r="V273" s="330"/>
      <c r="W273" s="355">
        <f t="shared" si="78"/>
        <v>0</v>
      </c>
      <c r="X273" s="356">
        <f t="shared" si="79"/>
        <v>0</v>
      </c>
      <c r="Y273" s="356">
        <f t="shared" si="80"/>
        <v>0</v>
      </c>
      <c r="Z273" s="356">
        <f t="shared" si="81"/>
        <v>0</v>
      </c>
      <c r="AA273" s="356">
        <f t="shared" si="82"/>
        <v>0</v>
      </c>
      <c r="AB273" s="356">
        <f t="shared" si="83"/>
        <v>0</v>
      </c>
      <c r="AC273" s="356">
        <f t="shared" si="84"/>
        <v>0</v>
      </c>
      <c r="AD273" s="357">
        <f t="shared" si="85"/>
        <v>0</v>
      </c>
      <c r="AE273" s="342"/>
      <c r="AF273" s="362">
        <f t="shared" si="86"/>
        <v>0</v>
      </c>
      <c r="AG273" s="330"/>
      <c r="AH273" s="597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</row>
    <row r="274" spans="1:55" s="302" customFormat="1" hidden="1" x14ac:dyDescent="0.2">
      <c r="A274" s="340">
        <f t="shared" si="76"/>
        <v>0</v>
      </c>
      <c r="B274" s="341"/>
      <c r="C274" s="330"/>
      <c r="D274" s="395"/>
      <c r="E274" s="308"/>
      <c r="F274" s="309"/>
      <c r="G274" s="309"/>
      <c r="H274" s="309"/>
      <c r="I274" s="309"/>
      <c r="J274" s="350">
        <f t="shared" si="75"/>
        <v>0</v>
      </c>
      <c r="K274" s="330"/>
      <c r="L274" s="330"/>
      <c r="M274" s="310"/>
      <c r="N274" s="311"/>
      <c r="O274" s="311"/>
      <c r="P274" s="311"/>
      <c r="Q274" s="311"/>
      <c r="R274" s="311"/>
      <c r="S274" s="312"/>
      <c r="T274" s="313"/>
      <c r="U274" s="294">
        <f t="shared" si="77"/>
        <v>0</v>
      </c>
      <c r="V274" s="330"/>
      <c r="W274" s="355">
        <f t="shared" si="78"/>
        <v>0</v>
      </c>
      <c r="X274" s="356">
        <f t="shared" si="79"/>
        <v>0</v>
      </c>
      <c r="Y274" s="356">
        <f t="shared" si="80"/>
        <v>0</v>
      </c>
      <c r="Z274" s="356">
        <f t="shared" si="81"/>
        <v>0</v>
      </c>
      <c r="AA274" s="356">
        <f t="shared" si="82"/>
        <v>0</v>
      </c>
      <c r="AB274" s="356">
        <f t="shared" si="83"/>
        <v>0</v>
      </c>
      <c r="AC274" s="356">
        <f t="shared" si="84"/>
        <v>0</v>
      </c>
      <c r="AD274" s="357">
        <f t="shared" si="85"/>
        <v>0</v>
      </c>
      <c r="AE274" s="342"/>
      <c r="AF274" s="362">
        <f t="shared" si="86"/>
        <v>0</v>
      </c>
      <c r="AG274" s="330"/>
      <c r="AH274" s="597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</row>
    <row r="275" spans="1:55" s="302" customFormat="1" hidden="1" x14ac:dyDescent="0.2">
      <c r="A275" s="340">
        <f t="shared" si="76"/>
        <v>0</v>
      </c>
      <c r="B275" s="341"/>
      <c r="C275" s="330"/>
      <c r="D275" s="395"/>
      <c r="E275" s="308"/>
      <c r="F275" s="309"/>
      <c r="G275" s="309"/>
      <c r="H275" s="309"/>
      <c r="I275" s="309"/>
      <c r="J275" s="350">
        <f t="shared" si="75"/>
        <v>0</v>
      </c>
      <c r="K275" s="330"/>
      <c r="L275" s="330"/>
      <c r="M275" s="310"/>
      <c r="N275" s="311"/>
      <c r="O275" s="311"/>
      <c r="P275" s="311"/>
      <c r="Q275" s="311"/>
      <c r="R275" s="311"/>
      <c r="S275" s="312"/>
      <c r="T275" s="313"/>
      <c r="U275" s="294">
        <f t="shared" si="77"/>
        <v>0</v>
      </c>
      <c r="V275" s="330"/>
      <c r="W275" s="355">
        <f t="shared" si="78"/>
        <v>0</v>
      </c>
      <c r="X275" s="356">
        <f t="shared" si="79"/>
        <v>0</v>
      </c>
      <c r="Y275" s="356">
        <f t="shared" si="80"/>
        <v>0</v>
      </c>
      <c r="Z275" s="356">
        <f t="shared" si="81"/>
        <v>0</v>
      </c>
      <c r="AA275" s="356">
        <f t="shared" si="82"/>
        <v>0</v>
      </c>
      <c r="AB275" s="356">
        <f t="shared" si="83"/>
        <v>0</v>
      </c>
      <c r="AC275" s="356">
        <f t="shared" si="84"/>
        <v>0</v>
      </c>
      <c r="AD275" s="357">
        <f t="shared" si="85"/>
        <v>0</v>
      </c>
      <c r="AE275" s="342"/>
      <c r="AF275" s="362">
        <f t="shared" si="86"/>
        <v>0</v>
      </c>
      <c r="AG275" s="330"/>
      <c r="AH275" s="597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</row>
    <row r="276" spans="1:55" s="302" customFormat="1" hidden="1" x14ac:dyDescent="0.2">
      <c r="A276" s="340">
        <f t="shared" si="76"/>
        <v>0</v>
      </c>
      <c r="B276" s="341"/>
      <c r="C276" s="330"/>
      <c r="D276" s="395"/>
      <c r="E276" s="308"/>
      <c r="F276" s="309"/>
      <c r="G276" s="309"/>
      <c r="H276" s="309"/>
      <c r="I276" s="309"/>
      <c r="J276" s="350">
        <f t="shared" si="75"/>
        <v>0</v>
      </c>
      <c r="K276" s="330"/>
      <c r="L276" s="330"/>
      <c r="M276" s="310"/>
      <c r="N276" s="311"/>
      <c r="O276" s="311"/>
      <c r="P276" s="311"/>
      <c r="Q276" s="311"/>
      <c r="R276" s="311"/>
      <c r="S276" s="312"/>
      <c r="T276" s="313"/>
      <c r="U276" s="294">
        <f t="shared" si="77"/>
        <v>0</v>
      </c>
      <c r="V276" s="330"/>
      <c r="W276" s="355">
        <f t="shared" si="78"/>
        <v>0</v>
      </c>
      <c r="X276" s="356">
        <f t="shared" si="79"/>
        <v>0</v>
      </c>
      <c r="Y276" s="356">
        <f t="shared" si="80"/>
        <v>0</v>
      </c>
      <c r="Z276" s="356">
        <f t="shared" si="81"/>
        <v>0</v>
      </c>
      <c r="AA276" s="356">
        <f t="shared" si="82"/>
        <v>0</v>
      </c>
      <c r="AB276" s="356">
        <f t="shared" si="83"/>
        <v>0</v>
      </c>
      <c r="AC276" s="356">
        <f t="shared" si="84"/>
        <v>0</v>
      </c>
      <c r="AD276" s="357">
        <f t="shared" si="85"/>
        <v>0</v>
      </c>
      <c r="AE276" s="342"/>
      <c r="AF276" s="362">
        <f t="shared" si="86"/>
        <v>0</v>
      </c>
      <c r="AG276" s="330"/>
      <c r="AH276" s="597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</row>
    <row r="277" spans="1:55" s="302" customFormat="1" hidden="1" x14ac:dyDescent="0.2">
      <c r="A277" s="340">
        <f t="shared" si="76"/>
        <v>0</v>
      </c>
      <c r="B277" s="341"/>
      <c r="C277" s="330"/>
      <c r="D277" s="395"/>
      <c r="E277" s="308"/>
      <c r="F277" s="309"/>
      <c r="G277" s="309"/>
      <c r="H277" s="309"/>
      <c r="I277" s="309"/>
      <c r="J277" s="350">
        <f t="shared" si="75"/>
        <v>0</v>
      </c>
      <c r="K277" s="330"/>
      <c r="L277" s="330"/>
      <c r="M277" s="310"/>
      <c r="N277" s="311"/>
      <c r="O277" s="311"/>
      <c r="P277" s="311"/>
      <c r="Q277" s="311"/>
      <c r="R277" s="311"/>
      <c r="S277" s="312"/>
      <c r="T277" s="313"/>
      <c r="U277" s="294">
        <f t="shared" si="77"/>
        <v>0</v>
      </c>
      <c r="V277" s="330"/>
      <c r="W277" s="355">
        <f t="shared" si="78"/>
        <v>0</v>
      </c>
      <c r="X277" s="356">
        <f t="shared" si="79"/>
        <v>0</v>
      </c>
      <c r="Y277" s="356">
        <f t="shared" si="80"/>
        <v>0</v>
      </c>
      <c r="Z277" s="356">
        <f t="shared" si="81"/>
        <v>0</v>
      </c>
      <c r="AA277" s="356">
        <f t="shared" si="82"/>
        <v>0</v>
      </c>
      <c r="AB277" s="356">
        <f t="shared" si="83"/>
        <v>0</v>
      </c>
      <c r="AC277" s="356">
        <f t="shared" si="84"/>
        <v>0</v>
      </c>
      <c r="AD277" s="357">
        <f t="shared" si="85"/>
        <v>0</v>
      </c>
      <c r="AE277" s="342"/>
      <c r="AF277" s="362">
        <f t="shared" si="86"/>
        <v>0</v>
      </c>
      <c r="AG277" s="330"/>
      <c r="AH277" s="597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</row>
    <row r="278" spans="1:55" s="302" customFormat="1" hidden="1" x14ac:dyDescent="0.2">
      <c r="A278" s="340">
        <f t="shared" si="76"/>
        <v>0</v>
      </c>
      <c r="B278" s="341"/>
      <c r="C278" s="330"/>
      <c r="D278" s="395"/>
      <c r="E278" s="308"/>
      <c r="F278" s="309"/>
      <c r="G278" s="309"/>
      <c r="H278" s="309"/>
      <c r="I278" s="309"/>
      <c r="J278" s="350">
        <f t="shared" si="75"/>
        <v>0</v>
      </c>
      <c r="K278" s="330"/>
      <c r="L278" s="330"/>
      <c r="M278" s="310"/>
      <c r="N278" s="311"/>
      <c r="O278" s="311"/>
      <c r="P278" s="311"/>
      <c r="Q278" s="311"/>
      <c r="R278" s="311"/>
      <c r="S278" s="312"/>
      <c r="T278" s="313"/>
      <c r="U278" s="294">
        <f t="shared" si="77"/>
        <v>0</v>
      </c>
      <c r="V278" s="330"/>
      <c r="W278" s="355">
        <f t="shared" si="78"/>
        <v>0</v>
      </c>
      <c r="X278" s="356">
        <f t="shared" si="79"/>
        <v>0</v>
      </c>
      <c r="Y278" s="356">
        <f t="shared" si="80"/>
        <v>0</v>
      </c>
      <c r="Z278" s="356">
        <f t="shared" si="81"/>
        <v>0</v>
      </c>
      <c r="AA278" s="356">
        <f t="shared" si="82"/>
        <v>0</v>
      </c>
      <c r="AB278" s="356">
        <f t="shared" si="83"/>
        <v>0</v>
      </c>
      <c r="AC278" s="356">
        <f t="shared" si="84"/>
        <v>0</v>
      </c>
      <c r="AD278" s="357">
        <f t="shared" si="85"/>
        <v>0</v>
      </c>
      <c r="AE278" s="342"/>
      <c r="AF278" s="362">
        <f t="shared" si="86"/>
        <v>0</v>
      </c>
      <c r="AG278" s="330"/>
      <c r="AH278" s="597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</row>
    <row r="279" spans="1:55" s="302" customFormat="1" hidden="1" x14ac:dyDescent="0.2">
      <c r="A279" s="340">
        <f t="shared" si="76"/>
        <v>0</v>
      </c>
      <c r="B279" s="341"/>
      <c r="C279" s="330"/>
      <c r="D279" s="395"/>
      <c r="E279" s="308"/>
      <c r="F279" s="309"/>
      <c r="G279" s="309"/>
      <c r="H279" s="309"/>
      <c r="I279" s="309"/>
      <c r="J279" s="350">
        <f t="shared" si="75"/>
        <v>0</v>
      </c>
      <c r="K279" s="330"/>
      <c r="L279" s="330"/>
      <c r="M279" s="310"/>
      <c r="N279" s="311"/>
      <c r="O279" s="311"/>
      <c r="P279" s="311"/>
      <c r="Q279" s="311"/>
      <c r="R279" s="311"/>
      <c r="S279" s="312"/>
      <c r="T279" s="313"/>
      <c r="U279" s="294">
        <f t="shared" si="77"/>
        <v>0</v>
      </c>
      <c r="V279" s="330"/>
      <c r="W279" s="355">
        <f t="shared" si="78"/>
        <v>0</v>
      </c>
      <c r="X279" s="356">
        <f t="shared" si="79"/>
        <v>0</v>
      </c>
      <c r="Y279" s="356">
        <f t="shared" si="80"/>
        <v>0</v>
      </c>
      <c r="Z279" s="356">
        <f t="shared" si="81"/>
        <v>0</v>
      </c>
      <c r="AA279" s="356">
        <f t="shared" si="82"/>
        <v>0</v>
      </c>
      <c r="AB279" s="356">
        <f t="shared" si="83"/>
        <v>0</v>
      </c>
      <c r="AC279" s="356">
        <f t="shared" si="84"/>
        <v>0</v>
      </c>
      <c r="AD279" s="357">
        <f t="shared" si="85"/>
        <v>0</v>
      </c>
      <c r="AE279" s="342"/>
      <c r="AF279" s="362">
        <f t="shared" si="86"/>
        <v>0</v>
      </c>
      <c r="AG279" s="330"/>
      <c r="AH279" s="597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</row>
    <row r="280" spans="1:55" s="302" customFormat="1" hidden="1" x14ac:dyDescent="0.2">
      <c r="A280" s="340">
        <f t="shared" si="76"/>
        <v>0</v>
      </c>
      <c r="B280" s="341"/>
      <c r="C280" s="330"/>
      <c r="D280" s="395"/>
      <c r="E280" s="308"/>
      <c r="F280" s="309"/>
      <c r="G280" s="309"/>
      <c r="H280" s="309"/>
      <c r="I280" s="309"/>
      <c r="J280" s="350">
        <f t="shared" si="75"/>
        <v>0</v>
      </c>
      <c r="K280" s="330"/>
      <c r="L280" s="330"/>
      <c r="M280" s="310"/>
      <c r="N280" s="311"/>
      <c r="O280" s="311"/>
      <c r="P280" s="311"/>
      <c r="Q280" s="311"/>
      <c r="R280" s="311"/>
      <c r="S280" s="312"/>
      <c r="T280" s="313"/>
      <c r="U280" s="294">
        <f t="shared" si="77"/>
        <v>0</v>
      </c>
      <c r="V280" s="330"/>
      <c r="W280" s="355">
        <f t="shared" si="78"/>
        <v>0</v>
      </c>
      <c r="X280" s="356">
        <f t="shared" si="79"/>
        <v>0</v>
      </c>
      <c r="Y280" s="356">
        <f t="shared" si="80"/>
        <v>0</v>
      </c>
      <c r="Z280" s="356">
        <f t="shared" si="81"/>
        <v>0</v>
      </c>
      <c r="AA280" s="356">
        <f t="shared" si="82"/>
        <v>0</v>
      </c>
      <c r="AB280" s="356">
        <f t="shared" si="83"/>
        <v>0</v>
      </c>
      <c r="AC280" s="356">
        <f t="shared" si="84"/>
        <v>0</v>
      </c>
      <c r="AD280" s="357">
        <f t="shared" si="85"/>
        <v>0</v>
      </c>
      <c r="AE280" s="342"/>
      <c r="AF280" s="362">
        <f t="shared" si="86"/>
        <v>0</v>
      </c>
      <c r="AG280" s="330"/>
      <c r="AH280" s="597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</row>
    <row r="281" spans="1:55" s="302" customFormat="1" hidden="1" x14ac:dyDescent="0.2">
      <c r="A281" s="340">
        <f t="shared" si="76"/>
        <v>0</v>
      </c>
      <c r="B281" s="341"/>
      <c r="C281" s="330"/>
      <c r="D281" s="395"/>
      <c r="E281" s="308"/>
      <c r="F281" s="309"/>
      <c r="G281" s="309"/>
      <c r="H281" s="309"/>
      <c r="I281" s="309"/>
      <c r="J281" s="350">
        <f t="shared" si="75"/>
        <v>0</v>
      </c>
      <c r="K281" s="330"/>
      <c r="L281" s="330"/>
      <c r="M281" s="310"/>
      <c r="N281" s="311"/>
      <c r="O281" s="311"/>
      <c r="P281" s="311"/>
      <c r="Q281" s="311"/>
      <c r="R281" s="311"/>
      <c r="S281" s="312"/>
      <c r="T281" s="313"/>
      <c r="U281" s="294">
        <f t="shared" si="77"/>
        <v>0</v>
      </c>
      <c r="V281" s="330"/>
      <c r="W281" s="355">
        <f t="shared" si="78"/>
        <v>0</v>
      </c>
      <c r="X281" s="356">
        <f t="shared" si="79"/>
        <v>0</v>
      </c>
      <c r="Y281" s="356">
        <f t="shared" si="80"/>
        <v>0</v>
      </c>
      <c r="Z281" s="356">
        <f t="shared" si="81"/>
        <v>0</v>
      </c>
      <c r="AA281" s="356">
        <f t="shared" si="82"/>
        <v>0</v>
      </c>
      <c r="AB281" s="356">
        <f t="shared" si="83"/>
        <v>0</v>
      </c>
      <c r="AC281" s="356">
        <f t="shared" si="84"/>
        <v>0</v>
      </c>
      <c r="AD281" s="357">
        <f t="shared" si="85"/>
        <v>0</v>
      </c>
      <c r="AE281" s="342"/>
      <c r="AF281" s="362">
        <f t="shared" si="86"/>
        <v>0</v>
      </c>
      <c r="AG281" s="330"/>
      <c r="AH281" s="597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</row>
    <row r="282" spans="1:55" s="302" customFormat="1" hidden="1" x14ac:dyDescent="0.2">
      <c r="A282" s="340">
        <f t="shared" si="76"/>
        <v>0</v>
      </c>
      <c r="B282" s="341"/>
      <c r="C282" s="330"/>
      <c r="D282" s="395"/>
      <c r="E282" s="308"/>
      <c r="F282" s="309"/>
      <c r="G282" s="309"/>
      <c r="H282" s="309"/>
      <c r="I282" s="309"/>
      <c r="J282" s="350">
        <f t="shared" si="75"/>
        <v>0</v>
      </c>
      <c r="K282" s="330"/>
      <c r="L282" s="330"/>
      <c r="M282" s="310"/>
      <c r="N282" s="311"/>
      <c r="O282" s="311"/>
      <c r="P282" s="311"/>
      <c r="Q282" s="311"/>
      <c r="R282" s="311"/>
      <c r="S282" s="312"/>
      <c r="T282" s="313"/>
      <c r="U282" s="294">
        <f t="shared" si="77"/>
        <v>0</v>
      </c>
      <c r="V282" s="330"/>
      <c r="W282" s="355">
        <f t="shared" si="78"/>
        <v>0</v>
      </c>
      <c r="X282" s="356">
        <f t="shared" si="79"/>
        <v>0</v>
      </c>
      <c r="Y282" s="356">
        <f t="shared" si="80"/>
        <v>0</v>
      </c>
      <c r="Z282" s="356">
        <f t="shared" si="81"/>
        <v>0</v>
      </c>
      <c r="AA282" s="356">
        <f t="shared" si="82"/>
        <v>0</v>
      </c>
      <c r="AB282" s="356">
        <f t="shared" si="83"/>
        <v>0</v>
      </c>
      <c r="AC282" s="356">
        <f t="shared" si="84"/>
        <v>0</v>
      </c>
      <c r="AD282" s="357">
        <f t="shared" si="85"/>
        <v>0</v>
      </c>
      <c r="AE282" s="342"/>
      <c r="AF282" s="362">
        <f t="shared" si="86"/>
        <v>0</v>
      </c>
      <c r="AG282" s="330"/>
      <c r="AH282" s="597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</row>
    <row r="283" spans="1:55" s="302" customFormat="1" hidden="1" x14ac:dyDescent="0.2">
      <c r="A283" s="340">
        <f t="shared" si="76"/>
        <v>0</v>
      </c>
      <c r="B283" s="341"/>
      <c r="C283" s="330"/>
      <c r="D283" s="395"/>
      <c r="E283" s="308"/>
      <c r="F283" s="309"/>
      <c r="G283" s="309"/>
      <c r="H283" s="309"/>
      <c r="I283" s="309"/>
      <c r="J283" s="350">
        <f t="shared" si="75"/>
        <v>0</v>
      </c>
      <c r="K283" s="330"/>
      <c r="L283" s="330"/>
      <c r="M283" s="310"/>
      <c r="N283" s="311"/>
      <c r="O283" s="311"/>
      <c r="P283" s="311"/>
      <c r="Q283" s="311"/>
      <c r="R283" s="311"/>
      <c r="S283" s="312"/>
      <c r="T283" s="313"/>
      <c r="U283" s="294">
        <f t="shared" si="77"/>
        <v>0</v>
      </c>
      <c r="V283" s="330"/>
      <c r="W283" s="355">
        <f t="shared" si="78"/>
        <v>0</v>
      </c>
      <c r="X283" s="356">
        <f t="shared" si="79"/>
        <v>0</v>
      </c>
      <c r="Y283" s="356">
        <f t="shared" si="80"/>
        <v>0</v>
      </c>
      <c r="Z283" s="356">
        <f t="shared" si="81"/>
        <v>0</v>
      </c>
      <c r="AA283" s="356">
        <f t="shared" si="82"/>
        <v>0</v>
      </c>
      <c r="AB283" s="356">
        <f t="shared" si="83"/>
        <v>0</v>
      </c>
      <c r="AC283" s="356">
        <f t="shared" si="84"/>
        <v>0</v>
      </c>
      <c r="AD283" s="357">
        <f t="shared" si="85"/>
        <v>0</v>
      </c>
      <c r="AE283" s="342"/>
      <c r="AF283" s="362">
        <f t="shared" si="86"/>
        <v>0</v>
      </c>
      <c r="AG283" s="330"/>
      <c r="AH283" s="597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</row>
    <row r="284" spans="1:55" s="302" customFormat="1" hidden="1" x14ac:dyDescent="0.2">
      <c r="A284" s="340">
        <f t="shared" si="76"/>
        <v>0</v>
      </c>
      <c r="B284" s="341"/>
      <c r="C284" s="330"/>
      <c r="D284" s="395"/>
      <c r="E284" s="308"/>
      <c r="F284" s="309"/>
      <c r="G284" s="309"/>
      <c r="H284" s="309"/>
      <c r="I284" s="309"/>
      <c r="J284" s="350">
        <f t="shared" si="75"/>
        <v>0</v>
      </c>
      <c r="K284" s="330"/>
      <c r="L284" s="330"/>
      <c r="M284" s="310"/>
      <c r="N284" s="311"/>
      <c r="O284" s="311"/>
      <c r="P284" s="311"/>
      <c r="Q284" s="311"/>
      <c r="R284" s="311"/>
      <c r="S284" s="312"/>
      <c r="T284" s="313"/>
      <c r="U284" s="294">
        <f t="shared" si="77"/>
        <v>0</v>
      </c>
      <c r="V284" s="330"/>
      <c r="W284" s="355">
        <f t="shared" si="78"/>
        <v>0</v>
      </c>
      <c r="X284" s="356">
        <f t="shared" si="79"/>
        <v>0</v>
      </c>
      <c r="Y284" s="356">
        <f t="shared" si="80"/>
        <v>0</v>
      </c>
      <c r="Z284" s="356">
        <f t="shared" si="81"/>
        <v>0</v>
      </c>
      <c r="AA284" s="356">
        <f t="shared" si="82"/>
        <v>0</v>
      </c>
      <c r="AB284" s="356">
        <f t="shared" si="83"/>
        <v>0</v>
      </c>
      <c r="AC284" s="356">
        <f t="shared" si="84"/>
        <v>0</v>
      </c>
      <c r="AD284" s="357">
        <f t="shared" si="85"/>
        <v>0</v>
      </c>
      <c r="AE284" s="342"/>
      <c r="AF284" s="362">
        <f t="shared" si="86"/>
        <v>0</v>
      </c>
      <c r="AG284" s="330"/>
      <c r="AH284" s="597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</row>
    <row r="285" spans="1:55" s="302" customFormat="1" hidden="1" x14ac:dyDescent="0.2">
      <c r="A285" s="340">
        <f t="shared" si="76"/>
        <v>0</v>
      </c>
      <c r="B285" s="341"/>
      <c r="C285" s="330"/>
      <c r="D285" s="395"/>
      <c r="E285" s="308"/>
      <c r="F285" s="309"/>
      <c r="G285" s="309"/>
      <c r="H285" s="309"/>
      <c r="I285" s="309"/>
      <c r="J285" s="350">
        <f t="shared" si="75"/>
        <v>0</v>
      </c>
      <c r="K285" s="330"/>
      <c r="L285" s="330"/>
      <c r="M285" s="310"/>
      <c r="N285" s="311"/>
      <c r="O285" s="311"/>
      <c r="P285" s="311"/>
      <c r="Q285" s="311"/>
      <c r="R285" s="311"/>
      <c r="S285" s="312"/>
      <c r="T285" s="313"/>
      <c r="U285" s="294">
        <f t="shared" si="77"/>
        <v>0</v>
      </c>
      <c r="V285" s="330"/>
      <c r="W285" s="355">
        <f t="shared" si="78"/>
        <v>0</v>
      </c>
      <c r="X285" s="356">
        <f t="shared" si="79"/>
        <v>0</v>
      </c>
      <c r="Y285" s="356">
        <f t="shared" si="80"/>
        <v>0</v>
      </c>
      <c r="Z285" s="356">
        <f t="shared" si="81"/>
        <v>0</v>
      </c>
      <c r="AA285" s="356">
        <f t="shared" si="82"/>
        <v>0</v>
      </c>
      <c r="AB285" s="356">
        <f t="shared" si="83"/>
        <v>0</v>
      </c>
      <c r="AC285" s="356">
        <f t="shared" si="84"/>
        <v>0</v>
      </c>
      <c r="AD285" s="357">
        <f t="shared" si="85"/>
        <v>0</v>
      </c>
      <c r="AE285" s="342"/>
      <c r="AF285" s="362">
        <f t="shared" si="86"/>
        <v>0</v>
      </c>
      <c r="AG285" s="330"/>
      <c r="AH285" s="597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</row>
    <row r="286" spans="1:55" s="302" customFormat="1" hidden="1" x14ac:dyDescent="0.2">
      <c r="A286" s="340">
        <f t="shared" si="76"/>
        <v>0</v>
      </c>
      <c r="B286" s="341"/>
      <c r="C286" s="330"/>
      <c r="D286" s="395"/>
      <c r="E286" s="308"/>
      <c r="F286" s="309"/>
      <c r="G286" s="309"/>
      <c r="H286" s="309"/>
      <c r="I286" s="309"/>
      <c r="J286" s="350">
        <f t="shared" si="75"/>
        <v>0</v>
      </c>
      <c r="K286" s="330"/>
      <c r="L286" s="330"/>
      <c r="M286" s="310"/>
      <c r="N286" s="311"/>
      <c r="O286" s="311"/>
      <c r="P286" s="311"/>
      <c r="Q286" s="311"/>
      <c r="R286" s="311"/>
      <c r="S286" s="312"/>
      <c r="T286" s="313"/>
      <c r="U286" s="294">
        <f t="shared" si="77"/>
        <v>0</v>
      </c>
      <c r="V286" s="330"/>
      <c r="W286" s="355">
        <f t="shared" si="78"/>
        <v>0</v>
      </c>
      <c r="X286" s="356">
        <f t="shared" si="79"/>
        <v>0</v>
      </c>
      <c r="Y286" s="356">
        <f t="shared" si="80"/>
        <v>0</v>
      </c>
      <c r="Z286" s="356">
        <f t="shared" si="81"/>
        <v>0</v>
      </c>
      <c r="AA286" s="356">
        <f t="shared" si="82"/>
        <v>0</v>
      </c>
      <c r="AB286" s="356">
        <f t="shared" si="83"/>
        <v>0</v>
      </c>
      <c r="AC286" s="356">
        <f t="shared" si="84"/>
        <v>0</v>
      </c>
      <c r="AD286" s="357">
        <f t="shared" si="85"/>
        <v>0</v>
      </c>
      <c r="AE286" s="342"/>
      <c r="AF286" s="362">
        <f t="shared" si="86"/>
        <v>0</v>
      </c>
      <c r="AG286" s="330"/>
      <c r="AH286" s="597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</row>
    <row r="287" spans="1:55" s="302" customFormat="1" hidden="1" x14ac:dyDescent="0.2">
      <c r="A287" s="340">
        <f t="shared" si="76"/>
        <v>0</v>
      </c>
      <c r="B287" s="341"/>
      <c r="C287" s="330"/>
      <c r="D287" s="395"/>
      <c r="E287" s="308"/>
      <c r="F287" s="309"/>
      <c r="G287" s="309"/>
      <c r="H287" s="309"/>
      <c r="I287" s="309"/>
      <c r="J287" s="350">
        <f t="shared" si="75"/>
        <v>0</v>
      </c>
      <c r="K287" s="330"/>
      <c r="L287" s="330"/>
      <c r="M287" s="310"/>
      <c r="N287" s="311"/>
      <c r="O287" s="311"/>
      <c r="P287" s="311"/>
      <c r="Q287" s="311"/>
      <c r="R287" s="311"/>
      <c r="S287" s="312"/>
      <c r="T287" s="313"/>
      <c r="U287" s="294">
        <f t="shared" si="77"/>
        <v>0</v>
      </c>
      <c r="V287" s="330"/>
      <c r="W287" s="355">
        <f t="shared" si="78"/>
        <v>0</v>
      </c>
      <c r="X287" s="356">
        <f t="shared" si="79"/>
        <v>0</v>
      </c>
      <c r="Y287" s="356">
        <f t="shared" si="80"/>
        <v>0</v>
      </c>
      <c r="Z287" s="356">
        <f t="shared" si="81"/>
        <v>0</v>
      </c>
      <c r="AA287" s="356">
        <f t="shared" si="82"/>
        <v>0</v>
      </c>
      <c r="AB287" s="356">
        <f t="shared" si="83"/>
        <v>0</v>
      </c>
      <c r="AC287" s="356">
        <f t="shared" si="84"/>
        <v>0</v>
      </c>
      <c r="AD287" s="357">
        <f t="shared" si="85"/>
        <v>0</v>
      </c>
      <c r="AE287" s="342"/>
      <c r="AF287" s="362">
        <f t="shared" si="86"/>
        <v>0</v>
      </c>
      <c r="AG287" s="330"/>
      <c r="AH287" s="597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</row>
    <row r="288" spans="1:55" s="302" customFormat="1" hidden="1" x14ac:dyDescent="0.2">
      <c r="A288" s="340">
        <f t="shared" si="76"/>
        <v>0</v>
      </c>
      <c r="B288" s="341"/>
      <c r="C288" s="330"/>
      <c r="D288" s="395"/>
      <c r="E288" s="308"/>
      <c r="F288" s="309"/>
      <c r="G288" s="309"/>
      <c r="H288" s="309"/>
      <c r="I288" s="309"/>
      <c r="J288" s="350">
        <f t="shared" si="75"/>
        <v>0</v>
      </c>
      <c r="K288" s="330"/>
      <c r="L288" s="330"/>
      <c r="M288" s="310"/>
      <c r="N288" s="311"/>
      <c r="O288" s="311"/>
      <c r="P288" s="311"/>
      <c r="Q288" s="311"/>
      <c r="R288" s="311"/>
      <c r="S288" s="312"/>
      <c r="T288" s="313"/>
      <c r="U288" s="294">
        <f t="shared" si="77"/>
        <v>0</v>
      </c>
      <c r="V288" s="330"/>
      <c r="W288" s="355">
        <f t="shared" si="78"/>
        <v>0</v>
      </c>
      <c r="X288" s="356">
        <f t="shared" si="79"/>
        <v>0</v>
      </c>
      <c r="Y288" s="356">
        <f t="shared" si="80"/>
        <v>0</v>
      </c>
      <c r="Z288" s="356">
        <f t="shared" si="81"/>
        <v>0</v>
      </c>
      <c r="AA288" s="356">
        <f t="shared" si="82"/>
        <v>0</v>
      </c>
      <c r="AB288" s="356">
        <f t="shared" si="83"/>
        <v>0</v>
      </c>
      <c r="AC288" s="356">
        <f t="shared" si="84"/>
        <v>0</v>
      </c>
      <c r="AD288" s="357">
        <f t="shared" si="85"/>
        <v>0</v>
      </c>
      <c r="AE288" s="342"/>
      <c r="AF288" s="362">
        <f t="shared" si="86"/>
        <v>0</v>
      </c>
      <c r="AG288" s="330"/>
      <c r="AH288" s="597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</row>
    <row r="289" spans="1:55" s="302" customFormat="1" hidden="1" x14ac:dyDescent="0.2">
      <c r="A289" s="340">
        <f t="shared" si="76"/>
        <v>0</v>
      </c>
      <c r="B289" s="341"/>
      <c r="C289" s="330"/>
      <c r="D289" s="395"/>
      <c r="E289" s="308"/>
      <c r="F289" s="309"/>
      <c r="G289" s="309"/>
      <c r="H289" s="309"/>
      <c r="I289" s="309"/>
      <c r="J289" s="350">
        <f t="shared" si="75"/>
        <v>0</v>
      </c>
      <c r="K289" s="330"/>
      <c r="L289" s="330"/>
      <c r="M289" s="310"/>
      <c r="N289" s="311"/>
      <c r="O289" s="311"/>
      <c r="P289" s="311"/>
      <c r="Q289" s="311"/>
      <c r="R289" s="311"/>
      <c r="S289" s="312"/>
      <c r="T289" s="313"/>
      <c r="U289" s="294">
        <f t="shared" si="77"/>
        <v>0</v>
      </c>
      <c r="V289" s="330"/>
      <c r="W289" s="355">
        <f t="shared" si="78"/>
        <v>0</v>
      </c>
      <c r="X289" s="356">
        <f t="shared" si="79"/>
        <v>0</v>
      </c>
      <c r="Y289" s="356">
        <f t="shared" si="80"/>
        <v>0</v>
      </c>
      <c r="Z289" s="356">
        <f t="shared" si="81"/>
        <v>0</v>
      </c>
      <c r="AA289" s="356">
        <f t="shared" si="82"/>
        <v>0</v>
      </c>
      <c r="AB289" s="356">
        <f t="shared" si="83"/>
        <v>0</v>
      </c>
      <c r="AC289" s="356">
        <f t="shared" si="84"/>
        <v>0</v>
      </c>
      <c r="AD289" s="357">
        <f t="shared" si="85"/>
        <v>0</v>
      </c>
      <c r="AE289" s="342"/>
      <c r="AF289" s="362">
        <f t="shared" si="86"/>
        <v>0</v>
      </c>
      <c r="AG289" s="330"/>
      <c r="AH289" s="597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</row>
    <row r="290" spans="1:55" s="302" customFormat="1" hidden="1" x14ac:dyDescent="0.2">
      <c r="A290" s="340">
        <f t="shared" si="76"/>
        <v>0</v>
      </c>
      <c r="B290" s="341"/>
      <c r="C290" s="330"/>
      <c r="D290" s="395"/>
      <c r="E290" s="308"/>
      <c r="F290" s="309"/>
      <c r="G290" s="309"/>
      <c r="H290" s="309"/>
      <c r="I290" s="309"/>
      <c r="J290" s="350">
        <f t="shared" si="75"/>
        <v>0</v>
      </c>
      <c r="K290" s="330"/>
      <c r="L290" s="330"/>
      <c r="M290" s="310"/>
      <c r="N290" s="311"/>
      <c r="O290" s="311"/>
      <c r="P290" s="311"/>
      <c r="Q290" s="311"/>
      <c r="R290" s="311"/>
      <c r="S290" s="312"/>
      <c r="T290" s="313"/>
      <c r="U290" s="294">
        <f t="shared" si="77"/>
        <v>0</v>
      </c>
      <c r="V290" s="330"/>
      <c r="W290" s="355">
        <f t="shared" si="78"/>
        <v>0</v>
      </c>
      <c r="X290" s="356">
        <f t="shared" si="79"/>
        <v>0</v>
      </c>
      <c r="Y290" s="356">
        <f t="shared" si="80"/>
        <v>0</v>
      </c>
      <c r="Z290" s="356">
        <f t="shared" si="81"/>
        <v>0</v>
      </c>
      <c r="AA290" s="356">
        <f t="shared" si="82"/>
        <v>0</v>
      </c>
      <c r="AB290" s="356">
        <f t="shared" si="83"/>
        <v>0</v>
      </c>
      <c r="AC290" s="356">
        <f t="shared" si="84"/>
        <v>0</v>
      </c>
      <c r="AD290" s="357">
        <f t="shared" si="85"/>
        <v>0</v>
      </c>
      <c r="AE290" s="342"/>
      <c r="AF290" s="362">
        <f t="shared" si="86"/>
        <v>0</v>
      </c>
      <c r="AG290" s="330"/>
      <c r="AH290" s="597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</row>
    <row r="291" spans="1:55" s="302" customFormat="1" hidden="1" x14ac:dyDescent="0.2">
      <c r="A291" s="340">
        <f t="shared" si="76"/>
        <v>0</v>
      </c>
      <c r="B291" s="341"/>
      <c r="C291" s="330"/>
      <c r="D291" s="395"/>
      <c r="E291" s="308"/>
      <c r="F291" s="309"/>
      <c r="G291" s="309"/>
      <c r="H291" s="309"/>
      <c r="I291" s="309"/>
      <c r="J291" s="350">
        <f t="shared" si="75"/>
        <v>0</v>
      </c>
      <c r="K291" s="330"/>
      <c r="L291" s="330"/>
      <c r="M291" s="310"/>
      <c r="N291" s="311"/>
      <c r="O291" s="311"/>
      <c r="P291" s="311"/>
      <c r="Q291" s="311"/>
      <c r="R291" s="311"/>
      <c r="S291" s="312"/>
      <c r="T291" s="313"/>
      <c r="U291" s="294">
        <f t="shared" si="77"/>
        <v>0</v>
      </c>
      <c r="V291" s="330"/>
      <c r="W291" s="355">
        <f t="shared" si="78"/>
        <v>0</v>
      </c>
      <c r="X291" s="356">
        <f t="shared" si="79"/>
        <v>0</v>
      </c>
      <c r="Y291" s="356">
        <f t="shared" si="80"/>
        <v>0</v>
      </c>
      <c r="Z291" s="356">
        <f t="shared" si="81"/>
        <v>0</v>
      </c>
      <c r="AA291" s="356">
        <f t="shared" si="82"/>
        <v>0</v>
      </c>
      <c r="AB291" s="356">
        <f t="shared" si="83"/>
        <v>0</v>
      </c>
      <c r="AC291" s="356">
        <f t="shared" si="84"/>
        <v>0</v>
      </c>
      <c r="AD291" s="357">
        <f t="shared" si="85"/>
        <v>0</v>
      </c>
      <c r="AE291" s="342"/>
      <c r="AF291" s="362">
        <f t="shared" si="86"/>
        <v>0</v>
      </c>
      <c r="AG291" s="330"/>
      <c r="AH291" s="597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</row>
    <row r="292" spans="1:55" s="302" customFormat="1" hidden="1" x14ac:dyDescent="0.2">
      <c r="A292" s="340">
        <f t="shared" si="76"/>
        <v>0</v>
      </c>
      <c r="B292" s="341"/>
      <c r="C292" s="330"/>
      <c r="D292" s="395"/>
      <c r="E292" s="308"/>
      <c r="F292" s="309"/>
      <c r="G292" s="309"/>
      <c r="H292" s="309"/>
      <c r="I292" s="309"/>
      <c r="J292" s="350">
        <f t="shared" si="75"/>
        <v>0</v>
      </c>
      <c r="K292" s="330"/>
      <c r="L292" s="330"/>
      <c r="M292" s="310"/>
      <c r="N292" s="311"/>
      <c r="O292" s="311"/>
      <c r="P292" s="311"/>
      <c r="Q292" s="311"/>
      <c r="R292" s="311"/>
      <c r="S292" s="312"/>
      <c r="T292" s="313"/>
      <c r="U292" s="294">
        <f t="shared" si="77"/>
        <v>0</v>
      </c>
      <c r="V292" s="330"/>
      <c r="W292" s="355">
        <f t="shared" si="78"/>
        <v>0</v>
      </c>
      <c r="X292" s="356">
        <f t="shared" si="79"/>
        <v>0</v>
      </c>
      <c r="Y292" s="356">
        <f t="shared" si="80"/>
        <v>0</v>
      </c>
      <c r="Z292" s="356">
        <f t="shared" si="81"/>
        <v>0</v>
      </c>
      <c r="AA292" s="356">
        <f t="shared" si="82"/>
        <v>0</v>
      </c>
      <c r="AB292" s="356">
        <f t="shared" si="83"/>
        <v>0</v>
      </c>
      <c r="AC292" s="356">
        <f t="shared" si="84"/>
        <v>0</v>
      </c>
      <c r="AD292" s="357">
        <f t="shared" si="85"/>
        <v>0</v>
      </c>
      <c r="AE292" s="342"/>
      <c r="AF292" s="362">
        <f t="shared" si="86"/>
        <v>0</v>
      </c>
      <c r="AG292" s="330"/>
      <c r="AH292" s="597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</row>
    <row r="293" spans="1:55" s="302" customFormat="1" hidden="1" x14ac:dyDescent="0.2">
      <c r="A293" s="340">
        <f t="shared" si="76"/>
        <v>0</v>
      </c>
      <c r="B293" s="341"/>
      <c r="C293" s="330"/>
      <c r="D293" s="395"/>
      <c r="E293" s="308"/>
      <c r="F293" s="309"/>
      <c r="G293" s="309"/>
      <c r="H293" s="309"/>
      <c r="I293" s="309"/>
      <c r="J293" s="350">
        <f t="shared" si="75"/>
        <v>0</v>
      </c>
      <c r="K293" s="330"/>
      <c r="L293" s="330"/>
      <c r="M293" s="310"/>
      <c r="N293" s="311"/>
      <c r="O293" s="311"/>
      <c r="P293" s="311"/>
      <c r="Q293" s="311"/>
      <c r="R293" s="311"/>
      <c r="S293" s="312"/>
      <c r="T293" s="313"/>
      <c r="U293" s="294">
        <f t="shared" si="77"/>
        <v>0</v>
      </c>
      <c r="V293" s="330"/>
      <c r="W293" s="355">
        <f t="shared" si="78"/>
        <v>0</v>
      </c>
      <c r="X293" s="356">
        <f t="shared" si="79"/>
        <v>0</v>
      </c>
      <c r="Y293" s="356">
        <f t="shared" si="80"/>
        <v>0</v>
      </c>
      <c r="Z293" s="356">
        <f t="shared" si="81"/>
        <v>0</v>
      </c>
      <c r="AA293" s="356">
        <f t="shared" si="82"/>
        <v>0</v>
      </c>
      <c r="AB293" s="356">
        <f t="shared" si="83"/>
        <v>0</v>
      </c>
      <c r="AC293" s="356">
        <f t="shared" si="84"/>
        <v>0</v>
      </c>
      <c r="AD293" s="357">
        <f t="shared" si="85"/>
        <v>0</v>
      </c>
      <c r="AE293" s="342"/>
      <c r="AF293" s="362">
        <f t="shared" si="86"/>
        <v>0</v>
      </c>
      <c r="AG293" s="330"/>
      <c r="AH293" s="597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</row>
    <row r="294" spans="1:55" s="302" customFormat="1" hidden="1" x14ac:dyDescent="0.2">
      <c r="A294" s="340">
        <f t="shared" si="76"/>
        <v>0</v>
      </c>
      <c r="B294" s="341"/>
      <c r="C294" s="330"/>
      <c r="D294" s="395"/>
      <c r="E294" s="308"/>
      <c r="F294" s="309"/>
      <c r="G294" s="309"/>
      <c r="H294" s="309"/>
      <c r="I294" s="309"/>
      <c r="J294" s="350">
        <f t="shared" ref="J294:J314" si="87">IF(ISBLANK(H294),G294*I294,G294*I294*H294)</f>
        <v>0</v>
      </c>
      <c r="K294" s="330"/>
      <c r="L294" s="330"/>
      <c r="M294" s="310"/>
      <c r="N294" s="311"/>
      <c r="O294" s="311"/>
      <c r="P294" s="311"/>
      <c r="Q294" s="311"/>
      <c r="R294" s="311"/>
      <c r="S294" s="312"/>
      <c r="T294" s="313"/>
      <c r="U294" s="294">
        <f t="shared" si="77"/>
        <v>0</v>
      </c>
      <c r="V294" s="330"/>
      <c r="W294" s="355">
        <f t="shared" si="78"/>
        <v>0</v>
      </c>
      <c r="X294" s="356">
        <f t="shared" si="79"/>
        <v>0</v>
      </c>
      <c r="Y294" s="356">
        <f t="shared" si="80"/>
        <v>0</v>
      </c>
      <c r="Z294" s="356">
        <f t="shared" si="81"/>
        <v>0</v>
      </c>
      <c r="AA294" s="356">
        <f t="shared" si="82"/>
        <v>0</v>
      </c>
      <c r="AB294" s="356">
        <f t="shared" si="83"/>
        <v>0</v>
      </c>
      <c r="AC294" s="356">
        <f t="shared" si="84"/>
        <v>0</v>
      </c>
      <c r="AD294" s="357">
        <f t="shared" si="85"/>
        <v>0</v>
      </c>
      <c r="AE294" s="342"/>
      <c r="AF294" s="362">
        <f t="shared" si="86"/>
        <v>0</v>
      </c>
      <c r="AG294" s="330"/>
      <c r="AH294" s="597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</row>
    <row r="295" spans="1:55" s="302" customFormat="1" hidden="1" x14ac:dyDescent="0.2">
      <c r="A295" s="340">
        <f t="shared" si="76"/>
        <v>0</v>
      </c>
      <c r="B295" s="341"/>
      <c r="C295" s="330"/>
      <c r="D295" s="395"/>
      <c r="E295" s="308"/>
      <c r="F295" s="309"/>
      <c r="G295" s="309"/>
      <c r="H295" s="309"/>
      <c r="I295" s="309"/>
      <c r="J295" s="350">
        <f t="shared" si="87"/>
        <v>0</v>
      </c>
      <c r="K295" s="330"/>
      <c r="L295" s="330"/>
      <c r="M295" s="310"/>
      <c r="N295" s="311"/>
      <c r="O295" s="311"/>
      <c r="P295" s="311"/>
      <c r="Q295" s="311"/>
      <c r="R295" s="311"/>
      <c r="S295" s="312"/>
      <c r="T295" s="313"/>
      <c r="U295" s="294">
        <f t="shared" si="77"/>
        <v>0</v>
      </c>
      <c r="V295" s="330"/>
      <c r="W295" s="355">
        <f t="shared" si="78"/>
        <v>0</v>
      </c>
      <c r="X295" s="356">
        <f t="shared" si="79"/>
        <v>0</v>
      </c>
      <c r="Y295" s="356">
        <f t="shared" si="80"/>
        <v>0</v>
      </c>
      <c r="Z295" s="356">
        <f t="shared" si="81"/>
        <v>0</v>
      </c>
      <c r="AA295" s="356">
        <f t="shared" si="82"/>
        <v>0</v>
      </c>
      <c r="AB295" s="356">
        <f t="shared" si="83"/>
        <v>0</v>
      </c>
      <c r="AC295" s="356">
        <f t="shared" si="84"/>
        <v>0</v>
      </c>
      <c r="AD295" s="357">
        <f t="shared" si="85"/>
        <v>0</v>
      </c>
      <c r="AE295" s="342"/>
      <c r="AF295" s="362">
        <f t="shared" si="86"/>
        <v>0</v>
      </c>
      <c r="AG295" s="330"/>
      <c r="AH295" s="597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</row>
    <row r="296" spans="1:55" s="302" customFormat="1" hidden="1" x14ac:dyDescent="0.2">
      <c r="A296" s="340">
        <f t="shared" si="76"/>
        <v>0</v>
      </c>
      <c r="B296" s="341"/>
      <c r="C296" s="330"/>
      <c r="D296" s="395"/>
      <c r="E296" s="308"/>
      <c r="F296" s="309"/>
      <c r="G296" s="309"/>
      <c r="H296" s="309"/>
      <c r="I296" s="309"/>
      <c r="J296" s="350">
        <f t="shared" si="87"/>
        <v>0</v>
      </c>
      <c r="K296" s="330"/>
      <c r="L296" s="330"/>
      <c r="M296" s="310"/>
      <c r="N296" s="311"/>
      <c r="O296" s="311"/>
      <c r="P296" s="311"/>
      <c r="Q296" s="311"/>
      <c r="R296" s="311"/>
      <c r="S296" s="312"/>
      <c r="T296" s="313"/>
      <c r="U296" s="294">
        <f t="shared" si="77"/>
        <v>0</v>
      </c>
      <c r="V296" s="330"/>
      <c r="W296" s="355">
        <f t="shared" si="78"/>
        <v>0</v>
      </c>
      <c r="X296" s="356">
        <f t="shared" si="79"/>
        <v>0</v>
      </c>
      <c r="Y296" s="356">
        <f t="shared" si="80"/>
        <v>0</v>
      </c>
      <c r="Z296" s="356">
        <f t="shared" si="81"/>
        <v>0</v>
      </c>
      <c r="AA296" s="356">
        <f t="shared" si="82"/>
        <v>0</v>
      </c>
      <c r="AB296" s="356">
        <f t="shared" si="83"/>
        <v>0</v>
      </c>
      <c r="AC296" s="356">
        <f t="shared" si="84"/>
        <v>0</v>
      </c>
      <c r="AD296" s="357">
        <f t="shared" si="85"/>
        <v>0</v>
      </c>
      <c r="AE296" s="342"/>
      <c r="AF296" s="362">
        <f t="shared" si="86"/>
        <v>0</v>
      </c>
      <c r="AG296" s="330"/>
      <c r="AH296" s="597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</row>
    <row r="297" spans="1:55" s="302" customFormat="1" hidden="1" x14ac:dyDescent="0.2">
      <c r="A297" s="340">
        <f t="shared" si="76"/>
        <v>0</v>
      </c>
      <c r="B297" s="341"/>
      <c r="C297" s="330"/>
      <c r="D297" s="395"/>
      <c r="E297" s="308"/>
      <c r="F297" s="309"/>
      <c r="G297" s="309"/>
      <c r="H297" s="309"/>
      <c r="I297" s="309"/>
      <c r="J297" s="350">
        <f t="shared" si="87"/>
        <v>0</v>
      </c>
      <c r="K297" s="330"/>
      <c r="L297" s="330"/>
      <c r="M297" s="310"/>
      <c r="N297" s="311"/>
      <c r="O297" s="311"/>
      <c r="P297" s="311"/>
      <c r="Q297" s="311"/>
      <c r="R297" s="311"/>
      <c r="S297" s="312"/>
      <c r="T297" s="313"/>
      <c r="U297" s="294">
        <f t="shared" si="77"/>
        <v>0</v>
      </c>
      <c r="V297" s="330"/>
      <c r="W297" s="355">
        <f t="shared" si="78"/>
        <v>0</v>
      </c>
      <c r="X297" s="356">
        <f t="shared" si="79"/>
        <v>0</v>
      </c>
      <c r="Y297" s="356">
        <f t="shared" si="80"/>
        <v>0</v>
      </c>
      <c r="Z297" s="356">
        <f t="shared" si="81"/>
        <v>0</v>
      </c>
      <c r="AA297" s="356">
        <f t="shared" si="82"/>
        <v>0</v>
      </c>
      <c r="AB297" s="356">
        <f t="shared" si="83"/>
        <v>0</v>
      </c>
      <c r="AC297" s="356">
        <f t="shared" si="84"/>
        <v>0</v>
      </c>
      <c r="AD297" s="357">
        <f t="shared" si="85"/>
        <v>0</v>
      </c>
      <c r="AE297" s="342"/>
      <c r="AF297" s="362">
        <f t="shared" si="86"/>
        <v>0</v>
      </c>
      <c r="AG297" s="330"/>
      <c r="AH297" s="597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</row>
    <row r="298" spans="1:55" s="302" customFormat="1" hidden="1" x14ac:dyDescent="0.2">
      <c r="A298" s="340">
        <f t="shared" si="76"/>
        <v>0</v>
      </c>
      <c r="B298" s="341"/>
      <c r="C298" s="330"/>
      <c r="D298" s="395"/>
      <c r="E298" s="308"/>
      <c r="F298" s="309"/>
      <c r="G298" s="309"/>
      <c r="H298" s="309"/>
      <c r="I298" s="309"/>
      <c r="J298" s="350">
        <f t="shared" si="87"/>
        <v>0</v>
      </c>
      <c r="K298" s="330"/>
      <c r="L298" s="330"/>
      <c r="M298" s="310"/>
      <c r="N298" s="311"/>
      <c r="O298" s="311"/>
      <c r="P298" s="311"/>
      <c r="Q298" s="311"/>
      <c r="R298" s="311"/>
      <c r="S298" s="312"/>
      <c r="T298" s="313"/>
      <c r="U298" s="294">
        <f t="shared" si="77"/>
        <v>0</v>
      </c>
      <c r="V298" s="330"/>
      <c r="W298" s="355">
        <f t="shared" si="78"/>
        <v>0</v>
      </c>
      <c r="X298" s="356">
        <f t="shared" si="79"/>
        <v>0</v>
      </c>
      <c r="Y298" s="356">
        <f t="shared" si="80"/>
        <v>0</v>
      </c>
      <c r="Z298" s="356">
        <f t="shared" si="81"/>
        <v>0</v>
      </c>
      <c r="AA298" s="356">
        <f t="shared" si="82"/>
        <v>0</v>
      </c>
      <c r="AB298" s="356">
        <f t="shared" si="83"/>
        <v>0</v>
      </c>
      <c r="AC298" s="356">
        <f t="shared" si="84"/>
        <v>0</v>
      </c>
      <c r="AD298" s="357">
        <f t="shared" si="85"/>
        <v>0</v>
      </c>
      <c r="AE298" s="342"/>
      <c r="AF298" s="362">
        <f t="shared" si="86"/>
        <v>0</v>
      </c>
      <c r="AG298" s="330"/>
      <c r="AH298" s="597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</row>
    <row r="299" spans="1:55" s="302" customFormat="1" hidden="1" x14ac:dyDescent="0.2">
      <c r="A299" s="340">
        <f t="shared" si="76"/>
        <v>0</v>
      </c>
      <c r="B299" s="341"/>
      <c r="C299" s="330"/>
      <c r="D299" s="395"/>
      <c r="E299" s="308"/>
      <c r="F299" s="309"/>
      <c r="G299" s="309"/>
      <c r="H299" s="309"/>
      <c r="I299" s="309"/>
      <c r="J299" s="350">
        <f t="shared" si="87"/>
        <v>0</v>
      </c>
      <c r="K299" s="330"/>
      <c r="L299" s="330"/>
      <c r="M299" s="310"/>
      <c r="N299" s="311"/>
      <c r="O299" s="311"/>
      <c r="P299" s="311"/>
      <c r="Q299" s="311"/>
      <c r="R299" s="311"/>
      <c r="S299" s="312"/>
      <c r="T299" s="313"/>
      <c r="U299" s="294">
        <f t="shared" si="77"/>
        <v>0</v>
      </c>
      <c r="V299" s="330"/>
      <c r="W299" s="355">
        <f t="shared" si="78"/>
        <v>0</v>
      </c>
      <c r="X299" s="356">
        <f t="shared" si="79"/>
        <v>0</v>
      </c>
      <c r="Y299" s="356">
        <f t="shared" si="80"/>
        <v>0</v>
      </c>
      <c r="Z299" s="356">
        <f t="shared" si="81"/>
        <v>0</v>
      </c>
      <c r="AA299" s="356">
        <f t="shared" si="82"/>
        <v>0</v>
      </c>
      <c r="AB299" s="356">
        <f t="shared" si="83"/>
        <v>0</v>
      </c>
      <c r="AC299" s="356">
        <f t="shared" si="84"/>
        <v>0</v>
      </c>
      <c r="AD299" s="357">
        <f t="shared" si="85"/>
        <v>0</v>
      </c>
      <c r="AE299" s="342"/>
      <c r="AF299" s="362">
        <f t="shared" si="86"/>
        <v>0</v>
      </c>
      <c r="AG299" s="330"/>
      <c r="AH299" s="597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</row>
    <row r="300" spans="1:55" s="302" customFormat="1" hidden="1" x14ac:dyDescent="0.2">
      <c r="A300" s="340">
        <f t="shared" si="76"/>
        <v>0</v>
      </c>
      <c r="B300" s="341"/>
      <c r="C300" s="330"/>
      <c r="D300" s="395"/>
      <c r="E300" s="308"/>
      <c r="F300" s="309"/>
      <c r="G300" s="309"/>
      <c r="H300" s="309"/>
      <c r="I300" s="309"/>
      <c r="J300" s="350">
        <f t="shared" si="87"/>
        <v>0</v>
      </c>
      <c r="K300" s="330"/>
      <c r="L300" s="330"/>
      <c r="M300" s="310"/>
      <c r="N300" s="311"/>
      <c r="O300" s="311"/>
      <c r="P300" s="311"/>
      <c r="Q300" s="311"/>
      <c r="R300" s="311"/>
      <c r="S300" s="312"/>
      <c r="T300" s="313"/>
      <c r="U300" s="294">
        <f t="shared" si="77"/>
        <v>0</v>
      </c>
      <c r="V300" s="330"/>
      <c r="W300" s="355">
        <f t="shared" si="78"/>
        <v>0</v>
      </c>
      <c r="X300" s="356">
        <f t="shared" si="79"/>
        <v>0</v>
      </c>
      <c r="Y300" s="356">
        <f t="shared" si="80"/>
        <v>0</v>
      </c>
      <c r="Z300" s="356">
        <f t="shared" si="81"/>
        <v>0</v>
      </c>
      <c r="AA300" s="356">
        <f t="shared" si="82"/>
        <v>0</v>
      </c>
      <c r="AB300" s="356">
        <f t="shared" si="83"/>
        <v>0</v>
      </c>
      <c r="AC300" s="356">
        <f t="shared" si="84"/>
        <v>0</v>
      </c>
      <c r="AD300" s="357">
        <f t="shared" si="85"/>
        <v>0</v>
      </c>
      <c r="AE300" s="342"/>
      <c r="AF300" s="362">
        <f t="shared" si="86"/>
        <v>0</v>
      </c>
      <c r="AG300" s="330"/>
      <c r="AH300" s="597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</row>
    <row r="301" spans="1:55" s="302" customFormat="1" hidden="1" x14ac:dyDescent="0.2">
      <c r="A301" s="340">
        <f t="shared" si="76"/>
        <v>0</v>
      </c>
      <c r="B301" s="341"/>
      <c r="C301" s="330"/>
      <c r="D301" s="395"/>
      <c r="E301" s="308"/>
      <c r="F301" s="309"/>
      <c r="G301" s="309"/>
      <c r="H301" s="309"/>
      <c r="I301" s="309"/>
      <c r="J301" s="350">
        <f t="shared" si="87"/>
        <v>0</v>
      </c>
      <c r="K301" s="330"/>
      <c r="L301" s="330"/>
      <c r="M301" s="310"/>
      <c r="N301" s="311"/>
      <c r="O301" s="311"/>
      <c r="P301" s="311"/>
      <c r="Q301" s="311"/>
      <c r="R301" s="311"/>
      <c r="S301" s="312"/>
      <c r="T301" s="313"/>
      <c r="U301" s="294">
        <f t="shared" si="77"/>
        <v>0</v>
      </c>
      <c r="V301" s="330"/>
      <c r="W301" s="355">
        <f t="shared" si="78"/>
        <v>0</v>
      </c>
      <c r="X301" s="356">
        <f t="shared" si="79"/>
        <v>0</v>
      </c>
      <c r="Y301" s="356">
        <f t="shared" si="80"/>
        <v>0</v>
      </c>
      <c r="Z301" s="356">
        <f t="shared" si="81"/>
        <v>0</v>
      </c>
      <c r="AA301" s="356">
        <f t="shared" si="82"/>
        <v>0</v>
      </c>
      <c r="AB301" s="356">
        <f t="shared" si="83"/>
        <v>0</v>
      </c>
      <c r="AC301" s="356">
        <f t="shared" si="84"/>
        <v>0</v>
      </c>
      <c r="AD301" s="357">
        <f t="shared" si="85"/>
        <v>0</v>
      </c>
      <c r="AE301" s="342"/>
      <c r="AF301" s="362">
        <f t="shared" si="86"/>
        <v>0</v>
      </c>
      <c r="AG301" s="330"/>
      <c r="AH301" s="597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</row>
    <row r="302" spans="1:55" s="302" customFormat="1" hidden="1" x14ac:dyDescent="0.2">
      <c r="A302" s="340">
        <f t="shared" si="76"/>
        <v>0</v>
      </c>
      <c r="B302" s="341"/>
      <c r="C302" s="330"/>
      <c r="D302" s="395"/>
      <c r="E302" s="308"/>
      <c r="F302" s="309"/>
      <c r="G302" s="309"/>
      <c r="H302" s="309"/>
      <c r="I302" s="309"/>
      <c r="J302" s="350">
        <f t="shared" si="87"/>
        <v>0</v>
      </c>
      <c r="K302" s="330"/>
      <c r="L302" s="330"/>
      <c r="M302" s="310"/>
      <c r="N302" s="311"/>
      <c r="O302" s="311"/>
      <c r="P302" s="311"/>
      <c r="Q302" s="311"/>
      <c r="R302" s="311"/>
      <c r="S302" s="312"/>
      <c r="T302" s="313"/>
      <c r="U302" s="294">
        <f t="shared" si="77"/>
        <v>0</v>
      </c>
      <c r="V302" s="330"/>
      <c r="W302" s="355">
        <f t="shared" si="78"/>
        <v>0</v>
      </c>
      <c r="X302" s="356">
        <f t="shared" si="79"/>
        <v>0</v>
      </c>
      <c r="Y302" s="356">
        <f t="shared" si="80"/>
        <v>0</v>
      </c>
      <c r="Z302" s="356">
        <f t="shared" si="81"/>
        <v>0</v>
      </c>
      <c r="AA302" s="356">
        <f t="shared" si="82"/>
        <v>0</v>
      </c>
      <c r="AB302" s="356">
        <f t="shared" si="83"/>
        <v>0</v>
      </c>
      <c r="AC302" s="356">
        <f t="shared" si="84"/>
        <v>0</v>
      </c>
      <c r="AD302" s="357">
        <f t="shared" si="85"/>
        <v>0</v>
      </c>
      <c r="AE302" s="342"/>
      <c r="AF302" s="362">
        <f t="shared" si="86"/>
        <v>0</v>
      </c>
      <c r="AG302" s="330"/>
      <c r="AH302" s="597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</row>
    <row r="303" spans="1:55" s="302" customFormat="1" hidden="1" x14ac:dyDescent="0.2">
      <c r="A303" s="340">
        <f t="shared" si="76"/>
        <v>0</v>
      </c>
      <c r="B303" s="341"/>
      <c r="C303" s="330"/>
      <c r="D303" s="395"/>
      <c r="E303" s="308"/>
      <c r="F303" s="309"/>
      <c r="G303" s="309"/>
      <c r="H303" s="309"/>
      <c r="I303" s="309"/>
      <c r="J303" s="350">
        <f t="shared" si="87"/>
        <v>0</v>
      </c>
      <c r="K303" s="330"/>
      <c r="L303" s="330"/>
      <c r="M303" s="310"/>
      <c r="N303" s="311"/>
      <c r="O303" s="311"/>
      <c r="P303" s="311"/>
      <c r="Q303" s="311"/>
      <c r="R303" s="311"/>
      <c r="S303" s="312"/>
      <c r="T303" s="313"/>
      <c r="U303" s="294">
        <f t="shared" si="77"/>
        <v>0</v>
      </c>
      <c r="V303" s="330"/>
      <c r="W303" s="355">
        <f t="shared" si="78"/>
        <v>0</v>
      </c>
      <c r="X303" s="356">
        <f t="shared" si="79"/>
        <v>0</v>
      </c>
      <c r="Y303" s="356">
        <f t="shared" si="80"/>
        <v>0</v>
      </c>
      <c r="Z303" s="356">
        <f t="shared" si="81"/>
        <v>0</v>
      </c>
      <c r="AA303" s="356">
        <f t="shared" si="82"/>
        <v>0</v>
      </c>
      <c r="AB303" s="356">
        <f t="shared" si="83"/>
        <v>0</v>
      </c>
      <c r="AC303" s="356">
        <f t="shared" si="84"/>
        <v>0</v>
      </c>
      <c r="AD303" s="357">
        <f t="shared" si="85"/>
        <v>0</v>
      </c>
      <c r="AE303" s="342"/>
      <c r="AF303" s="362">
        <f t="shared" si="86"/>
        <v>0</v>
      </c>
      <c r="AG303" s="330"/>
      <c r="AH303" s="597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</row>
    <row r="304" spans="1:55" s="302" customFormat="1" hidden="1" x14ac:dyDescent="0.2">
      <c r="A304" s="340">
        <f t="shared" ref="A304:A305" si="88">IF(AND(J304&lt;&gt;0,U304&lt;&gt;1),1,0)</f>
        <v>0</v>
      </c>
      <c r="B304" s="341"/>
      <c r="C304" s="330"/>
      <c r="D304" s="395"/>
      <c r="E304" s="308"/>
      <c r="F304" s="309"/>
      <c r="G304" s="309"/>
      <c r="H304" s="309"/>
      <c r="I304" s="309"/>
      <c r="J304" s="350">
        <f t="shared" si="87"/>
        <v>0</v>
      </c>
      <c r="K304" s="330"/>
      <c r="L304" s="330"/>
      <c r="M304" s="310"/>
      <c r="N304" s="311"/>
      <c r="O304" s="311"/>
      <c r="P304" s="311"/>
      <c r="Q304" s="311"/>
      <c r="R304" s="311"/>
      <c r="S304" s="312"/>
      <c r="T304" s="313"/>
      <c r="U304" s="294">
        <f t="shared" ref="U304:U305" si="89">SUM(M304:T304)</f>
        <v>0</v>
      </c>
      <c r="V304" s="330"/>
      <c r="W304" s="355">
        <f t="shared" ref="W304:W305" si="90">$J304*M304</f>
        <v>0</v>
      </c>
      <c r="X304" s="356">
        <f t="shared" ref="X304:X305" si="91">$J304*N304</f>
        <v>0</v>
      </c>
      <c r="Y304" s="356">
        <f t="shared" ref="Y304:Y305" si="92">$J304*O304</f>
        <v>0</v>
      </c>
      <c r="Z304" s="356">
        <f t="shared" ref="Z304:Z305" si="93">$J304*P304</f>
        <v>0</v>
      </c>
      <c r="AA304" s="356">
        <f t="shared" ref="AA304:AA305" si="94">$J304*Q304</f>
        <v>0</v>
      </c>
      <c r="AB304" s="356">
        <f t="shared" ref="AB304:AB305" si="95">$J304*R304</f>
        <v>0</v>
      </c>
      <c r="AC304" s="356">
        <f t="shared" ref="AC304:AC305" si="96">$J304*S304</f>
        <v>0</v>
      </c>
      <c r="AD304" s="357">
        <f t="shared" ref="AD304:AD305" si="97">SUM(W304:AC304)</f>
        <v>0</v>
      </c>
      <c r="AE304" s="342"/>
      <c r="AF304" s="362">
        <f t="shared" ref="AF304:AF305" si="98">$J304*T304</f>
        <v>0</v>
      </c>
      <c r="AG304" s="330"/>
      <c r="AH304" s="597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</row>
    <row r="305" spans="1:55" s="302" customFormat="1" hidden="1" x14ac:dyDescent="0.2">
      <c r="A305" s="340">
        <f t="shared" si="88"/>
        <v>0</v>
      </c>
      <c r="B305" s="341"/>
      <c r="C305" s="330"/>
      <c r="D305" s="395"/>
      <c r="E305" s="308"/>
      <c r="F305" s="309"/>
      <c r="G305" s="309"/>
      <c r="H305" s="309"/>
      <c r="I305" s="309"/>
      <c r="J305" s="350">
        <f t="shared" si="87"/>
        <v>0</v>
      </c>
      <c r="K305" s="330"/>
      <c r="L305" s="330"/>
      <c r="M305" s="310"/>
      <c r="N305" s="311"/>
      <c r="O305" s="311"/>
      <c r="P305" s="311"/>
      <c r="Q305" s="311"/>
      <c r="R305" s="311"/>
      <c r="S305" s="312"/>
      <c r="T305" s="313"/>
      <c r="U305" s="294">
        <f t="shared" si="89"/>
        <v>0</v>
      </c>
      <c r="V305" s="330"/>
      <c r="W305" s="355">
        <f t="shared" si="90"/>
        <v>0</v>
      </c>
      <c r="X305" s="356">
        <f t="shared" si="91"/>
        <v>0</v>
      </c>
      <c r="Y305" s="356">
        <f t="shared" si="92"/>
        <v>0</v>
      </c>
      <c r="Z305" s="356">
        <f t="shared" si="93"/>
        <v>0</v>
      </c>
      <c r="AA305" s="356">
        <f t="shared" si="94"/>
        <v>0</v>
      </c>
      <c r="AB305" s="356">
        <f t="shared" si="95"/>
        <v>0</v>
      </c>
      <c r="AC305" s="356">
        <f t="shared" si="96"/>
        <v>0</v>
      </c>
      <c r="AD305" s="357">
        <f t="shared" si="97"/>
        <v>0</v>
      </c>
      <c r="AE305" s="342"/>
      <c r="AF305" s="362">
        <f t="shared" si="98"/>
        <v>0</v>
      </c>
      <c r="AG305" s="330"/>
      <c r="AH305" s="597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</row>
    <row r="306" spans="1:55" s="302" customFormat="1" hidden="1" x14ac:dyDescent="0.2">
      <c r="A306" s="340">
        <f t="shared" si="54"/>
        <v>0</v>
      </c>
      <c r="B306" s="341"/>
      <c r="C306" s="330"/>
      <c r="D306" s="395"/>
      <c r="E306" s="308"/>
      <c r="F306" s="309"/>
      <c r="G306" s="309"/>
      <c r="H306" s="309"/>
      <c r="I306" s="309"/>
      <c r="J306" s="350">
        <f t="shared" si="87"/>
        <v>0</v>
      </c>
      <c r="K306" s="330"/>
      <c r="L306" s="330"/>
      <c r="M306" s="310"/>
      <c r="N306" s="311"/>
      <c r="O306" s="311"/>
      <c r="P306" s="311"/>
      <c r="Q306" s="311"/>
      <c r="R306" s="311"/>
      <c r="S306" s="312"/>
      <c r="T306" s="313"/>
      <c r="U306" s="294">
        <f t="shared" si="56"/>
        <v>0</v>
      </c>
      <c r="V306" s="330"/>
      <c r="W306" s="355">
        <f t="shared" si="57"/>
        <v>0</v>
      </c>
      <c r="X306" s="356">
        <f t="shared" si="58"/>
        <v>0</v>
      </c>
      <c r="Y306" s="356">
        <f t="shared" si="59"/>
        <v>0</v>
      </c>
      <c r="Z306" s="356">
        <f t="shared" si="60"/>
        <v>0</v>
      </c>
      <c r="AA306" s="356">
        <f t="shared" si="61"/>
        <v>0</v>
      </c>
      <c r="AB306" s="356">
        <f t="shared" si="62"/>
        <v>0</v>
      </c>
      <c r="AC306" s="356">
        <f t="shared" si="63"/>
        <v>0</v>
      </c>
      <c r="AD306" s="357">
        <f t="shared" si="52"/>
        <v>0</v>
      </c>
      <c r="AE306" s="342"/>
      <c r="AF306" s="362">
        <f t="shared" si="53"/>
        <v>0</v>
      </c>
      <c r="AG306" s="330"/>
      <c r="AH306" s="597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</row>
    <row r="307" spans="1:55" s="302" customFormat="1" hidden="1" x14ac:dyDescent="0.2">
      <c r="A307" s="340">
        <f t="shared" si="54"/>
        <v>0</v>
      </c>
      <c r="B307" s="341"/>
      <c r="C307" s="330"/>
      <c r="D307" s="395"/>
      <c r="E307" s="308"/>
      <c r="F307" s="309"/>
      <c r="G307" s="309"/>
      <c r="H307" s="309"/>
      <c r="I307" s="309"/>
      <c r="J307" s="350">
        <f t="shared" si="87"/>
        <v>0</v>
      </c>
      <c r="K307" s="330"/>
      <c r="L307" s="330"/>
      <c r="M307" s="310"/>
      <c r="N307" s="311"/>
      <c r="O307" s="311"/>
      <c r="P307" s="311"/>
      <c r="Q307" s="311"/>
      <c r="R307" s="311"/>
      <c r="S307" s="312"/>
      <c r="T307" s="313"/>
      <c r="U307" s="294">
        <f t="shared" si="56"/>
        <v>0</v>
      </c>
      <c r="V307" s="330"/>
      <c r="W307" s="355">
        <f t="shared" si="57"/>
        <v>0</v>
      </c>
      <c r="X307" s="356">
        <f t="shared" si="58"/>
        <v>0</v>
      </c>
      <c r="Y307" s="356">
        <f t="shared" si="59"/>
        <v>0</v>
      </c>
      <c r="Z307" s="356">
        <f t="shared" si="60"/>
        <v>0</v>
      </c>
      <c r="AA307" s="356">
        <f t="shared" si="61"/>
        <v>0</v>
      </c>
      <c r="AB307" s="356">
        <f t="shared" si="62"/>
        <v>0</v>
      </c>
      <c r="AC307" s="356">
        <f t="shared" si="63"/>
        <v>0</v>
      </c>
      <c r="AD307" s="357">
        <f t="shared" si="52"/>
        <v>0</v>
      </c>
      <c r="AE307" s="342"/>
      <c r="AF307" s="362">
        <f t="shared" si="53"/>
        <v>0</v>
      </c>
      <c r="AG307" s="330"/>
      <c r="AH307" s="597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</row>
    <row r="308" spans="1:55" s="302" customFormat="1" hidden="1" x14ac:dyDescent="0.2">
      <c r="A308" s="340">
        <f t="shared" si="54"/>
        <v>0</v>
      </c>
      <c r="B308" s="341"/>
      <c r="C308" s="330"/>
      <c r="D308" s="395"/>
      <c r="E308" s="308"/>
      <c r="F308" s="309"/>
      <c r="G308" s="309"/>
      <c r="H308" s="309"/>
      <c r="I308" s="309"/>
      <c r="J308" s="350">
        <f t="shared" si="87"/>
        <v>0</v>
      </c>
      <c r="K308" s="330"/>
      <c r="L308" s="330"/>
      <c r="M308" s="310"/>
      <c r="N308" s="311"/>
      <c r="O308" s="311"/>
      <c r="P308" s="311"/>
      <c r="Q308" s="311"/>
      <c r="R308" s="311"/>
      <c r="S308" s="312"/>
      <c r="T308" s="313"/>
      <c r="U308" s="294">
        <f t="shared" si="56"/>
        <v>0</v>
      </c>
      <c r="V308" s="330"/>
      <c r="W308" s="355">
        <f t="shared" si="57"/>
        <v>0</v>
      </c>
      <c r="X308" s="356">
        <f t="shared" si="58"/>
        <v>0</v>
      </c>
      <c r="Y308" s="356">
        <f t="shared" si="59"/>
        <v>0</v>
      </c>
      <c r="Z308" s="356">
        <f t="shared" si="60"/>
        <v>0</v>
      </c>
      <c r="AA308" s="356">
        <f t="shared" si="61"/>
        <v>0</v>
      </c>
      <c r="AB308" s="356">
        <f t="shared" si="62"/>
        <v>0</v>
      </c>
      <c r="AC308" s="356">
        <f t="shared" si="63"/>
        <v>0</v>
      </c>
      <c r="AD308" s="357">
        <f t="shared" si="52"/>
        <v>0</v>
      </c>
      <c r="AE308" s="342"/>
      <c r="AF308" s="362">
        <f t="shared" si="53"/>
        <v>0</v>
      </c>
      <c r="AG308" s="330"/>
      <c r="AH308" s="597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</row>
    <row r="309" spans="1:55" s="302" customFormat="1" hidden="1" x14ac:dyDescent="0.2">
      <c r="A309" s="340">
        <f t="shared" si="54"/>
        <v>0</v>
      </c>
      <c r="B309" s="341"/>
      <c r="C309" s="330"/>
      <c r="D309" s="395"/>
      <c r="E309" s="308"/>
      <c r="F309" s="309"/>
      <c r="G309" s="309"/>
      <c r="H309" s="309"/>
      <c r="I309" s="309"/>
      <c r="J309" s="350">
        <f t="shared" si="87"/>
        <v>0</v>
      </c>
      <c r="K309" s="330"/>
      <c r="L309" s="330"/>
      <c r="M309" s="310"/>
      <c r="N309" s="311"/>
      <c r="O309" s="311"/>
      <c r="P309" s="311"/>
      <c r="Q309" s="311"/>
      <c r="R309" s="311"/>
      <c r="S309" s="312"/>
      <c r="T309" s="313"/>
      <c r="U309" s="294">
        <f t="shared" si="56"/>
        <v>0</v>
      </c>
      <c r="V309" s="330"/>
      <c r="W309" s="355">
        <f t="shared" si="57"/>
        <v>0</v>
      </c>
      <c r="X309" s="356">
        <f t="shared" si="58"/>
        <v>0</v>
      </c>
      <c r="Y309" s="356">
        <f t="shared" si="59"/>
        <v>0</v>
      </c>
      <c r="Z309" s="356">
        <f t="shared" si="60"/>
        <v>0</v>
      </c>
      <c r="AA309" s="356">
        <f t="shared" si="61"/>
        <v>0</v>
      </c>
      <c r="AB309" s="356">
        <f t="shared" si="62"/>
        <v>0</v>
      </c>
      <c r="AC309" s="356">
        <f t="shared" si="63"/>
        <v>0</v>
      </c>
      <c r="AD309" s="357">
        <f t="shared" si="52"/>
        <v>0</v>
      </c>
      <c r="AE309" s="342"/>
      <c r="AF309" s="362">
        <f t="shared" si="53"/>
        <v>0</v>
      </c>
      <c r="AG309" s="330"/>
      <c r="AH309" s="597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</row>
    <row r="310" spans="1:55" s="302" customFormat="1" hidden="1" x14ac:dyDescent="0.2">
      <c r="A310" s="340">
        <f t="shared" si="54"/>
        <v>0</v>
      </c>
      <c r="B310" s="341"/>
      <c r="C310" s="330"/>
      <c r="D310" s="395"/>
      <c r="E310" s="308"/>
      <c r="F310" s="309"/>
      <c r="G310" s="309"/>
      <c r="H310" s="309"/>
      <c r="I310" s="309"/>
      <c r="J310" s="350">
        <f t="shared" si="87"/>
        <v>0</v>
      </c>
      <c r="K310" s="330"/>
      <c r="L310" s="330"/>
      <c r="M310" s="310"/>
      <c r="N310" s="311"/>
      <c r="O310" s="311"/>
      <c r="P310" s="311"/>
      <c r="Q310" s="311"/>
      <c r="R310" s="311"/>
      <c r="S310" s="312"/>
      <c r="T310" s="313"/>
      <c r="U310" s="294">
        <f t="shared" si="56"/>
        <v>0</v>
      </c>
      <c r="V310" s="330"/>
      <c r="W310" s="355">
        <f t="shared" si="57"/>
        <v>0</v>
      </c>
      <c r="X310" s="356">
        <f t="shared" si="58"/>
        <v>0</v>
      </c>
      <c r="Y310" s="356">
        <f t="shared" si="59"/>
        <v>0</v>
      </c>
      <c r="Z310" s="356">
        <f t="shared" si="60"/>
        <v>0</v>
      </c>
      <c r="AA310" s="356">
        <f t="shared" si="61"/>
        <v>0</v>
      </c>
      <c r="AB310" s="356">
        <f t="shared" si="62"/>
        <v>0</v>
      </c>
      <c r="AC310" s="356">
        <f t="shared" si="63"/>
        <v>0</v>
      </c>
      <c r="AD310" s="357">
        <f t="shared" si="52"/>
        <v>0</v>
      </c>
      <c r="AE310" s="342"/>
      <c r="AF310" s="362">
        <f t="shared" si="53"/>
        <v>0</v>
      </c>
      <c r="AG310" s="330"/>
      <c r="AH310" s="597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</row>
    <row r="311" spans="1:55" s="302" customFormat="1" hidden="1" x14ac:dyDescent="0.2">
      <c r="A311" s="340">
        <f t="shared" si="54"/>
        <v>0</v>
      </c>
      <c r="B311" s="341"/>
      <c r="C311" s="330"/>
      <c r="D311" s="395"/>
      <c r="E311" s="308"/>
      <c r="F311" s="309"/>
      <c r="G311" s="309"/>
      <c r="H311" s="309"/>
      <c r="I311" s="309"/>
      <c r="J311" s="350">
        <f t="shared" si="87"/>
        <v>0</v>
      </c>
      <c r="K311" s="330"/>
      <c r="L311" s="330"/>
      <c r="M311" s="310"/>
      <c r="N311" s="311"/>
      <c r="O311" s="311"/>
      <c r="P311" s="311"/>
      <c r="Q311" s="311"/>
      <c r="R311" s="311"/>
      <c r="S311" s="312"/>
      <c r="T311" s="313"/>
      <c r="U311" s="294">
        <f t="shared" si="56"/>
        <v>0</v>
      </c>
      <c r="V311" s="330"/>
      <c r="W311" s="355">
        <f t="shared" si="57"/>
        <v>0</v>
      </c>
      <c r="X311" s="356">
        <f t="shared" si="58"/>
        <v>0</v>
      </c>
      <c r="Y311" s="356">
        <f t="shared" si="59"/>
        <v>0</v>
      </c>
      <c r="Z311" s="356">
        <f t="shared" si="60"/>
        <v>0</v>
      </c>
      <c r="AA311" s="356">
        <f t="shared" si="61"/>
        <v>0</v>
      </c>
      <c r="AB311" s="356">
        <f t="shared" si="62"/>
        <v>0</v>
      </c>
      <c r="AC311" s="356">
        <f t="shared" si="63"/>
        <v>0</v>
      </c>
      <c r="AD311" s="357">
        <f t="shared" si="52"/>
        <v>0</v>
      </c>
      <c r="AE311" s="342"/>
      <c r="AF311" s="362">
        <f t="shared" si="53"/>
        <v>0</v>
      </c>
      <c r="AG311" s="330"/>
      <c r="AH311" s="597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</row>
    <row r="312" spans="1:55" s="302" customFormat="1" hidden="1" x14ac:dyDescent="0.2">
      <c r="A312" s="340">
        <f t="shared" si="54"/>
        <v>0</v>
      </c>
      <c r="B312" s="341"/>
      <c r="C312" s="330"/>
      <c r="D312" s="395"/>
      <c r="E312" s="308"/>
      <c r="F312" s="309"/>
      <c r="G312" s="309"/>
      <c r="H312" s="309"/>
      <c r="I312" s="309"/>
      <c r="J312" s="350">
        <f t="shared" si="87"/>
        <v>0</v>
      </c>
      <c r="K312" s="330"/>
      <c r="L312" s="330"/>
      <c r="M312" s="310"/>
      <c r="N312" s="311"/>
      <c r="O312" s="311"/>
      <c r="P312" s="311"/>
      <c r="Q312" s="311"/>
      <c r="R312" s="311"/>
      <c r="S312" s="312"/>
      <c r="T312" s="313"/>
      <c r="U312" s="294">
        <f t="shared" si="56"/>
        <v>0</v>
      </c>
      <c r="V312" s="330"/>
      <c r="W312" s="355">
        <f t="shared" si="57"/>
        <v>0</v>
      </c>
      <c r="X312" s="356">
        <f t="shared" si="58"/>
        <v>0</v>
      </c>
      <c r="Y312" s="356">
        <f t="shared" si="59"/>
        <v>0</v>
      </c>
      <c r="Z312" s="356">
        <f t="shared" si="60"/>
        <v>0</v>
      </c>
      <c r="AA312" s="356">
        <f t="shared" si="61"/>
        <v>0</v>
      </c>
      <c r="AB312" s="356">
        <f t="shared" si="62"/>
        <v>0</v>
      </c>
      <c r="AC312" s="356">
        <f t="shared" si="63"/>
        <v>0</v>
      </c>
      <c r="AD312" s="357">
        <f t="shared" si="52"/>
        <v>0</v>
      </c>
      <c r="AE312" s="342"/>
      <c r="AF312" s="362">
        <f t="shared" si="53"/>
        <v>0</v>
      </c>
      <c r="AG312" s="330"/>
      <c r="AH312" s="597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</row>
    <row r="313" spans="1:55" s="302" customFormat="1" hidden="1" x14ac:dyDescent="0.2">
      <c r="A313" s="340">
        <f t="shared" si="54"/>
        <v>0</v>
      </c>
      <c r="B313" s="341"/>
      <c r="C313" s="330"/>
      <c r="D313" s="395"/>
      <c r="E313" s="308"/>
      <c r="F313" s="309"/>
      <c r="G313" s="309"/>
      <c r="H313" s="309"/>
      <c r="I313" s="309"/>
      <c r="J313" s="350">
        <f t="shared" si="87"/>
        <v>0</v>
      </c>
      <c r="K313" s="330"/>
      <c r="L313" s="330"/>
      <c r="M313" s="310"/>
      <c r="N313" s="311"/>
      <c r="O313" s="311"/>
      <c r="P313" s="311"/>
      <c r="Q313" s="311"/>
      <c r="R313" s="311"/>
      <c r="S313" s="312"/>
      <c r="T313" s="313"/>
      <c r="U313" s="294">
        <f t="shared" si="56"/>
        <v>0</v>
      </c>
      <c r="V313" s="330"/>
      <c r="W313" s="355">
        <f t="shared" si="57"/>
        <v>0</v>
      </c>
      <c r="X313" s="356">
        <f t="shared" si="58"/>
        <v>0</v>
      </c>
      <c r="Y313" s="356">
        <f t="shared" si="59"/>
        <v>0</v>
      </c>
      <c r="Z313" s="356">
        <f t="shared" si="60"/>
        <v>0</v>
      </c>
      <c r="AA313" s="356">
        <f t="shared" si="61"/>
        <v>0</v>
      </c>
      <c r="AB313" s="356">
        <f t="shared" si="62"/>
        <v>0</v>
      </c>
      <c r="AC313" s="356">
        <f t="shared" si="63"/>
        <v>0</v>
      </c>
      <c r="AD313" s="357">
        <f t="shared" si="52"/>
        <v>0</v>
      </c>
      <c r="AE313" s="342"/>
      <c r="AF313" s="362">
        <f t="shared" si="53"/>
        <v>0</v>
      </c>
      <c r="AG313" s="330"/>
      <c r="AH313" s="597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  <c r="BC313" s="582"/>
    </row>
    <row r="314" spans="1:55" s="302" customFormat="1" hidden="1" x14ac:dyDescent="0.2">
      <c r="A314" s="340">
        <f t="shared" si="54"/>
        <v>0</v>
      </c>
      <c r="B314" s="341"/>
      <c r="C314" s="330"/>
      <c r="D314" s="396"/>
      <c r="E314" s="314"/>
      <c r="F314" s="315"/>
      <c r="G314" s="315"/>
      <c r="H314" s="315"/>
      <c r="I314" s="315"/>
      <c r="J314" s="351">
        <f t="shared" si="87"/>
        <v>0</v>
      </c>
      <c r="K314" s="330"/>
      <c r="L314" s="330"/>
      <c r="M314" s="316"/>
      <c r="N314" s="317"/>
      <c r="O314" s="317"/>
      <c r="P314" s="317"/>
      <c r="Q314" s="317"/>
      <c r="R314" s="317"/>
      <c r="S314" s="318"/>
      <c r="T314" s="319"/>
      <c r="U314" s="295">
        <f t="shared" si="56"/>
        <v>0</v>
      </c>
      <c r="V314" s="330"/>
      <c r="W314" s="358">
        <f t="shared" si="57"/>
        <v>0</v>
      </c>
      <c r="X314" s="359">
        <f t="shared" si="58"/>
        <v>0</v>
      </c>
      <c r="Y314" s="359">
        <f t="shared" si="59"/>
        <v>0</v>
      </c>
      <c r="Z314" s="359">
        <f t="shared" si="60"/>
        <v>0</v>
      </c>
      <c r="AA314" s="359">
        <f t="shared" si="61"/>
        <v>0</v>
      </c>
      <c r="AB314" s="359">
        <f t="shared" si="62"/>
        <v>0</v>
      </c>
      <c r="AC314" s="359">
        <f t="shared" si="63"/>
        <v>0</v>
      </c>
      <c r="AD314" s="360">
        <f t="shared" si="52"/>
        <v>0</v>
      </c>
      <c r="AE314" s="342"/>
      <c r="AF314" s="363">
        <f t="shared" si="53"/>
        <v>0</v>
      </c>
      <c r="AG314" s="330"/>
      <c r="AH314" s="598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  <c r="BC314" s="582"/>
    </row>
    <row r="315" spans="1:55" s="320" customFormat="1" x14ac:dyDescent="0.2">
      <c r="A315" s="343"/>
      <c r="B315" s="344"/>
      <c r="C315" s="345"/>
      <c r="D315" s="364" t="str">
        <f>"Subtotal das '"&amp;D164&amp;"'"</f>
        <v>Subtotal das 'Equipamentos e Fornecimentos/Bens'</v>
      </c>
      <c r="E315" s="365"/>
      <c r="F315" s="365"/>
      <c r="G315" s="365"/>
      <c r="H315" s="365"/>
      <c r="I315" s="365"/>
      <c r="J315" s="366">
        <f>SUM(J165:J314)</f>
        <v>0</v>
      </c>
      <c r="K315" s="345"/>
      <c r="L315" s="345"/>
      <c r="M315" s="383"/>
      <c r="N315" s="384"/>
      <c r="O315" s="384"/>
      <c r="P315" s="384"/>
      <c r="Q315" s="384"/>
      <c r="R315" s="384"/>
      <c r="S315" s="384"/>
      <c r="T315" s="384"/>
      <c r="U315" s="385"/>
      <c r="V315" s="345"/>
      <c r="W315" s="367">
        <f>SUM(W165:W314)</f>
        <v>0</v>
      </c>
      <c r="X315" s="368">
        <f t="shared" ref="X315:AD315" si="99">SUM(X165:X314)</f>
        <v>0</v>
      </c>
      <c r="Y315" s="368">
        <f t="shared" si="99"/>
        <v>0</v>
      </c>
      <c r="Z315" s="368">
        <f t="shared" si="99"/>
        <v>0</v>
      </c>
      <c r="AA315" s="368">
        <f t="shared" si="99"/>
        <v>0</v>
      </c>
      <c r="AB315" s="368">
        <f t="shared" si="99"/>
        <v>0</v>
      </c>
      <c r="AC315" s="368">
        <f t="shared" si="99"/>
        <v>0</v>
      </c>
      <c r="AD315" s="368">
        <f t="shared" si="99"/>
        <v>0</v>
      </c>
      <c r="AE315" s="345"/>
      <c r="AF315" s="367">
        <f t="shared" ref="AF315" si="100">SUM(AF165:AF314)</f>
        <v>0</v>
      </c>
      <c r="AG315" s="345"/>
      <c r="AH315" s="599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  <c r="BC315" s="583"/>
    </row>
    <row r="316" spans="1:55" ht="5.25" customHeight="1" x14ac:dyDescent="0.2">
      <c r="A316" s="327"/>
      <c r="B316" s="328"/>
      <c r="C316" s="328"/>
      <c r="D316" s="369"/>
      <c r="E316" s="370"/>
      <c r="F316" s="370"/>
      <c r="G316" s="370"/>
      <c r="H316" s="370"/>
      <c r="I316" s="370"/>
      <c r="J316" s="371"/>
      <c r="K316" s="372"/>
      <c r="L316" s="372"/>
      <c r="M316" s="372"/>
      <c r="N316" s="372"/>
      <c r="O316" s="372"/>
      <c r="P316" s="372"/>
      <c r="Q316" s="372"/>
      <c r="R316" s="372"/>
      <c r="S316" s="372"/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2"/>
      <c r="AD316" s="373"/>
      <c r="AE316" s="372"/>
      <c r="AF316" s="374"/>
      <c r="AG316" s="328"/>
      <c r="AH316" s="594"/>
    </row>
    <row r="317" spans="1:55" ht="12.75" x14ac:dyDescent="0.2">
      <c r="A317" s="339"/>
      <c r="B317" s="328"/>
      <c r="C317" s="328"/>
      <c r="D317" s="375" t="str">
        <f>'Orcamento do FLA'!B43</f>
        <v>Serviços contratados</v>
      </c>
      <c r="E317" s="421"/>
      <c r="F317" s="421"/>
      <c r="G317" s="421"/>
      <c r="H317" s="421"/>
      <c r="I317" s="421"/>
      <c r="J317" s="422"/>
      <c r="K317" s="422"/>
      <c r="L317" s="422"/>
      <c r="M317" s="422"/>
      <c r="N317" s="422"/>
      <c r="O317" s="422"/>
      <c r="P317" s="422"/>
      <c r="Q317" s="422"/>
      <c r="R317" s="422"/>
      <c r="S317" s="422"/>
      <c r="T317" s="422"/>
      <c r="U317" s="422"/>
      <c r="V317" s="422"/>
      <c r="W317" s="422"/>
      <c r="X317" s="422"/>
      <c r="Y317" s="422"/>
      <c r="Z317" s="422"/>
      <c r="AA317" s="422"/>
      <c r="AB317" s="422"/>
      <c r="AC317" s="422"/>
      <c r="AD317" s="423"/>
      <c r="AE317" s="422"/>
      <c r="AF317" s="424"/>
      <c r="AG317" s="328"/>
      <c r="AH317" s="595"/>
    </row>
    <row r="318" spans="1:55" s="302" customFormat="1" x14ac:dyDescent="0.2">
      <c r="A318" s="340">
        <f>IF(AND(J318&lt;&gt;0,U318&lt;&gt;1),1,0)</f>
        <v>0</v>
      </c>
      <c r="B318" s="341"/>
      <c r="C318" s="330"/>
      <c r="D318" s="394"/>
      <c r="E318" s="303"/>
      <c r="F318" s="303"/>
      <c r="G318" s="303"/>
      <c r="H318" s="303"/>
      <c r="I318" s="303"/>
      <c r="J318" s="349">
        <f>IF(ISBLANK(H318),G318*I318,G318*I318*H318)</f>
        <v>0</v>
      </c>
      <c r="K318" s="330"/>
      <c r="L318" s="330"/>
      <c r="M318" s="304"/>
      <c r="N318" s="305"/>
      <c r="O318" s="305"/>
      <c r="P318" s="305"/>
      <c r="Q318" s="305"/>
      <c r="R318" s="305"/>
      <c r="S318" s="306"/>
      <c r="T318" s="307"/>
      <c r="U318" s="293">
        <f>SUM(M318:T318)</f>
        <v>0</v>
      </c>
      <c r="V318" s="330"/>
      <c r="W318" s="352">
        <f t="shared" ref="W318:AC318" si="101">$J318*M318</f>
        <v>0</v>
      </c>
      <c r="X318" s="353">
        <f t="shared" si="101"/>
        <v>0</v>
      </c>
      <c r="Y318" s="353">
        <f t="shared" si="101"/>
        <v>0</v>
      </c>
      <c r="Z318" s="353">
        <f t="shared" si="101"/>
        <v>0</v>
      </c>
      <c r="AA318" s="353">
        <f t="shared" si="101"/>
        <v>0</v>
      </c>
      <c r="AB318" s="353">
        <f t="shared" si="101"/>
        <v>0</v>
      </c>
      <c r="AC318" s="353">
        <f t="shared" si="101"/>
        <v>0</v>
      </c>
      <c r="AD318" s="354">
        <f t="shared" ref="AD318:AD467" si="102">SUM(W318:AC318)</f>
        <v>0</v>
      </c>
      <c r="AE318" s="342"/>
      <c r="AF318" s="361">
        <f t="shared" ref="AF318:AF467" si="103">$J318*T318</f>
        <v>0</v>
      </c>
      <c r="AG318" s="330"/>
      <c r="AH318" s="596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</row>
    <row r="319" spans="1:55" s="302" customFormat="1" x14ac:dyDescent="0.2">
      <c r="A319" s="340">
        <f t="shared" ref="A319:A467" si="104">IF(AND(J319&lt;&gt;0,U319&lt;&gt;1),1,0)</f>
        <v>0</v>
      </c>
      <c r="B319" s="341"/>
      <c r="C319" s="330"/>
      <c r="D319" s="395"/>
      <c r="E319" s="308"/>
      <c r="F319" s="309"/>
      <c r="G319" s="309"/>
      <c r="H319" s="309"/>
      <c r="I319" s="309"/>
      <c r="J319" s="350">
        <f t="shared" ref="J319:J382" si="105">IF(ISBLANK(H319),G319*I319,G319*I319*H319)</f>
        <v>0</v>
      </c>
      <c r="K319" s="330"/>
      <c r="L319" s="330"/>
      <c r="M319" s="310"/>
      <c r="N319" s="311"/>
      <c r="O319" s="311"/>
      <c r="P319" s="311"/>
      <c r="Q319" s="311"/>
      <c r="R319" s="311"/>
      <c r="S319" s="312"/>
      <c r="T319" s="313"/>
      <c r="U319" s="294">
        <f t="shared" ref="U319:U467" si="106">SUM(M319:T319)</f>
        <v>0</v>
      </c>
      <c r="V319" s="330"/>
      <c r="W319" s="355">
        <f t="shared" ref="W319:W467" si="107">$J319*M319</f>
        <v>0</v>
      </c>
      <c r="X319" s="356">
        <f t="shared" ref="X319:X467" si="108">$J319*N319</f>
        <v>0</v>
      </c>
      <c r="Y319" s="356">
        <f t="shared" ref="Y319:Y467" si="109">$J319*O319</f>
        <v>0</v>
      </c>
      <c r="Z319" s="356">
        <f t="shared" ref="Z319:Z467" si="110">$J319*P319</f>
        <v>0</v>
      </c>
      <c r="AA319" s="356">
        <f t="shared" ref="AA319:AA467" si="111">$J319*Q319</f>
        <v>0</v>
      </c>
      <c r="AB319" s="356">
        <f t="shared" ref="AB319:AB467" si="112">$J319*R319</f>
        <v>0</v>
      </c>
      <c r="AC319" s="356">
        <f t="shared" ref="AC319:AC467" si="113">$J319*S319</f>
        <v>0</v>
      </c>
      <c r="AD319" s="357">
        <f t="shared" si="102"/>
        <v>0</v>
      </c>
      <c r="AE319" s="342"/>
      <c r="AF319" s="362">
        <f t="shared" si="103"/>
        <v>0</v>
      </c>
      <c r="AG319" s="330"/>
      <c r="AH319" s="597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</row>
    <row r="320" spans="1:55" s="302" customFormat="1" x14ac:dyDescent="0.2">
      <c r="A320" s="340">
        <f t="shared" si="104"/>
        <v>0</v>
      </c>
      <c r="B320" s="341"/>
      <c r="C320" s="330"/>
      <c r="D320" s="395"/>
      <c r="E320" s="308"/>
      <c r="F320" s="309"/>
      <c r="G320" s="309"/>
      <c r="H320" s="309"/>
      <c r="I320" s="309"/>
      <c r="J320" s="350">
        <f t="shared" si="105"/>
        <v>0</v>
      </c>
      <c r="K320" s="330"/>
      <c r="L320" s="330"/>
      <c r="M320" s="310"/>
      <c r="N320" s="311"/>
      <c r="O320" s="311"/>
      <c r="P320" s="311"/>
      <c r="Q320" s="311"/>
      <c r="R320" s="311"/>
      <c r="S320" s="312"/>
      <c r="T320" s="313"/>
      <c r="U320" s="294">
        <f t="shared" si="106"/>
        <v>0</v>
      </c>
      <c r="V320" s="330"/>
      <c r="W320" s="355">
        <f t="shared" si="107"/>
        <v>0</v>
      </c>
      <c r="X320" s="356">
        <f t="shared" si="108"/>
        <v>0</v>
      </c>
      <c r="Y320" s="356">
        <f t="shared" si="109"/>
        <v>0</v>
      </c>
      <c r="Z320" s="356">
        <f t="shared" si="110"/>
        <v>0</v>
      </c>
      <c r="AA320" s="356">
        <f t="shared" si="111"/>
        <v>0</v>
      </c>
      <c r="AB320" s="356">
        <f t="shared" si="112"/>
        <v>0</v>
      </c>
      <c r="AC320" s="356">
        <f t="shared" si="113"/>
        <v>0</v>
      </c>
      <c r="AD320" s="357">
        <f t="shared" si="102"/>
        <v>0</v>
      </c>
      <c r="AE320" s="342"/>
      <c r="AF320" s="362">
        <f t="shared" si="103"/>
        <v>0</v>
      </c>
      <c r="AG320" s="330"/>
      <c r="AH320" s="597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</row>
    <row r="321" spans="1:55" s="302" customFormat="1" x14ac:dyDescent="0.2">
      <c r="A321" s="340">
        <f t="shared" si="104"/>
        <v>0</v>
      </c>
      <c r="B321" s="341"/>
      <c r="C321" s="330"/>
      <c r="D321" s="395"/>
      <c r="E321" s="308"/>
      <c r="F321" s="309"/>
      <c r="G321" s="309"/>
      <c r="H321" s="309"/>
      <c r="I321" s="309"/>
      <c r="J321" s="350">
        <f t="shared" si="105"/>
        <v>0</v>
      </c>
      <c r="K321" s="330"/>
      <c r="L321" s="330"/>
      <c r="M321" s="310"/>
      <c r="N321" s="311"/>
      <c r="O321" s="311"/>
      <c r="P321" s="311"/>
      <c r="Q321" s="311"/>
      <c r="R321" s="311"/>
      <c r="S321" s="312"/>
      <c r="T321" s="313"/>
      <c r="U321" s="294">
        <f t="shared" si="106"/>
        <v>0</v>
      </c>
      <c r="V321" s="330"/>
      <c r="W321" s="355">
        <f t="shared" si="107"/>
        <v>0</v>
      </c>
      <c r="X321" s="356">
        <f t="shared" si="108"/>
        <v>0</v>
      </c>
      <c r="Y321" s="356">
        <f t="shared" si="109"/>
        <v>0</v>
      </c>
      <c r="Z321" s="356">
        <f t="shared" si="110"/>
        <v>0</v>
      </c>
      <c r="AA321" s="356">
        <f t="shared" si="111"/>
        <v>0</v>
      </c>
      <c r="AB321" s="356">
        <f t="shared" si="112"/>
        <v>0</v>
      </c>
      <c r="AC321" s="356">
        <f t="shared" si="113"/>
        <v>0</v>
      </c>
      <c r="AD321" s="357">
        <f t="shared" si="102"/>
        <v>0</v>
      </c>
      <c r="AE321" s="342"/>
      <c r="AF321" s="362">
        <f t="shared" si="103"/>
        <v>0</v>
      </c>
      <c r="AG321" s="330"/>
      <c r="AH321" s="597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</row>
    <row r="322" spans="1:55" s="302" customFormat="1" x14ac:dyDescent="0.2">
      <c r="A322" s="340">
        <f t="shared" si="104"/>
        <v>0</v>
      </c>
      <c r="B322" s="341"/>
      <c r="C322" s="330"/>
      <c r="D322" s="395"/>
      <c r="E322" s="308"/>
      <c r="F322" s="309"/>
      <c r="G322" s="309"/>
      <c r="H322" s="309"/>
      <c r="I322" s="309"/>
      <c r="J322" s="350">
        <f t="shared" si="105"/>
        <v>0</v>
      </c>
      <c r="K322" s="330"/>
      <c r="L322" s="330"/>
      <c r="M322" s="310"/>
      <c r="N322" s="311"/>
      <c r="O322" s="311"/>
      <c r="P322" s="311"/>
      <c r="Q322" s="311"/>
      <c r="R322" s="311"/>
      <c r="S322" s="312"/>
      <c r="T322" s="313"/>
      <c r="U322" s="294">
        <f t="shared" si="106"/>
        <v>0</v>
      </c>
      <c r="V322" s="330"/>
      <c r="W322" s="355">
        <f t="shared" si="107"/>
        <v>0</v>
      </c>
      <c r="X322" s="356">
        <f t="shared" si="108"/>
        <v>0</v>
      </c>
      <c r="Y322" s="356">
        <f t="shared" si="109"/>
        <v>0</v>
      </c>
      <c r="Z322" s="356">
        <f t="shared" si="110"/>
        <v>0</v>
      </c>
      <c r="AA322" s="356">
        <f t="shared" si="111"/>
        <v>0</v>
      </c>
      <c r="AB322" s="356">
        <f t="shared" si="112"/>
        <v>0</v>
      </c>
      <c r="AC322" s="356">
        <f t="shared" si="113"/>
        <v>0</v>
      </c>
      <c r="AD322" s="357">
        <f t="shared" si="102"/>
        <v>0</v>
      </c>
      <c r="AE322" s="342"/>
      <c r="AF322" s="362">
        <f t="shared" si="103"/>
        <v>0</v>
      </c>
      <c r="AG322" s="330"/>
      <c r="AH322" s="597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</row>
    <row r="323" spans="1:55" s="302" customFormat="1" x14ac:dyDescent="0.2">
      <c r="A323" s="340">
        <f t="shared" si="104"/>
        <v>0</v>
      </c>
      <c r="B323" s="341"/>
      <c r="C323" s="330"/>
      <c r="D323" s="395"/>
      <c r="E323" s="308"/>
      <c r="F323" s="309"/>
      <c r="G323" s="309"/>
      <c r="H323" s="309"/>
      <c r="I323" s="309"/>
      <c r="J323" s="350">
        <f t="shared" si="105"/>
        <v>0</v>
      </c>
      <c r="K323" s="330"/>
      <c r="L323" s="330"/>
      <c r="M323" s="310"/>
      <c r="N323" s="311"/>
      <c r="O323" s="311"/>
      <c r="P323" s="311"/>
      <c r="Q323" s="311"/>
      <c r="R323" s="311"/>
      <c r="S323" s="312"/>
      <c r="T323" s="313"/>
      <c r="U323" s="294">
        <f t="shared" si="106"/>
        <v>0</v>
      </c>
      <c r="V323" s="330"/>
      <c r="W323" s="355">
        <f t="shared" si="107"/>
        <v>0</v>
      </c>
      <c r="X323" s="356">
        <f t="shared" si="108"/>
        <v>0</v>
      </c>
      <c r="Y323" s="356">
        <f t="shared" si="109"/>
        <v>0</v>
      </c>
      <c r="Z323" s="356">
        <f t="shared" si="110"/>
        <v>0</v>
      </c>
      <c r="AA323" s="356">
        <f t="shared" si="111"/>
        <v>0</v>
      </c>
      <c r="AB323" s="356">
        <f t="shared" si="112"/>
        <v>0</v>
      </c>
      <c r="AC323" s="356">
        <f t="shared" si="113"/>
        <v>0</v>
      </c>
      <c r="AD323" s="357">
        <f t="shared" si="102"/>
        <v>0</v>
      </c>
      <c r="AE323" s="342"/>
      <c r="AF323" s="362">
        <f t="shared" si="103"/>
        <v>0</v>
      </c>
      <c r="AG323" s="330"/>
      <c r="AH323" s="597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</row>
    <row r="324" spans="1:55" s="302" customFormat="1" x14ac:dyDescent="0.2">
      <c r="A324" s="340">
        <f t="shared" si="104"/>
        <v>0</v>
      </c>
      <c r="B324" s="341"/>
      <c r="C324" s="330"/>
      <c r="D324" s="395"/>
      <c r="E324" s="308"/>
      <c r="F324" s="309"/>
      <c r="G324" s="309"/>
      <c r="H324" s="309"/>
      <c r="I324" s="309"/>
      <c r="J324" s="350">
        <f t="shared" si="105"/>
        <v>0</v>
      </c>
      <c r="K324" s="330"/>
      <c r="L324" s="330"/>
      <c r="M324" s="310"/>
      <c r="N324" s="311"/>
      <c r="O324" s="311"/>
      <c r="P324" s="311"/>
      <c r="Q324" s="311"/>
      <c r="R324" s="311"/>
      <c r="S324" s="312"/>
      <c r="T324" s="313"/>
      <c r="U324" s="294">
        <f t="shared" si="106"/>
        <v>0</v>
      </c>
      <c r="V324" s="330"/>
      <c r="W324" s="355">
        <f t="shared" si="107"/>
        <v>0</v>
      </c>
      <c r="X324" s="356">
        <f t="shared" si="108"/>
        <v>0</v>
      </c>
      <c r="Y324" s="356">
        <f t="shared" si="109"/>
        <v>0</v>
      </c>
      <c r="Z324" s="356">
        <f t="shared" si="110"/>
        <v>0</v>
      </c>
      <c r="AA324" s="356">
        <f t="shared" si="111"/>
        <v>0</v>
      </c>
      <c r="AB324" s="356">
        <f t="shared" si="112"/>
        <v>0</v>
      </c>
      <c r="AC324" s="356">
        <f t="shared" si="113"/>
        <v>0</v>
      </c>
      <c r="AD324" s="357">
        <f t="shared" si="102"/>
        <v>0</v>
      </c>
      <c r="AE324" s="342"/>
      <c r="AF324" s="362">
        <f t="shared" si="103"/>
        <v>0</v>
      </c>
      <c r="AG324" s="330"/>
      <c r="AH324" s="597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</row>
    <row r="325" spans="1:55" s="302" customFormat="1" x14ac:dyDescent="0.2">
      <c r="A325" s="340">
        <f t="shared" si="104"/>
        <v>0</v>
      </c>
      <c r="B325" s="341"/>
      <c r="C325" s="330"/>
      <c r="D325" s="395"/>
      <c r="E325" s="308"/>
      <c r="F325" s="309"/>
      <c r="G325" s="309"/>
      <c r="H325" s="309"/>
      <c r="I325" s="309"/>
      <c r="J325" s="350">
        <f t="shared" si="105"/>
        <v>0</v>
      </c>
      <c r="K325" s="330"/>
      <c r="L325" s="330"/>
      <c r="M325" s="310"/>
      <c r="N325" s="311"/>
      <c r="O325" s="311"/>
      <c r="P325" s="311"/>
      <c r="Q325" s="311"/>
      <c r="R325" s="311"/>
      <c r="S325" s="312"/>
      <c r="T325" s="313"/>
      <c r="U325" s="294">
        <f t="shared" si="106"/>
        <v>0</v>
      </c>
      <c r="V325" s="330"/>
      <c r="W325" s="355">
        <f t="shared" si="107"/>
        <v>0</v>
      </c>
      <c r="X325" s="356">
        <f t="shared" si="108"/>
        <v>0</v>
      </c>
      <c r="Y325" s="356">
        <f t="shared" si="109"/>
        <v>0</v>
      </c>
      <c r="Z325" s="356">
        <f t="shared" si="110"/>
        <v>0</v>
      </c>
      <c r="AA325" s="356">
        <f t="shared" si="111"/>
        <v>0</v>
      </c>
      <c r="AB325" s="356">
        <f t="shared" si="112"/>
        <v>0</v>
      </c>
      <c r="AC325" s="356">
        <f t="shared" si="113"/>
        <v>0</v>
      </c>
      <c r="AD325" s="357">
        <f t="shared" si="102"/>
        <v>0</v>
      </c>
      <c r="AE325" s="342"/>
      <c r="AF325" s="362">
        <f t="shared" si="103"/>
        <v>0</v>
      </c>
      <c r="AG325" s="330"/>
      <c r="AH325" s="597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</row>
    <row r="326" spans="1:55" s="302" customFormat="1" x14ac:dyDescent="0.2">
      <c r="A326" s="340">
        <f t="shared" si="104"/>
        <v>0</v>
      </c>
      <c r="B326" s="341"/>
      <c r="C326" s="330"/>
      <c r="D326" s="395"/>
      <c r="E326" s="308"/>
      <c r="F326" s="309"/>
      <c r="G326" s="309"/>
      <c r="H326" s="309"/>
      <c r="I326" s="309"/>
      <c r="J326" s="350">
        <f t="shared" si="105"/>
        <v>0</v>
      </c>
      <c r="K326" s="330"/>
      <c r="L326" s="330"/>
      <c r="M326" s="310"/>
      <c r="N326" s="311"/>
      <c r="O326" s="311"/>
      <c r="P326" s="311"/>
      <c r="Q326" s="311"/>
      <c r="R326" s="311"/>
      <c r="S326" s="312"/>
      <c r="T326" s="313"/>
      <c r="U326" s="294">
        <f t="shared" si="106"/>
        <v>0</v>
      </c>
      <c r="V326" s="330"/>
      <c r="W326" s="355">
        <f t="shared" si="107"/>
        <v>0</v>
      </c>
      <c r="X326" s="356">
        <f t="shared" si="108"/>
        <v>0</v>
      </c>
      <c r="Y326" s="356">
        <f t="shared" si="109"/>
        <v>0</v>
      </c>
      <c r="Z326" s="356">
        <f t="shared" si="110"/>
        <v>0</v>
      </c>
      <c r="AA326" s="356">
        <f t="shared" si="111"/>
        <v>0</v>
      </c>
      <c r="AB326" s="356">
        <f t="shared" si="112"/>
        <v>0</v>
      </c>
      <c r="AC326" s="356">
        <f t="shared" si="113"/>
        <v>0</v>
      </c>
      <c r="AD326" s="357">
        <f t="shared" si="102"/>
        <v>0</v>
      </c>
      <c r="AE326" s="342"/>
      <c r="AF326" s="362">
        <f t="shared" si="103"/>
        <v>0</v>
      </c>
      <c r="AG326" s="330"/>
      <c r="AH326" s="597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</row>
    <row r="327" spans="1:55" s="302" customFormat="1" x14ac:dyDescent="0.2">
      <c r="A327" s="340">
        <f t="shared" si="104"/>
        <v>0</v>
      </c>
      <c r="B327" s="341"/>
      <c r="C327" s="330"/>
      <c r="D327" s="395"/>
      <c r="E327" s="308"/>
      <c r="F327" s="309"/>
      <c r="G327" s="309"/>
      <c r="H327" s="309"/>
      <c r="I327" s="309"/>
      <c r="J327" s="350">
        <f t="shared" si="105"/>
        <v>0</v>
      </c>
      <c r="K327" s="330"/>
      <c r="L327" s="330"/>
      <c r="M327" s="310"/>
      <c r="N327" s="311"/>
      <c r="O327" s="311"/>
      <c r="P327" s="311"/>
      <c r="Q327" s="311"/>
      <c r="R327" s="311"/>
      <c r="S327" s="312"/>
      <c r="T327" s="313"/>
      <c r="U327" s="294">
        <f t="shared" si="106"/>
        <v>0</v>
      </c>
      <c r="V327" s="330"/>
      <c r="W327" s="355">
        <f t="shared" si="107"/>
        <v>0</v>
      </c>
      <c r="X327" s="356">
        <f t="shared" si="108"/>
        <v>0</v>
      </c>
      <c r="Y327" s="356">
        <f t="shared" si="109"/>
        <v>0</v>
      </c>
      <c r="Z327" s="356">
        <f t="shared" si="110"/>
        <v>0</v>
      </c>
      <c r="AA327" s="356">
        <f t="shared" si="111"/>
        <v>0</v>
      </c>
      <c r="AB327" s="356">
        <f t="shared" si="112"/>
        <v>0</v>
      </c>
      <c r="AC327" s="356">
        <f t="shared" si="113"/>
        <v>0</v>
      </c>
      <c r="AD327" s="357">
        <f t="shared" si="102"/>
        <v>0</v>
      </c>
      <c r="AE327" s="342"/>
      <c r="AF327" s="362">
        <f t="shared" si="103"/>
        <v>0</v>
      </c>
      <c r="AG327" s="330"/>
      <c r="AH327" s="597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</row>
    <row r="328" spans="1:55" s="302" customFormat="1" hidden="1" x14ac:dyDescent="0.2">
      <c r="A328" s="340">
        <f t="shared" si="104"/>
        <v>0</v>
      </c>
      <c r="B328" s="341"/>
      <c r="C328" s="330"/>
      <c r="D328" s="395"/>
      <c r="E328" s="308"/>
      <c r="F328" s="309"/>
      <c r="G328" s="309"/>
      <c r="H328" s="309"/>
      <c r="I328" s="309"/>
      <c r="J328" s="350">
        <f t="shared" si="105"/>
        <v>0</v>
      </c>
      <c r="K328" s="330"/>
      <c r="L328" s="330"/>
      <c r="M328" s="310"/>
      <c r="N328" s="311"/>
      <c r="O328" s="311"/>
      <c r="P328" s="311"/>
      <c r="Q328" s="311"/>
      <c r="R328" s="311"/>
      <c r="S328" s="312"/>
      <c r="T328" s="313"/>
      <c r="U328" s="294">
        <f t="shared" si="106"/>
        <v>0</v>
      </c>
      <c r="V328" s="330"/>
      <c r="W328" s="355">
        <f t="shared" si="107"/>
        <v>0</v>
      </c>
      <c r="X328" s="356">
        <f t="shared" si="108"/>
        <v>0</v>
      </c>
      <c r="Y328" s="356">
        <f t="shared" si="109"/>
        <v>0</v>
      </c>
      <c r="Z328" s="356">
        <f t="shared" si="110"/>
        <v>0</v>
      </c>
      <c r="AA328" s="356">
        <f t="shared" si="111"/>
        <v>0</v>
      </c>
      <c r="AB328" s="356">
        <f t="shared" si="112"/>
        <v>0</v>
      </c>
      <c r="AC328" s="356">
        <f t="shared" si="113"/>
        <v>0</v>
      </c>
      <c r="AD328" s="357">
        <f t="shared" si="102"/>
        <v>0</v>
      </c>
      <c r="AE328" s="342"/>
      <c r="AF328" s="362">
        <f t="shared" si="103"/>
        <v>0</v>
      </c>
      <c r="AG328" s="330"/>
      <c r="AH328" s="597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</row>
    <row r="329" spans="1:55" s="302" customFormat="1" hidden="1" x14ac:dyDescent="0.2">
      <c r="A329" s="340">
        <f t="shared" ref="A329:A392" si="114">IF(AND(J329&lt;&gt;0,U329&lt;&gt;1),1,0)</f>
        <v>0</v>
      </c>
      <c r="B329" s="341"/>
      <c r="C329" s="330"/>
      <c r="D329" s="395"/>
      <c r="E329" s="308"/>
      <c r="F329" s="309"/>
      <c r="G329" s="309"/>
      <c r="H329" s="309"/>
      <c r="I329" s="309"/>
      <c r="J329" s="350">
        <f t="shared" si="105"/>
        <v>0</v>
      </c>
      <c r="K329" s="330"/>
      <c r="L329" s="330"/>
      <c r="M329" s="310"/>
      <c r="N329" s="311"/>
      <c r="O329" s="311"/>
      <c r="P329" s="311"/>
      <c r="Q329" s="311"/>
      <c r="R329" s="311"/>
      <c r="S329" s="312"/>
      <c r="T329" s="313"/>
      <c r="U329" s="294">
        <f t="shared" ref="U329:U392" si="115">SUM(M329:T329)</f>
        <v>0</v>
      </c>
      <c r="V329" s="330"/>
      <c r="W329" s="355">
        <f t="shared" ref="W329:W392" si="116">$J329*M329</f>
        <v>0</v>
      </c>
      <c r="X329" s="356">
        <f t="shared" ref="X329:X392" si="117">$J329*N329</f>
        <v>0</v>
      </c>
      <c r="Y329" s="356">
        <f t="shared" ref="Y329:Y392" si="118">$J329*O329</f>
        <v>0</v>
      </c>
      <c r="Z329" s="356">
        <f t="shared" ref="Z329:Z392" si="119">$J329*P329</f>
        <v>0</v>
      </c>
      <c r="AA329" s="356">
        <f t="shared" ref="AA329:AA392" si="120">$J329*Q329</f>
        <v>0</v>
      </c>
      <c r="AB329" s="356">
        <f t="shared" ref="AB329:AB392" si="121">$J329*R329</f>
        <v>0</v>
      </c>
      <c r="AC329" s="356">
        <f t="shared" ref="AC329:AC392" si="122">$J329*S329</f>
        <v>0</v>
      </c>
      <c r="AD329" s="357">
        <f t="shared" ref="AD329:AD392" si="123">SUM(W329:AC329)</f>
        <v>0</v>
      </c>
      <c r="AE329" s="342"/>
      <c r="AF329" s="362">
        <f t="shared" ref="AF329:AF392" si="124">$J329*T329</f>
        <v>0</v>
      </c>
      <c r="AG329" s="330"/>
      <c r="AH329" s="597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</row>
    <row r="330" spans="1:55" s="302" customFormat="1" hidden="1" x14ac:dyDescent="0.2">
      <c r="A330" s="340">
        <f t="shared" si="114"/>
        <v>0</v>
      </c>
      <c r="B330" s="341"/>
      <c r="C330" s="330"/>
      <c r="D330" s="395"/>
      <c r="E330" s="308"/>
      <c r="F330" s="309"/>
      <c r="G330" s="309"/>
      <c r="H330" s="309"/>
      <c r="I330" s="309"/>
      <c r="J330" s="350">
        <f t="shared" si="105"/>
        <v>0</v>
      </c>
      <c r="K330" s="330"/>
      <c r="L330" s="330"/>
      <c r="M330" s="310"/>
      <c r="N330" s="311"/>
      <c r="O330" s="311"/>
      <c r="P330" s="311"/>
      <c r="Q330" s="311"/>
      <c r="R330" s="311"/>
      <c r="S330" s="312"/>
      <c r="T330" s="313"/>
      <c r="U330" s="294">
        <f t="shared" si="115"/>
        <v>0</v>
      </c>
      <c r="V330" s="330"/>
      <c r="W330" s="355">
        <f t="shared" si="116"/>
        <v>0</v>
      </c>
      <c r="X330" s="356">
        <f t="shared" si="117"/>
        <v>0</v>
      </c>
      <c r="Y330" s="356">
        <f t="shared" si="118"/>
        <v>0</v>
      </c>
      <c r="Z330" s="356">
        <f t="shared" si="119"/>
        <v>0</v>
      </c>
      <c r="AA330" s="356">
        <f t="shared" si="120"/>
        <v>0</v>
      </c>
      <c r="AB330" s="356">
        <f t="shared" si="121"/>
        <v>0</v>
      </c>
      <c r="AC330" s="356">
        <f t="shared" si="122"/>
        <v>0</v>
      </c>
      <c r="AD330" s="357">
        <f t="shared" si="123"/>
        <v>0</v>
      </c>
      <c r="AE330" s="342"/>
      <c r="AF330" s="362">
        <f t="shared" si="124"/>
        <v>0</v>
      </c>
      <c r="AG330" s="330"/>
      <c r="AH330" s="597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  <c r="BC330" s="582"/>
    </row>
    <row r="331" spans="1:55" s="302" customFormat="1" hidden="1" x14ac:dyDescent="0.2">
      <c r="A331" s="340">
        <f t="shared" si="114"/>
        <v>0</v>
      </c>
      <c r="B331" s="341"/>
      <c r="C331" s="330"/>
      <c r="D331" s="395"/>
      <c r="E331" s="308"/>
      <c r="F331" s="309"/>
      <c r="G331" s="309"/>
      <c r="H331" s="309"/>
      <c r="I331" s="309"/>
      <c r="J331" s="350">
        <f t="shared" si="105"/>
        <v>0</v>
      </c>
      <c r="K331" s="330"/>
      <c r="L331" s="330"/>
      <c r="M331" s="310"/>
      <c r="N331" s="311"/>
      <c r="O331" s="311"/>
      <c r="P331" s="311"/>
      <c r="Q331" s="311"/>
      <c r="R331" s="311"/>
      <c r="S331" s="312"/>
      <c r="T331" s="313"/>
      <c r="U331" s="294">
        <f t="shared" si="115"/>
        <v>0</v>
      </c>
      <c r="V331" s="330"/>
      <c r="W331" s="355">
        <f t="shared" si="116"/>
        <v>0</v>
      </c>
      <c r="X331" s="356">
        <f t="shared" si="117"/>
        <v>0</v>
      </c>
      <c r="Y331" s="356">
        <f t="shared" si="118"/>
        <v>0</v>
      </c>
      <c r="Z331" s="356">
        <f t="shared" si="119"/>
        <v>0</v>
      </c>
      <c r="AA331" s="356">
        <f t="shared" si="120"/>
        <v>0</v>
      </c>
      <c r="AB331" s="356">
        <f t="shared" si="121"/>
        <v>0</v>
      </c>
      <c r="AC331" s="356">
        <f t="shared" si="122"/>
        <v>0</v>
      </c>
      <c r="AD331" s="357">
        <f t="shared" si="123"/>
        <v>0</v>
      </c>
      <c r="AE331" s="342"/>
      <c r="AF331" s="362">
        <f t="shared" si="124"/>
        <v>0</v>
      </c>
      <c r="AG331" s="330"/>
      <c r="AH331" s="597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  <c r="BC331" s="582"/>
    </row>
    <row r="332" spans="1:55" s="302" customFormat="1" hidden="1" x14ac:dyDescent="0.2">
      <c r="A332" s="340">
        <f t="shared" si="114"/>
        <v>0</v>
      </c>
      <c r="B332" s="341"/>
      <c r="C332" s="330"/>
      <c r="D332" s="395"/>
      <c r="E332" s="308"/>
      <c r="F332" s="309"/>
      <c r="G332" s="309"/>
      <c r="H332" s="309"/>
      <c r="I332" s="309"/>
      <c r="J332" s="350">
        <f t="shared" si="105"/>
        <v>0</v>
      </c>
      <c r="K332" s="330"/>
      <c r="L332" s="330"/>
      <c r="M332" s="310"/>
      <c r="N332" s="311"/>
      <c r="O332" s="311"/>
      <c r="P332" s="311"/>
      <c r="Q332" s="311"/>
      <c r="R332" s="311"/>
      <c r="S332" s="312"/>
      <c r="T332" s="313"/>
      <c r="U332" s="294">
        <f t="shared" si="115"/>
        <v>0</v>
      </c>
      <c r="V332" s="330"/>
      <c r="W332" s="355">
        <f t="shared" si="116"/>
        <v>0</v>
      </c>
      <c r="X332" s="356">
        <f t="shared" si="117"/>
        <v>0</v>
      </c>
      <c r="Y332" s="356">
        <f t="shared" si="118"/>
        <v>0</v>
      </c>
      <c r="Z332" s="356">
        <f t="shared" si="119"/>
        <v>0</v>
      </c>
      <c r="AA332" s="356">
        <f t="shared" si="120"/>
        <v>0</v>
      </c>
      <c r="AB332" s="356">
        <f t="shared" si="121"/>
        <v>0</v>
      </c>
      <c r="AC332" s="356">
        <f t="shared" si="122"/>
        <v>0</v>
      </c>
      <c r="AD332" s="357">
        <f t="shared" si="123"/>
        <v>0</v>
      </c>
      <c r="AE332" s="342"/>
      <c r="AF332" s="362">
        <f t="shared" si="124"/>
        <v>0</v>
      </c>
      <c r="AG332" s="330"/>
      <c r="AH332" s="597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  <c r="BC332" s="582"/>
    </row>
    <row r="333" spans="1:55" s="302" customFormat="1" hidden="1" x14ac:dyDescent="0.2">
      <c r="A333" s="340">
        <f t="shared" si="114"/>
        <v>0</v>
      </c>
      <c r="B333" s="341"/>
      <c r="C333" s="330"/>
      <c r="D333" s="395"/>
      <c r="E333" s="308"/>
      <c r="F333" s="309"/>
      <c r="G333" s="309"/>
      <c r="H333" s="309"/>
      <c r="I333" s="309"/>
      <c r="J333" s="350">
        <f t="shared" si="105"/>
        <v>0</v>
      </c>
      <c r="K333" s="330"/>
      <c r="L333" s="330"/>
      <c r="M333" s="310"/>
      <c r="N333" s="311"/>
      <c r="O333" s="311"/>
      <c r="P333" s="311"/>
      <c r="Q333" s="311"/>
      <c r="R333" s="311"/>
      <c r="S333" s="312"/>
      <c r="T333" s="313"/>
      <c r="U333" s="294">
        <f t="shared" si="115"/>
        <v>0</v>
      </c>
      <c r="V333" s="330"/>
      <c r="W333" s="355">
        <f t="shared" si="116"/>
        <v>0</v>
      </c>
      <c r="X333" s="356">
        <f t="shared" si="117"/>
        <v>0</v>
      </c>
      <c r="Y333" s="356">
        <f t="shared" si="118"/>
        <v>0</v>
      </c>
      <c r="Z333" s="356">
        <f t="shared" si="119"/>
        <v>0</v>
      </c>
      <c r="AA333" s="356">
        <f t="shared" si="120"/>
        <v>0</v>
      </c>
      <c r="AB333" s="356">
        <f t="shared" si="121"/>
        <v>0</v>
      </c>
      <c r="AC333" s="356">
        <f t="shared" si="122"/>
        <v>0</v>
      </c>
      <c r="AD333" s="357">
        <f t="shared" si="123"/>
        <v>0</v>
      </c>
      <c r="AE333" s="342"/>
      <c r="AF333" s="362">
        <f t="shared" si="124"/>
        <v>0</v>
      </c>
      <c r="AG333" s="330"/>
      <c r="AH333" s="597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  <c r="BC333" s="582"/>
    </row>
    <row r="334" spans="1:55" s="302" customFormat="1" hidden="1" x14ac:dyDescent="0.2">
      <c r="A334" s="340">
        <f t="shared" si="114"/>
        <v>0</v>
      </c>
      <c r="B334" s="341"/>
      <c r="C334" s="330"/>
      <c r="D334" s="395"/>
      <c r="E334" s="308"/>
      <c r="F334" s="309"/>
      <c r="G334" s="309"/>
      <c r="H334" s="309"/>
      <c r="I334" s="309"/>
      <c r="J334" s="350">
        <f t="shared" si="105"/>
        <v>0</v>
      </c>
      <c r="K334" s="330"/>
      <c r="L334" s="330"/>
      <c r="M334" s="310"/>
      <c r="N334" s="311"/>
      <c r="O334" s="311"/>
      <c r="P334" s="311"/>
      <c r="Q334" s="311"/>
      <c r="R334" s="311"/>
      <c r="S334" s="312"/>
      <c r="T334" s="313"/>
      <c r="U334" s="294">
        <f t="shared" si="115"/>
        <v>0</v>
      </c>
      <c r="V334" s="330"/>
      <c r="W334" s="355">
        <f t="shared" si="116"/>
        <v>0</v>
      </c>
      <c r="X334" s="356">
        <f t="shared" si="117"/>
        <v>0</v>
      </c>
      <c r="Y334" s="356">
        <f t="shared" si="118"/>
        <v>0</v>
      </c>
      <c r="Z334" s="356">
        <f t="shared" si="119"/>
        <v>0</v>
      </c>
      <c r="AA334" s="356">
        <f t="shared" si="120"/>
        <v>0</v>
      </c>
      <c r="AB334" s="356">
        <f t="shared" si="121"/>
        <v>0</v>
      </c>
      <c r="AC334" s="356">
        <f t="shared" si="122"/>
        <v>0</v>
      </c>
      <c r="AD334" s="357">
        <f t="shared" si="123"/>
        <v>0</v>
      </c>
      <c r="AE334" s="342"/>
      <c r="AF334" s="362">
        <f t="shared" si="124"/>
        <v>0</v>
      </c>
      <c r="AG334" s="330"/>
      <c r="AH334" s="597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  <c r="BC334" s="582"/>
    </row>
    <row r="335" spans="1:55" s="302" customFormat="1" hidden="1" x14ac:dyDescent="0.2">
      <c r="A335" s="340">
        <f t="shared" si="114"/>
        <v>0</v>
      </c>
      <c r="B335" s="341"/>
      <c r="C335" s="330"/>
      <c r="D335" s="395"/>
      <c r="E335" s="308"/>
      <c r="F335" s="309"/>
      <c r="G335" s="309"/>
      <c r="H335" s="309"/>
      <c r="I335" s="309"/>
      <c r="J335" s="350">
        <f t="shared" si="105"/>
        <v>0</v>
      </c>
      <c r="K335" s="330"/>
      <c r="L335" s="330"/>
      <c r="M335" s="310"/>
      <c r="N335" s="311"/>
      <c r="O335" s="311"/>
      <c r="P335" s="311"/>
      <c r="Q335" s="311"/>
      <c r="R335" s="311"/>
      <c r="S335" s="312"/>
      <c r="T335" s="313"/>
      <c r="U335" s="294">
        <f t="shared" si="115"/>
        <v>0</v>
      </c>
      <c r="V335" s="330"/>
      <c r="W335" s="355">
        <f t="shared" si="116"/>
        <v>0</v>
      </c>
      <c r="X335" s="356">
        <f t="shared" si="117"/>
        <v>0</v>
      </c>
      <c r="Y335" s="356">
        <f t="shared" si="118"/>
        <v>0</v>
      </c>
      <c r="Z335" s="356">
        <f t="shared" si="119"/>
        <v>0</v>
      </c>
      <c r="AA335" s="356">
        <f t="shared" si="120"/>
        <v>0</v>
      </c>
      <c r="AB335" s="356">
        <f t="shared" si="121"/>
        <v>0</v>
      </c>
      <c r="AC335" s="356">
        <f t="shared" si="122"/>
        <v>0</v>
      </c>
      <c r="AD335" s="357">
        <f t="shared" si="123"/>
        <v>0</v>
      </c>
      <c r="AE335" s="342"/>
      <c r="AF335" s="362">
        <f t="shared" si="124"/>
        <v>0</v>
      </c>
      <c r="AG335" s="330"/>
      <c r="AH335" s="597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  <c r="BC335" s="582"/>
    </row>
    <row r="336" spans="1:55" s="302" customFormat="1" hidden="1" x14ac:dyDescent="0.2">
      <c r="A336" s="340">
        <f t="shared" si="114"/>
        <v>0</v>
      </c>
      <c r="B336" s="341"/>
      <c r="C336" s="330"/>
      <c r="D336" s="395"/>
      <c r="E336" s="308"/>
      <c r="F336" s="309"/>
      <c r="G336" s="309"/>
      <c r="H336" s="309"/>
      <c r="I336" s="309"/>
      <c r="J336" s="350">
        <f t="shared" si="105"/>
        <v>0</v>
      </c>
      <c r="K336" s="330"/>
      <c r="L336" s="330"/>
      <c r="M336" s="310"/>
      <c r="N336" s="311"/>
      <c r="O336" s="311"/>
      <c r="P336" s="311"/>
      <c r="Q336" s="311"/>
      <c r="R336" s="311"/>
      <c r="S336" s="312"/>
      <c r="T336" s="313"/>
      <c r="U336" s="294">
        <f t="shared" si="115"/>
        <v>0</v>
      </c>
      <c r="V336" s="330"/>
      <c r="W336" s="355">
        <f t="shared" si="116"/>
        <v>0</v>
      </c>
      <c r="X336" s="356">
        <f t="shared" si="117"/>
        <v>0</v>
      </c>
      <c r="Y336" s="356">
        <f t="shared" si="118"/>
        <v>0</v>
      </c>
      <c r="Z336" s="356">
        <f t="shared" si="119"/>
        <v>0</v>
      </c>
      <c r="AA336" s="356">
        <f t="shared" si="120"/>
        <v>0</v>
      </c>
      <c r="AB336" s="356">
        <f t="shared" si="121"/>
        <v>0</v>
      </c>
      <c r="AC336" s="356">
        <f t="shared" si="122"/>
        <v>0</v>
      </c>
      <c r="AD336" s="357">
        <f t="shared" si="123"/>
        <v>0</v>
      </c>
      <c r="AE336" s="342"/>
      <c r="AF336" s="362">
        <f t="shared" si="124"/>
        <v>0</v>
      </c>
      <c r="AG336" s="330"/>
      <c r="AH336" s="597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  <c r="BC336" s="582"/>
    </row>
    <row r="337" spans="1:55" s="302" customFormat="1" hidden="1" x14ac:dyDescent="0.2">
      <c r="A337" s="340">
        <f t="shared" si="114"/>
        <v>0</v>
      </c>
      <c r="B337" s="341"/>
      <c r="C337" s="330"/>
      <c r="D337" s="395"/>
      <c r="E337" s="308"/>
      <c r="F337" s="309"/>
      <c r="G337" s="309"/>
      <c r="H337" s="309"/>
      <c r="I337" s="309"/>
      <c r="J337" s="350">
        <f t="shared" si="105"/>
        <v>0</v>
      </c>
      <c r="K337" s="330"/>
      <c r="L337" s="330"/>
      <c r="M337" s="310"/>
      <c r="N337" s="311"/>
      <c r="O337" s="311"/>
      <c r="P337" s="311"/>
      <c r="Q337" s="311"/>
      <c r="R337" s="311"/>
      <c r="S337" s="312"/>
      <c r="T337" s="313"/>
      <c r="U337" s="294">
        <f t="shared" si="115"/>
        <v>0</v>
      </c>
      <c r="V337" s="330"/>
      <c r="W337" s="355">
        <f t="shared" si="116"/>
        <v>0</v>
      </c>
      <c r="X337" s="356">
        <f t="shared" si="117"/>
        <v>0</v>
      </c>
      <c r="Y337" s="356">
        <f t="shared" si="118"/>
        <v>0</v>
      </c>
      <c r="Z337" s="356">
        <f t="shared" si="119"/>
        <v>0</v>
      </c>
      <c r="AA337" s="356">
        <f t="shared" si="120"/>
        <v>0</v>
      </c>
      <c r="AB337" s="356">
        <f t="shared" si="121"/>
        <v>0</v>
      </c>
      <c r="AC337" s="356">
        <f t="shared" si="122"/>
        <v>0</v>
      </c>
      <c r="AD337" s="357">
        <f t="shared" si="123"/>
        <v>0</v>
      </c>
      <c r="AE337" s="342"/>
      <c r="AF337" s="362">
        <f t="shared" si="124"/>
        <v>0</v>
      </c>
      <c r="AG337" s="330"/>
      <c r="AH337" s="597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  <c r="BC337" s="582"/>
    </row>
    <row r="338" spans="1:55" s="302" customFormat="1" hidden="1" x14ac:dyDescent="0.2">
      <c r="A338" s="340">
        <f t="shared" si="114"/>
        <v>0</v>
      </c>
      <c r="B338" s="341"/>
      <c r="C338" s="330"/>
      <c r="D338" s="395"/>
      <c r="E338" s="308"/>
      <c r="F338" s="309"/>
      <c r="G338" s="309"/>
      <c r="H338" s="309"/>
      <c r="I338" s="309"/>
      <c r="J338" s="350">
        <f t="shared" si="105"/>
        <v>0</v>
      </c>
      <c r="K338" s="330"/>
      <c r="L338" s="330"/>
      <c r="M338" s="310"/>
      <c r="N338" s="311"/>
      <c r="O338" s="311"/>
      <c r="P338" s="311"/>
      <c r="Q338" s="311"/>
      <c r="R338" s="311"/>
      <c r="S338" s="312"/>
      <c r="T338" s="313"/>
      <c r="U338" s="294">
        <f t="shared" si="115"/>
        <v>0</v>
      </c>
      <c r="V338" s="330"/>
      <c r="W338" s="355">
        <f t="shared" si="116"/>
        <v>0</v>
      </c>
      <c r="X338" s="356">
        <f t="shared" si="117"/>
        <v>0</v>
      </c>
      <c r="Y338" s="356">
        <f t="shared" si="118"/>
        <v>0</v>
      </c>
      <c r="Z338" s="356">
        <f t="shared" si="119"/>
        <v>0</v>
      </c>
      <c r="AA338" s="356">
        <f t="shared" si="120"/>
        <v>0</v>
      </c>
      <c r="AB338" s="356">
        <f t="shared" si="121"/>
        <v>0</v>
      </c>
      <c r="AC338" s="356">
        <f t="shared" si="122"/>
        <v>0</v>
      </c>
      <c r="AD338" s="357">
        <f t="shared" si="123"/>
        <v>0</v>
      </c>
      <c r="AE338" s="342"/>
      <c r="AF338" s="362">
        <f t="shared" si="124"/>
        <v>0</v>
      </c>
      <c r="AG338" s="330"/>
      <c r="AH338" s="597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  <c r="BC338" s="582"/>
    </row>
    <row r="339" spans="1:55" s="302" customFormat="1" hidden="1" x14ac:dyDescent="0.2">
      <c r="A339" s="340">
        <f t="shared" si="114"/>
        <v>0</v>
      </c>
      <c r="B339" s="341"/>
      <c r="C339" s="330"/>
      <c r="D339" s="395"/>
      <c r="E339" s="308"/>
      <c r="F339" s="309"/>
      <c r="G339" s="309"/>
      <c r="H339" s="309"/>
      <c r="I339" s="309"/>
      <c r="J339" s="350">
        <f t="shared" si="105"/>
        <v>0</v>
      </c>
      <c r="K339" s="330"/>
      <c r="L339" s="330"/>
      <c r="M339" s="310"/>
      <c r="N339" s="311"/>
      <c r="O339" s="311"/>
      <c r="P339" s="311"/>
      <c r="Q339" s="311"/>
      <c r="R339" s="311"/>
      <c r="S339" s="312"/>
      <c r="T339" s="313"/>
      <c r="U339" s="294">
        <f t="shared" si="115"/>
        <v>0</v>
      </c>
      <c r="V339" s="330"/>
      <c r="W339" s="355">
        <f t="shared" si="116"/>
        <v>0</v>
      </c>
      <c r="X339" s="356">
        <f t="shared" si="117"/>
        <v>0</v>
      </c>
      <c r="Y339" s="356">
        <f t="shared" si="118"/>
        <v>0</v>
      </c>
      <c r="Z339" s="356">
        <f t="shared" si="119"/>
        <v>0</v>
      </c>
      <c r="AA339" s="356">
        <f t="shared" si="120"/>
        <v>0</v>
      </c>
      <c r="AB339" s="356">
        <f t="shared" si="121"/>
        <v>0</v>
      </c>
      <c r="AC339" s="356">
        <f t="shared" si="122"/>
        <v>0</v>
      </c>
      <c r="AD339" s="357">
        <f t="shared" si="123"/>
        <v>0</v>
      </c>
      <c r="AE339" s="342"/>
      <c r="AF339" s="362">
        <f t="shared" si="124"/>
        <v>0</v>
      </c>
      <c r="AG339" s="330"/>
      <c r="AH339" s="597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  <c r="BC339" s="582"/>
    </row>
    <row r="340" spans="1:55" s="302" customFormat="1" hidden="1" x14ac:dyDescent="0.2">
      <c r="A340" s="340">
        <f t="shared" si="114"/>
        <v>0</v>
      </c>
      <c r="B340" s="341"/>
      <c r="C340" s="330"/>
      <c r="D340" s="395"/>
      <c r="E340" s="308"/>
      <c r="F340" s="309"/>
      <c r="G340" s="309"/>
      <c r="H340" s="309"/>
      <c r="I340" s="309"/>
      <c r="J340" s="350">
        <f t="shared" si="105"/>
        <v>0</v>
      </c>
      <c r="K340" s="330"/>
      <c r="L340" s="330"/>
      <c r="M340" s="310"/>
      <c r="N340" s="311"/>
      <c r="O340" s="311"/>
      <c r="P340" s="311"/>
      <c r="Q340" s="311"/>
      <c r="R340" s="311"/>
      <c r="S340" s="312"/>
      <c r="T340" s="313"/>
      <c r="U340" s="294">
        <f t="shared" si="115"/>
        <v>0</v>
      </c>
      <c r="V340" s="330"/>
      <c r="W340" s="355">
        <f t="shared" si="116"/>
        <v>0</v>
      </c>
      <c r="X340" s="356">
        <f t="shared" si="117"/>
        <v>0</v>
      </c>
      <c r="Y340" s="356">
        <f t="shared" si="118"/>
        <v>0</v>
      </c>
      <c r="Z340" s="356">
        <f t="shared" si="119"/>
        <v>0</v>
      </c>
      <c r="AA340" s="356">
        <f t="shared" si="120"/>
        <v>0</v>
      </c>
      <c r="AB340" s="356">
        <f t="shared" si="121"/>
        <v>0</v>
      </c>
      <c r="AC340" s="356">
        <f t="shared" si="122"/>
        <v>0</v>
      </c>
      <c r="AD340" s="357">
        <f t="shared" si="123"/>
        <v>0</v>
      </c>
      <c r="AE340" s="342"/>
      <c r="AF340" s="362">
        <f t="shared" si="124"/>
        <v>0</v>
      </c>
      <c r="AG340" s="330"/>
      <c r="AH340" s="597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  <c r="BC340" s="582"/>
    </row>
    <row r="341" spans="1:55" s="302" customFormat="1" hidden="1" x14ac:dyDescent="0.2">
      <c r="A341" s="340">
        <f t="shared" si="114"/>
        <v>0</v>
      </c>
      <c r="B341" s="341"/>
      <c r="C341" s="330"/>
      <c r="D341" s="395"/>
      <c r="E341" s="308"/>
      <c r="F341" s="309"/>
      <c r="G341" s="309"/>
      <c r="H341" s="309"/>
      <c r="I341" s="309"/>
      <c r="J341" s="350">
        <f t="shared" si="105"/>
        <v>0</v>
      </c>
      <c r="K341" s="330"/>
      <c r="L341" s="330"/>
      <c r="M341" s="310"/>
      <c r="N341" s="311"/>
      <c r="O341" s="311"/>
      <c r="P341" s="311"/>
      <c r="Q341" s="311"/>
      <c r="R341" s="311"/>
      <c r="S341" s="312"/>
      <c r="T341" s="313"/>
      <c r="U341" s="294">
        <f t="shared" si="115"/>
        <v>0</v>
      </c>
      <c r="V341" s="330"/>
      <c r="W341" s="355">
        <f t="shared" si="116"/>
        <v>0</v>
      </c>
      <c r="X341" s="356">
        <f t="shared" si="117"/>
        <v>0</v>
      </c>
      <c r="Y341" s="356">
        <f t="shared" si="118"/>
        <v>0</v>
      </c>
      <c r="Z341" s="356">
        <f t="shared" si="119"/>
        <v>0</v>
      </c>
      <c r="AA341" s="356">
        <f t="shared" si="120"/>
        <v>0</v>
      </c>
      <c r="AB341" s="356">
        <f t="shared" si="121"/>
        <v>0</v>
      </c>
      <c r="AC341" s="356">
        <f t="shared" si="122"/>
        <v>0</v>
      </c>
      <c r="AD341" s="357">
        <f t="shared" si="123"/>
        <v>0</v>
      </c>
      <c r="AE341" s="342"/>
      <c r="AF341" s="362">
        <f t="shared" si="124"/>
        <v>0</v>
      </c>
      <c r="AG341" s="330"/>
      <c r="AH341" s="597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  <c r="BC341" s="582"/>
    </row>
    <row r="342" spans="1:55" s="302" customFormat="1" hidden="1" x14ac:dyDescent="0.2">
      <c r="A342" s="340">
        <f t="shared" si="114"/>
        <v>0</v>
      </c>
      <c r="B342" s="341"/>
      <c r="C342" s="330"/>
      <c r="D342" s="395"/>
      <c r="E342" s="308"/>
      <c r="F342" s="309"/>
      <c r="G342" s="309"/>
      <c r="H342" s="309"/>
      <c r="I342" s="309"/>
      <c r="J342" s="350">
        <f t="shared" si="105"/>
        <v>0</v>
      </c>
      <c r="K342" s="330"/>
      <c r="L342" s="330"/>
      <c r="M342" s="310"/>
      <c r="N342" s="311"/>
      <c r="O342" s="311"/>
      <c r="P342" s="311"/>
      <c r="Q342" s="311"/>
      <c r="R342" s="311"/>
      <c r="S342" s="312"/>
      <c r="T342" s="313"/>
      <c r="U342" s="294">
        <f t="shared" si="115"/>
        <v>0</v>
      </c>
      <c r="V342" s="330"/>
      <c r="W342" s="355">
        <f t="shared" si="116"/>
        <v>0</v>
      </c>
      <c r="X342" s="356">
        <f t="shared" si="117"/>
        <v>0</v>
      </c>
      <c r="Y342" s="356">
        <f t="shared" si="118"/>
        <v>0</v>
      </c>
      <c r="Z342" s="356">
        <f t="shared" si="119"/>
        <v>0</v>
      </c>
      <c r="AA342" s="356">
        <f t="shared" si="120"/>
        <v>0</v>
      </c>
      <c r="AB342" s="356">
        <f t="shared" si="121"/>
        <v>0</v>
      </c>
      <c r="AC342" s="356">
        <f t="shared" si="122"/>
        <v>0</v>
      </c>
      <c r="AD342" s="357">
        <f t="shared" si="123"/>
        <v>0</v>
      </c>
      <c r="AE342" s="342"/>
      <c r="AF342" s="362">
        <f t="shared" si="124"/>
        <v>0</v>
      </c>
      <c r="AG342" s="330"/>
      <c r="AH342" s="597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  <c r="BC342" s="582"/>
    </row>
    <row r="343" spans="1:55" s="302" customFormat="1" hidden="1" x14ac:dyDescent="0.2">
      <c r="A343" s="340">
        <f t="shared" si="114"/>
        <v>0</v>
      </c>
      <c r="B343" s="341"/>
      <c r="C343" s="330"/>
      <c r="D343" s="395"/>
      <c r="E343" s="308"/>
      <c r="F343" s="309"/>
      <c r="G343" s="309"/>
      <c r="H343" s="309"/>
      <c r="I343" s="309"/>
      <c r="J343" s="350">
        <f t="shared" si="105"/>
        <v>0</v>
      </c>
      <c r="K343" s="330"/>
      <c r="L343" s="330"/>
      <c r="M343" s="310"/>
      <c r="N343" s="311"/>
      <c r="O343" s="311"/>
      <c r="P343" s="311"/>
      <c r="Q343" s="311"/>
      <c r="R343" s="311"/>
      <c r="S343" s="312"/>
      <c r="T343" s="313"/>
      <c r="U343" s="294">
        <f t="shared" si="115"/>
        <v>0</v>
      </c>
      <c r="V343" s="330"/>
      <c r="W343" s="355">
        <f t="shared" si="116"/>
        <v>0</v>
      </c>
      <c r="X343" s="356">
        <f t="shared" si="117"/>
        <v>0</v>
      </c>
      <c r="Y343" s="356">
        <f t="shared" si="118"/>
        <v>0</v>
      </c>
      <c r="Z343" s="356">
        <f t="shared" si="119"/>
        <v>0</v>
      </c>
      <c r="AA343" s="356">
        <f t="shared" si="120"/>
        <v>0</v>
      </c>
      <c r="AB343" s="356">
        <f t="shared" si="121"/>
        <v>0</v>
      </c>
      <c r="AC343" s="356">
        <f t="shared" si="122"/>
        <v>0</v>
      </c>
      <c r="AD343" s="357">
        <f t="shared" si="123"/>
        <v>0</v>
      </c>
      <c r="AE343" s="342"/>
      <c r="AF343" s="362">
        <f t="shared" si="124"/>
        <v>0</v>
      </c>
      <c r="AG343" s="330"/>
      <c r="AH343" s="597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  <c r="BC343" s="582"/>
    </row>
    <row r="344" spans="1:55" s="302" customFormat="1" hidden="1" x14ac:dyDescent="0.2">
      <c r="A344" s="340">
        <f t="shared" si="114"/>
        <v>0</v>
      </c>
      <c r="B344" s="341"/>
      <c r="C344" s="330"/>
      <c r="D344" s="395"/>
      <c r="E344" s="308"/>
      <c r="F344" s="309"/>
      <c r="G344" s="309"/>
      <c r="H344" s="309"/>
      <c r="I344" s="309"/>
      <c r="J344" s="350">
        <f t="shared" si="105"/>
        <v>0</v>
      </c>
      <c r="K344" s="330"/>
      <c r="L344" s="330"/>
      <c r="M344" s="310"/>
      <c r="N344" s="311"/>
      <c r="O344" s="311"/>
      <c r="P344" s="311"/>
      <c r="Q344" s="311"/>
      <c r="R344" s="311"/>
      <c r="S344" s="312"/>
      <c r="T344" s="313"/>
      <c r="U344" s="294">
        <f t="shared" si="115"/>
        <v>0</v>
      </c>
      <c r="V344" s="330"/>
      <c r="W344" s="355">
        <f t="shared" si="116"/>
        <v>0</v>
      </c>
      <c r="X344" s="356">
        <f t="shared" si="117"/>
        <v>0</v>
      </c>
      <c r="Y344" s="356">
        <f t="shared" si="118"/>
        <v>0</v>
      </c>
      <c r="Z344" s="356">
        <f t="shared" si="119"/>
        <v>0</v>
      </c>
      <c r="AA344" s="356">
        <f t="shared" si="120"/>
        <v>0</v>
      </c>
      <c r="AB344" s="356">
        <f t="shared" si="121"/>
        <v>0</v>
      </c>
      <c r="AC344" s="356">
        <f t="shared" si="122"/>
        <v>0</v>
      </c>
      <c r="AD344" s="357">
        <f t="shared" si="123"/>
        <v>0</v>
      </c>
      <c r="AE344" s="342"/>
      <c r="AF344" s="362">
        <f t="shared" si="124"/>
        <v>0</v>
      </c>
      <c r="AG344" s="330"/>
      <c r="AH344" s="597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  <c r="BC344" s="582"/>
    </row>
    <row r="345" spans="1:55" s="302" customFormat="1" hidden="1" x14ac:dyDescent="0.2">
      <c r="A345" s="340">
        <f t="shared" si="114"/>
        <v>0</v>
      </c>
      <c r="B345" s="341"/>
      <c r="C345" s="330"/>
      <c r="D345" s="395"/>
      <c r="E345" s="308"/>
      <c r="F345" s="309"/>
      <c r="G345" s="309"/>
      <c r="H345" s="309"/>
      <c r="I345" s="309"/>
      <c r="J345" s="350">
        <f t="shared" si="105"/>
        <v>0</v>
      </c>
      <c r="K345" s="330"/>
      <c r="L345" s="330"/>
      <c r="M345" s="310"/>
      <c r="N345" s="311"/>
      <c r="O345" s="311"/>
      <c r="P345" s="311"/>
      <c r="Q345" s="311"/>
      <c r="R345" s="311"/>
      <c r="S345" s="312"/>
      <c r="T345" s="313"/>
      <c r="U345" s="294">
        <f t="shared" si="115"/>
        <v>0</v>
      </c>
      <c r="V345" s="330"/>
      <c r="W345" s="355">
        <f t="shared" si="116"/>
        <v>0</v>
      </c>
      <c r="X345" s="356">
        <f t="shared" si="117"/>
        <v>0</v>
      </c>
      <c r="Y345" s="356">
        <f t="shared" si="118"/>
        <v>0</v>
      </c>
      <c r="Z345" s="356">
        <f t="shared" si="119"/>
        <v>0</v>
      </c>
      <c r="AA345" s="356">
        <f t="shared" si="120"/>
        <v>0</v>
      </c>
      <c r="AB345" s="356">
        <f t="shared" si="121"/>
        <v>0</v>
      </c>
      <c r="AC345" s="356">
        <f t="shared" si="122"/>
        <v>0</v>
      </c>
      <c r="AD345" s="357">
        <f t="shared" si="123"/>
        <v>0</v>
      </c>
      <c r="AE345" s="342"/>
      <c r="AF345" s="362">
        <f t="shared" si="124"/>
        <v>0</v>
      </c>
      <c r="AG345" s="330"/>
      <c r="AH345" s="597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  <c r="BC345" s="582"/>
    </row>
    <row r="346" spans="1:55" s="302" customFormat="1" hidden="1" x14ac:dyDescent="0.2">
      <c r="A346" s="340">
        <f t="shared" si="114"/>
        <v>0</v>
      </c>
      <c r="B346" s="341"/>
      <c r="C346" s="330"/>
      <c r="D346" s="395"/>
      <c r="E346" s="308"/>
      <c r="F346" s="309"/>
      <c r="G346" s="309"/>
      <c r="H346" s="309"/>
      <c r="I346" s="309"/>
      <c r="J346" s="350">
        <f t="shared" si="105"/>
        <v>0</v>
      </c>
      <c r="K346" s="330"/>
      <c r="L346" s="330"/>
      <c r="M346" s="310"/>
      <c r="N346" s="311"/>
      <c r="O346" s="311"/>
      <c r="P346" s="311"/>
      <c r="Q346" s="311"/>
      <c r="R346" s="311"/>
      <c r="S346" s="312"/>
      <c r="T346" s="313"/>
      <c r="U346" s="294">
        <f t="shared" si="115"/>
        <v>0</v>
      </c>
      <c r="V346" s="330"/>
      <c r="W346" s="355">
        <f t="shared" si="116"/>
        <v>0</v>
      </c>
      <c r="X346" s="356">
        <f t="shared" si="117"/>
        <v>0</v>
      </c>
      <c r="Y346" s="356">
        <f t="shared" si="118"/>
        <v>0</v>
      </c>
      <c r="Z346" s="356">
        <f t="shared" si="119"/>
        <v>0</v>
      </c>
      <c r="AA346" s="356">
        <f t="shared" si="120"/>
        <v>0</v>
      </c>
      <c r="AB346" s="356">
        <f t="shared" si="121"/>
        <v>0</v>
      </c>
      <c r="AC346" s="356">
        <f t="shared" si="122"/>
        <v>0</v>
      </c>
      <c r="AD346" s="357">
        <f t="shared" si="123"/>
        <v>0</v>
      </c>
      <c r="AE346" s="342"/>
      <c r="AF346" s="362">
        <f t="shared" si="124"/>
        <v>0</v>
      </c>
      <c r="AG346" s="330"/>
      <c r="AH346" s="597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  <c r="BC346" s="582"/>
    </row>
    <row r="347" spans="1:55" s="302" customFormat="1" hidden="1" x14ac:dyDescent="0.2">
      <c r="A347" s="340">
        <f t="shared" si="114"/>
        <v>0</v>
      </c>
      <c r="B347" s="341"/>
      <c r="C347" s="330"/>
      <c r="D347" s="395"/>
      <c r="E347" s="308"/>
      <c r="F347" s="309"/>
      <c r="G347" s="309"/>
      <c r="H347" s="309"/>
      <c r="I347" s="309"/>
      <c r="J347" s="350">
        <f t="shared" si="105"/>
        <v>0</v>
      </c>
      <c r="K347" s="330"/>
      <c r="L347" s="330"/>
      <c r="M347" s="310"/>
      <c r="N347" s="311"/>
      <c r="O347" s="311"/>
      <c r="P347" s="311"/>
      <c r="Q347" s="311"/>
      <c r="R347" s="311"/>
      <c r="S347" s="312"/>
      <c r="T347" s="313"/>
      <c r="U347" s="294">
        <f t="shared" si="115"/>
        <v>0</v>
      </c>
      <c r="V347" s="330"/>
      <c r="W347" s="355">
        <f t="shared" si="116"/>
        <v>0</v>
      </c>
      <c r="X347" s="356">
        <f t="shared" si="117"/>
        <v>0</v>
      </c>
      <c r="Y347" s="356">
        <f t="shared" si="118"/>
        <v>0</v>
      </c>
      <c r="Z347" s="356">
        <f t="shared" si="119"/>
        <v>0</v>
      </c>
      <c r="AA347" s="356">
        <f t="shared" si="120"/>
        <v>0</v>
      </c>
      <c r="AB347" s="356">
        <f t="shared" si="121"/>
        <v>0</v>
      </c>
      <c r="AC347" s="356">
        <f t="shared" si="122"/>
        <v>0</v>
      </c>
      <c r="AD347" s="357">
        <f t="shared" si="123"/>
        <v>0</v>
      </c>
      <c r="AE347" s="342"/>
      <c r="AF347" s="362">
        <f t="shared" si="124"/>
        <v>0</v>
      </c>
      <c r="AG347" s="330"/>
      <c r="AH347" s="597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  <c r="BC347" s="582"/>
    </row>
    <row r="348" spans="1:55" s="302" customFormat="1" hidden="1" x14ac:dyDescent="0.2">
      <c r="A348" s="340">
        <f t="shared" si="114"/>
        <v>0</v>
      </c>
      <c r="B348" s="341"/>
      <c r="C348" s="330"/>
      <c r="D348" s="395"/>
      <c r="E348" s="308"/>
      <c r="F348" s="309"/>
      <c r="G348" s="309"/>
      <c r="H348" s="309"/>
      <c r="I348" s="309"/>
      <c r="J348" s="350">
        <f t="shared" si="105"/>
        <v>0</v>
      </c>
      <c r="K348" s="330"/>
      <c r="L348" s="330"/>
      <c r="M348" s="310"/>
      <c r="N348" s="311"/>
      <c r="O348" s="311"/>
      <c r="P348" s="311"/>
      <c r="Q348" s="311"/>
      <c r="R348" s="311"/>
      <c r="S348" s="312"/>
      <c r="T348" s="313"/>
      <c r="U348" s="294">
        <f t="shared" si="115"/>
        <v>0</v>
      </c>
      <c r="V348" s="330"/>
      <c r="W348" s="355">
        <f t="shared" si="116"/>
        <v>0</v>
      </c>
      <c r="X348" s="356">
        <f t="shared" si="117"/>
        <v>0</v>
      </c>
      <c r="Y348" s="356">
        <f t="shared" si="118"/>
        <v>0</v>
      </c>
      <c r="Z348" s="356">
        <f t="shared" si="119"/>
        <v>0</v>
      </c>
      <c r="AA348" s="356">
        <f t="shared" si="120"/>
        <v>0</v>
      </c>
      <c r="AB348" s="356">
        <f t="shared" si="121"/>
        <v>0</v>
      </c>
      <c r="AC348" s="356">
        <f t="shared" si="122"/>
        <v>0</v>
      </c>
      <c r="AD348" s="357">
        <f t="shared" si="123"/>
        <v>0</v>
      </c>
      <c r="AE348" s="342"/>
      <c r="AF348" s="362">
        <f t="shared" si="124"/>
        <v>0</v>
      </c>
      <c r="AG348" s="330"/>
      <c r="AH348" s="597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  <c r="BC348" s="582"/>
    </row>
    <row r="349" spans="1:55" s="302" customFormat="1" hidden="1" x14ac:dyDescent="0.2">
      <c r="A349" s="340">
        <f t="shared" si="114"/>
        <v>0</v>
      </c>
      <c r="B349" s="341"/>
      <c r="C349" s="330"/>
      <c r="D349" s="395"/>
      <c r="E349" s="308"/>
      <c r="F349" s="309"/>
      <c r="G349" s="309"/>
      <c r="H349" s="309"/>
      <c r="I349" s="309"/>
      <c r="J349" s="350">
        <f t="shared" si="105"/>
        <v>0</v>
      </c>
      <c r="K349" s="330"/>
      <c r="L349" s="330"/>
      <c r="M349" s="310"/>
      <c r="N349" s="311"/>
      <c r="O349" s="311"/>
      <c r="P349" s="311"/>
      <c r="Q349" s="311"/>
      <c r="R349" s="311"/>
      <c r="S349" s="312"/>
      <c r="T349" s="313"/>
      <c r="U349" s="294">
        <f t="shared" si="115"/>
        <v>0</v>
      </c>
      <c r="V349" s="330"/>
      <c r="W349" s="355">
        <f t="shared" si="116"/>
        <v>0</v>
      </c>
      <c r="X349" s="356">
        <f t="shared" si="117"/>
        <v>0</v>
      </c>
      <c r="Y349" s="356">
        <f t="shared" si="118"/>
        <v>0</v>
      </c>
      <c r="Z349" s="356">
        <f t="shared" si="119"/>
        <v>0</v>
      </c>
      <c r="AA349" s="356">
        <f t="shared" si="120"/>
        <v>0</v>
      </c>
      <c r="AB349" s="356">
        <f t="shared" si="121"/>
        <v>0</v>
      </c>
      <c r="AC349" s="356">
        <f t="shared" si="122"/>
        <v>0</v>
      </c>
      <c r="AD349" s="357">
        <f t="shared" si="123"/>
        <v>0</v>
      </c>
      <c r="AE349" s="342"/>
      <c r="AF349" s="362">
        <f t="shared" si="124"/>
        <v>0</v>
      </c>
      <c r="AG349" s="330"/>
      <c r="AH349" s="597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  <c r="BC349" s="582"/>
    </row>
    <row r="350" spans="1:55" s="302" customFormat="1" hidden="1" x14ac:dyDescent="0.2">
      <c r="A350" s="340">
        <f t="shared" si="114"/>
        <v>0</v>
      </c>
      <c r="B350" s="341"/>
      <c r="C350" s="330"/>
      <c r="D350" s="395"/>
      <c r="E350" s="308"/>
      <c r="F350" s="309"/>
      <c r="G350" s="309"/>
      <c r="H350" s="309"/>
      <c r="I350" s="309"/>
      <c r="J350" s="350">
        <f t="shared" si="105"/>
        <v>0</v>
      </c>
      <c r="K350" s="330"/>
      <c r="L350" s="330"/>
      <c r="M350" s="310"/>
      <c r="N350" s="311"/>
      <c r="O350" s="311"/>
      <c r="P350" s="311"/>
      <c r="Q350" s="311"/>
      <c r="R350" s="311"/>
      <c r="S350" s="312"/>
      <c r="T350" s="313"/>
      <c r="U350" s="294">
        <f t="shared" si="115"/>
        <v>0</v>
      </c>
      <c r="V350" s="330"/>
      <c r="W350" s="355">
        <f t="shared" si="116"/>
        <v>0</v>
      </c>
      <c r="X350" s="356">
        <f t="shared" si="117"/>
        <v>0</v>
      </c>
      <c r="Y350" s="356">
        <f t="shared" si="118"/>
        <v>0</v>
      </c>
      <c r="Z350" s="356">
        <f t="shared" si="119"/>
        <v>0</v>
      </c>
      <c r="AA350" s="356">
        <f t="shared" si="120"/>
        <v>0</v>
      </c>
      <c r="AB350" s="356">
        <f t="shared" si="121"/>
        <v>0</v>
      </c>
      <c r="AC350" s="356">
        <f t="shared" si="122"/>
        <v>0</v>
      </c>
      <c r="AD350" s="357">
        <f t="shared" si="123"/>
        <v>0</v>
      </c>
      <c r="AE350" s="342"/>
      <c r="AF350" s="362">
        <f t="shared" si="124"/>
        <v>0</v>
      </c>
      <c r="AG350" s="330"/>
      <c r="AH350" s="597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  <c r="BC350" s="582"/>
    </row>
    <row r="351" spans="1:55" s="302" customFormat="1" hidden="1" x14ac:dyDescent="0.2">
      <c r="A351" s="340">
        <f t="shared" si="114"/>
        <v>0</v>
      </c>
      <c r="B351" s="341"/>
      <c r="C351" s="330"/>
      <c r="D351" s="395"/>
      <c r="E351" s="308"/>
      <c r="F351" s="309"/>
      <c r="G351" s="309"/>
      <c r="H351" s="309"/>
      <c r="I351" s="309"/>
      <c r="J351" s="350">
        <f t="shared" si="105"/>
        <v>0</v>
      </c>
      <c r="K351" s="330"/>
      <c r="L351" s="330"/>
      <c r="M351" s="310"/>
      <c r="N351" s="311"/>
      <c r="O351" s="311"/>
      <c r="P351" s="311"/>
      <c r="Q351" s="311"/>
      <c r="R351" s="311"/>
      <c r="S351" s="312"/>
      <c r="T351" s="313"/>
      <c r="U351" s="294">
        <f t="shared" si="115"/>
        <v>0</v>
      </c>
      <c r="V351" s="330"/>
      <c r="W351" s="355">
        <f t="shared" si="116"/>
        <v>0</v>
      </c>
      <c r="X351" s="356">
        <f t="shared" si="117"/>
        <v>0</v>
      </c>
      <c r="Y351" s="356">
        <f t="shared" si="118"/>
        <v>0</v>
      </c>
      <c r="Z351" s="356">
        <f t="shared" si="119"/>
        <v>0</v>
      </c>
      <c r="AA351" s="356">
        <f t="shared" si="120"/>
        <v>0</v>
      </c>
      <c r="AB351" s="356">
        <f t="shared" si="121"/>
        <v>0</v>
      </c>
      <c r="AC351" s="356">
        <f t="shared" si="122"/>
        <v>0</v>
      </c>
      <c r="AD351" s="357">
        <f t="shared" si="123"/>
        <v>0</v>
      </c>
      <c r="AE351" s="342"/>
      <c r="AF351" s="362">
        <f t="shared" si="124"/>
        <v>0</v>
      </c>
      <c r="AG351" s="330"/>
      <c r="AH351" s="597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  <c r="BC351" s="582"/>
    </row>
    <row r="352" spans="1:55" s="302" customFormat="1" hidden="1" x14ac:dyDescent="0.2">
      <c r="A352" s="340">
        <f t="shared" si="114"/>
        <v>0</v>
      </c>
      <c r="B352" s="341"/>
      <c r="C352" s="330"/>
      <c r="D352" s="395"/>
      <c r="E352" s="308"/>
      <c r="F352" s="309"/>
      <c r="G352" s="309"/>
      <c r="H352" s="309"/>
      <c r="I352" s="309"/>
      <c r="J352" s="350">
        <f t="shared" si="105"/>
        <v>0</v>
      </c>
      <c r="K352" s="330"/>
      <c r="L352" s="330"/>
      <c r="M352" s="310"/>
      <c r="N352" s="311"/>
      <c r="O352" s="311"/>
      <c r="P352" s="311"/>
      <c r="Q352" s="311"/>
      <c r="R352" s="311"/>
      <c r="S352" s="312"/>
      <c r="T352" s="313"/>
      <c r="U352" s="294">
        <f t="shared" si="115"/>
        <v>0</v>
      </c>
      <c r="V352" s="330"/>
      <c r="W352" s="355">
        <f t="shared" si="116"/>
        <v>0</v>
      </c>
      <c r="X352" s="356">
        <f t="shared" si="117"/>
        <v>0</v>
      </c>
      <c r="Y352" s="356">
        <f t="shared" si="118"/>
        <v>0</v>
      </c>
      <c r="Z352" s="356">
        <f t="shared" si="119"/>
        <v>0</v>
      </c>
      <c r="AA352" s="356">
        <f t="shared" si="120"/>
        <v>0</v>
      </c>
      <c r="AB352" s="356">
        <f t="shared" si="121"/>
        <v>0</v>
      </c>
      <c r="AC352" s="356">
        <f t="shared" si="122"/>
        <v>0</v>
      </c>
      <c r="AD352" s="357">
        <f t="shared" si="123"/>
        <v>0</v>
      </c>
      <c r="AE352" s="342"/>
      <c r="AF352" s="362">
        <f t="shared" si="124"/>
        <v>0</v>
      </c>
      <c r="AG352" s="330"/>
      <c r="AH352" s="597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  <c r="BC352" s="582"/>
    </row>
    <row r="353" spans="1:55" s="302" customFormat="1" hidden="1" x14ac:dyDescent="0.2">
      <c r="A353" s="340">
        <f t="shared" si="114"/>
        <v>0</v>
      </c>
      <c r="B353" s="341"/>
      <c r="C353" s="330"/>
      <c r="D353" s="395"/>
      <c r="E353" s="308"/>
      <c r="F353" s="309"/>
      <c r="G353" s="309"/>
      <c r="H353" s="309"/>
      <c r="I353" s="309"/>
      <c r="J353" s="350">
        <f t="shared" si="105"/>
        <v>0</v>
      </c>
      <c r="K353" s="330"/>
      <c r="L353" s="330"/>
      <c r="M353" s="310"/>
      <c r="N353" s="311"/>
      <c r="O353" s="311"/>
      <c r="P353" s="311"/>
      <c r="Q353" s="311"/>
      <c r="R353" s="311"/>
      <c r="S353" s="312"/>
      <c r="T353" s="313"/>
      <c r="U353" s="294">
        <f t="shared" si="115"/>
        <v>0</v>
      </c>
      <c r="V353" s="330"/>
      <c r="W353" s="355">
        <f t="shared" si="116"/>
        <v>0</v>
      </c>
      <c r="X353" s="356">
        <f t="shared" si="117"/>
        <v>0</v>
      </c>
      <c r="Y353" s="356">
        <f t="shared" si="118"/>
        <v>0</v>
      </c>
      <c r="Z353" s="356">
        <f t="shared" si="119"/>
        <v>0</v>
      </c>
      <c r="AA353" s="356">
        <f t="shared" si="120"/>
        <v>0</v>
      </c>
      <c r="AB353" s="356">
        <f t="shared" si="121"/>
        <v>0</v>
      </c>
      <c r="AC353" s="356">
        <f t="shared" si="122"/>
        <v>0</v>
      </c>
      <c r="AD353" s="357">
        <f t="shared" si="123"/>
        <v>0</v>
      </c>
      <c r="AE353" s="342"/>
      <c r="AF353" s="362">
        <f t="shared" si="124"/>
        <v>0</v>
      </c>
      <c r="AG353" s="330"/>
      <c r="AH353" s="597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  <c r="BC353" s="582"/>
    </row>
    <row r="354" spans="1:55" s="302" customFormat="1" hidden="1" x14ac:dyDescent="0.2">
      <c r="A354" s="340">
        <f t="shared" si="114"/>
        <v>0</v>
      </c>
      <c r="B354" s="341"/>
      <c r="C354" s="330"/>
      <c r="D354" s="395"/>
      <c r="E354" s="308"/>
      <c r="F354" s="309"/>
      <c r="G354" s="309"/>
      <c r="H354" s="309"/>
      <c r="I354" s="309"/>
      <c r="J354" s="350">
        <f t="shared" si="105"/>
        <v>0</v>
      </c>
      <c r="K354" s="330"/>
      <c r="L354" s="330"/>
      <c r="M354" s="310"/>
      <c r="N354" s="311"/>
      <c r="O354" s="311"/>
      <c r="P354" s="311"/>
      <c r="Q354" s="311"/>
      <c r="R354" s="311"/>
      <c r="S354" s="312"/>
      <c r="T354" s="313"/>
      <c r="U354" s="294">
        <f t="shared" si="115"/>
        <v>0</v>
      </c>
      <c r="V354" s="330"/>
      <c r="W354" s="355">
        <f t="shared" si="116"/>
        <v>0</v>
      </c>
      <c r="X354" s="356">
        <f t="shared" si="117"/>
        <v>0</v>
      </c>
      <c r="Y354" s="356">
        <f t="shared" si="118"/>
        <v>0</v>
      </c>
      <c r="Z354" s="356">
        <f t="shared" si="119"/>
        <v>0</v>
      </c>
      <c r="AA354" s="356">
        <f t="shared" si="120"/>
        <v>0</v>
      </c>
      <c r="AB354" s="356">
        <f t="shared" si="121"/>
        <v>0</v>
      </c>
      <c r="AC354" s="356">
        <f t="shared" si="122"/>
        <v>0</v>
      </c>
      <c r="AD354" s="357">
        <f t="shared" si="123"/>
        <v>0</v>
      </c>
      <c r="AE354" s="342"/>
      <c r="AF354" s="362">
        <f t="shared" si="124"/>
        <v>0</v>
      </c>
      <c r="AG354" s="330"/>
      <c r="AH354" s="597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  <c r="BC354" s="582"/>
    </row>
    <row r="355" spans="1:55" s="302" customFormat="1" hidden="1" x14ac:dyDescent="0.2">
      <c r="A355" s="340">
        <f t="shared" si="114"/>
        <v>0</v>
      </c>
      <c r="B355" s="341"/>
      <c r="C355" s="330"/>
      <c r="D355" s="395"/>
      <c r="E355" s="308"/>
      <c r="F355" s="309"/>
      <c r="G355" s="309"/>
      <c r="H355" s="309"/>
      <c r="I355" s="309"/>
      <c r="J355" s="350">
        <f t="shared" si="105"/>
        <v>0</v>
      </c>
      <c r="K355" s="330"/>
      <c r="L355" s="330"/>
      <c r="M355" s="310"/>
      <c r="N355" s="311"/>
      <c r="O355" s="311"/>
      <c r="P355" s="311"/>
      <c r="Q355" s="311"/>
      <c r="R355" s="311"/>
      <c r="S355" s="312"/>
      <c r="T355" s="313"/>
      <c r="U355" s="294">
        <f t="shared" si="115"/>
        <v>0</v>
      </c>
      <c r="V355" s="330"/>
      <c r="W355" s="355">
        <f t="shared" si="116"/>
        <v>0</v>
      </c>
      <c r="X355" s="356">
        <f t="shared" si="117"/>
        <v>0</v>
      </c>
      <c r="Y355" s="356">
        <f t="shared" si="118"/>
        <v>0</v>
      </c>
      <c r="Z355" s="356">
        <f t="shared" si="119"/>
        <v>0</v>
      </c>
      <c r="AA355" s="356">
        <f t="shared" si="120"/>
        <v>0</v>
      </c>
      <c r="AB355" s="356">
        <f t="shared" si="121"/>
        <v>0</v>
      </c>
      <c r="AC355" s="356">
        <f t="shared" si="122"/>
        <v>0</v>
      </c>
      <c r="AD355" s="357">
        <f t="shared" si="123"/>
        <v>0</v>
      </c>
      <c r="AE355" s="342"/>
      <c r="AF355" s="362">
        <f t="shared" si="124"/>
        <v>0</v>
      </c>
      <c r="AG355" s="330"/>
      <c r="AH355" s="597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  <c r="BC355" s="582"/>
    </row>
    <row r="356" spans="1:55" s="302" customFormat="1" hidden="1" x14ac:dyDescent="0.2">
      <c r="A356" s="340">
        <f t="shared" si="114"/>
        <v>0</v>
      </c>
      <c r="B356" s="341"/>
      <c r="C356" s="330"/>
      <c r="D356" s="395"/>
      <c r="E356" s="308"/>
      <c r="F356" s="309"/>
      <c r="G356" s="309"/>
      <c r="H356" s="309"/>
      <c r="I356" s="309"/>
      <c r="J356" s="350">
        <f t="shared" si="105"/>
        <v>0</v>
      </c>
      <c r="K356" s="330"/>
      <c r="L356" s="330"/>
      <c r="M356" s="310"/>
      <c r="N356" s="311"/>
      <c r="O356" s="311"/>
      <c r="P356" s="311"/>
      <c r="Q356" s="311"/>
      <c r="R356" s="311"/>
      <c r="S356" s="312"/>
      <c r="T356" s="313"/>
      <c r="U356" s="294">
        <f t="shared" si="115"/>
        <v>0</v>
      </c>
      <c r="V356" s="330"/>
      <c r="W356" s="355">
        <f t="shared" si="116"/>
        <v>0</v>
      </c>
      <c r="X356" s="356">
        <f t="shared" si="117"/>
        <v>0</v>
      </c>
      <c r="Y356" s="356">
        <f t="shared" si="118"/>
        <v>0</v>
      </c>
      <c r="Z356" s="356">
        <f t="shared" si="119"/>
        <v>0</v>
      </c>
      <c r="AA356" s="356">
        <f t="shared" si="120"/>
        <v>0</v>
      </c>
      <c r="AB356" s="356">
        <f t="shared" si="121"/>
        <v>0</v>
      </c>
      <c r="AC356" s="356">
        <f t="shared" si="122"/>
        <v>0</v>
      </c>
      <c r="AD356" s="357">
        <f t="shared" si="123"/>
        <v>0</v>
      </c>
      <c r="AE356" s="342"/>
      <c r="AF356" s="362">
        <f t="shared" si="124"/>
        <v>0</v>
      </c>
      <c r="AG356" s="330"/>
      <c r="AH356" s="597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  <c r="BC356" s="582"/>
    </row>
    <row r="357" spans="1:55" s="302" customFormat="1" hidden="1" x14ac:dyDescent="0.2">
      <c r="A357" s="340">
        <f t="shared" si="114"/>
        <v>0</v>
      </c>
      <c r="B357" s="341"/>
      <c r="C357" s="330"/>
      <c r="D357" s="395"/>
      <c r="E357" s="308"/>
      <c r="F357" s="309"/>
      <c r="G357" s="309"/>
      <c r="H357" s="309"/>
      <c r="I357" s="309"/>
      <c r="J357" s="350">
        <f t="shared" si="105"/>
        <v>0</v>
      </c>
      <c r="K357" s="330"/>
      <c r="L357" s="330"/>
      <c r="M357" s="310"/>
      <c r="N357" s="311"/>
      <c r="O357" s="311"/>
      <c r="P357" s="311"/>
      <c r="Q357" s="311"/>
      <c r="R357" s="311"/>
      <c r="S357" s="312"/>
      <c r="T357" s="313"/>
      <c r="U357" s="294">
        <f t="shared" si="115"/>
        <v>0</v>
      </c>
      <c r="V357" s="330"/>
      <c r="W357" s="355">
        <f t="shared" si="116"/>
        <v>0</v>
      </c>
      <c r="X357" s="356">
        <f t="shared" si="117"/>
        <v>0</v>
      </c>
      <c r="Y357" s="356">
        <f t="shared" si="118"/>
        <v>0</v>
      </c>
      <c r="Z357" s="356">
        <f t="shared" si="119"/>
        <v>0</v>
      </c>
      <c r="AA357" s="356">
        <f t="shared" si="120"/>
        <v>0</v>
      </c>
      <c r="AB357" s="356">
        <f t="shared" si="121"/>
        <v>0</v>
      </c>
      <c r="AC357" s="356">
        <f t="shared" si="122"/>
        <v>0</v>
      </c>
      <c r="AD357" s="357">
        <f t="shared" si="123"/>
        <v>0</v>
      </c>
      <c r="AE357" s="342"/>
      <c r="AF357" s="362">
        <f t="shared" si="124"/>
        <v>0</v>
      </c>
      <c r="AG357" s="330"/>
      <c r="AH357" s="597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  <c r="BC357" s="582"/>
    </row>
    <row r="358" spans="1:55" s="302" customFormat="1" hidden="1" x14ac:dyDescent="0.2">
      <c r="A358" s="340">
        <f t="shared" si="114"/>
        <v>0</v>
      </c>
      <c r="B358" s="341"/>
      <c r="C358" s="330"/>
      <c r="D358" s="395"/>
      <c r="E358" s="308"/>
      <c r="F358" s="309"/>
      <c r="G358" s="309"/>
      <c r="H358" s="309"/>
      <c r="I358" s="309"/>
      <c r="J358" s="350">
        <f t="shared" si="105"/>
        <v>0</v>
      </c>
      <c r="K358" s="330"/>
      <c r="L358" s="330"/>
      <c r="M358" s="310"/>
      <c r="N358" s="311"/>
      <c r="O358" s="311"/>
      <c r="P358" s="311"/>
      <c r="Q358" s="311"/>
      <c r="R358" s="311"/>
      <c r="S358" s="312"/>
      <c r="T358" s="313"/>
      <c r="U358" s="294">
        <f t="shared" si="115"/>
        <v>0</v>
      </c>
      <c r="V358" s="330"/>
      <c r="W358" s="355">
        <f t="shared" si="116"/>
        <v>0</v>
      </c>
      <c r="X358" s="356">
        <f t="shared" si="117"/>
        <v>0</v>
      </c>
      <c r="Y358" s="356">
        <f t="shared" si="118"/>
        <v>0</v>
      </c>
      <c r="Z358" s="356">
        <f t="shared" si="119"/>
        <v>0</v>
      </c>
      <c r="AA358" s="356">
        <f t="shared" si="120"/>
        <v>0</v>
      </c>
      <c r="AB358" s="356">
        <f t="shared" si="121"/>
        <v>0</v>
      </c>
      <c r="AC358" s="356">
        <f t="shared" si="122"/>
        <v>0</v>
      </c>
      <c r="AD358" s="357">
        <f t="shared" si="123"/>
        <v>0</v>
      </c>
      <c r="AE358" s="342"/>
      <c r="AF358" s="362">
        <f t="shared" si="124"/>
        <v>0</v>
      </c>
      <c r="AG358" s="330"/>
      <c r="AH358" s="597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  <c r="BC358" s="582"/>
    </row>
    <row r="359" spans="1:55" s="302" customFormat="1" hidden="1" x14ac:dyDescent="0.2">
      <c r="A359" s="340">
        <f t="shared" si="114"/>
        <v>0</v>
      </c>
      <c r="B359" s="341"/>
      <c r="C359" s="330"/>
      <c r="D359" s="395"/>
      <c r="E359" s="308"/>
      <c r="F359" s="309"/>
      <c r="G359" s="309"/>
      <c r="H359" s="309"/>
      <c r="I359" s="309"/>
      <c r="J359" s="350">
        <f t="shared" si="105"/>
        <v>0</v>
      </c>
      <c r="K359" s="330"/>
      <c r="L359" s="330"/>
      <c r="M359" s="310"/>
      <c r="N359" s="311"/>
      <c r="O359" s="311"/>
      <c r="P359" s="311"/>
      <c r="Q359" s="311"/>
      <c r="R359" s="311"/>
      <c r="S359" s="312"/>
      <c r="T359" s="313"/>
      <c r="U359" s="294">
        <f t="shared" si="115"/>
        <v>0</v>
      </c>
      <c r="V359" s="330"/>
      <c r="W359" s="355">
        <f t="shared" si="116"/>
        <v>0</v>
      </c>
      <c r="X359" s="356">
        <f t="shared" si="117"/>
        <v>0</v>
      </c>
      <c r="Y359" s="356">
        <f t="shared" si="118"/>
        <v>0</v>
      </c>
      <c r="Z359" s="356">
        <f t="shared" si="119"/>
        <v>0</v>
      </c>
      <c r="AA359" s="356">
        <f t="shared" si="120"/>
        <v>0</v>
      </c>
      <c r="AB359" s="356">
        <f t="shared" si="121"/>
        <v>0</v>
      </c>
      <c r="AC359" s="356">
        <f t="shared" si="122"/>
        <v>0</v>
      </c>
      <c r="AD359" s="357">
        <f t="shared" si="123"/>
        <v>0</v>
      </c>
      <c r="AE359" s="342"/>
      <c r="AF359" s="362">
        <f t="shared" si="124"/>
        <v>0</v>
      </c>
      <c r="AG359" s="330"/>
      <c r="AH359" s="597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  <c r="BC359" s="582"/>
    </row>
    <row r="360" spans="1:55" s="302" customFormat="1" hidden="1" x14ac:dyDescent="0.2">
      <c r="A360" s="340">
        <f t="shared" si="114"/>
        <v>0</v>
      </c>
      <c r="B360" s="341"/>
      <c r="C360" s="330"/>
      <c r="D360" s="395"/>
      <c r="E360" s="308"/>
      <c r="F360" s="309"/>
      <c r="G360" s="309"/>
      <c r="H360" s="309"/>
      <c r="I360" s="309"/>
      <c r="J360" s="350">
        <f t="shared" si="105"/>
        <v>0</v>
      </c>
      <c r="K360" s="330"/>
      <c r="L360" s="330"/>
      <c r="M360" s="310"/>
      <c r="N360" s="311"/>
      <c r="O360" s="311"/>
      <c r="P360" s="311"/>
      <c r="Q360" s="311"/>
      <c r="R360" s="311"/>
      <c r="S360" s="312"/>
      <c r="T360" s="313"/>
      <c r="U360" s="294">
        <f t="shared" si="115"/>
        <v>0</v>
      </c>
      <c r="V360" s="330"/>
      <c r="W360" s="355">
        <f t="shared" si="116"/>
        <v>0</v>
      </c>
      <c r="X360" s="356">
        <f t="shared" si="117"/>
        <v>0</v>
      </c>
      <c r="Y360" s="356">
        <f t="shared" si="118"/>
        <v>0</v>
      </c>
      <c r="Z360" s="356">
        <f t="shared" si="119"/>
        <v>0</v>
      </c>
      <c r="AA360" s="356">
        <f t="shared" si="120"/>
        <v>0</v>
      </c>
      <c r="AB360" s="356">
        <f t="shared" si="121"/>
        <v>0</v>
      </c>
      <c r="AC360" s="356">
        <f t="shared" si="122"/>
        <v>0</v>
      </c>
      <c r="AD360" s="357">
        <f t="shared" si="123"/>
        <v>0</v>
      </c>
      <c r="AE360" s="342"/>
      <c r="AF360" s="362">
        <f t="shared" si="124"/>
        <v>0</v>
      </c>
      <c r="AG360" s="330"/>
      <c r="AH360" s="597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  <c r="BC360" s="582"/>
    </row>
    <row r="361" spans="1:55" s="302" customFormat="1" hidden="1" x14ac:dyDescent="0.2">
      <c r="A361" s="340">
        <f t="shared" si="114"/>
        <v>0</v>
      </c>
      <c r="B361" s="341"/>
      <c r="C361" s="330"/>
      <c r="D361" s="395"/>
      <c r="E361" s="308"/>
      <c r="F361" s="309"/>
      <c r="G361" s="309"/>
      <c r="H361" s="309"/>
      <c r="I361" s="309"/>
      <c r="J361" s="350">
        <f t="shared" si="105"/>
        <v>0</v>
      </c>
      <c r="K361" s="330"/>
      <c r="L361" s="330"/>
      <c r="M361" s="310"/>
      <c r="N361" s="311"/>
      <c r="O361" s="311"/>
      <c r="P361" s="311"/>
      <c r="Q361" s="311"/>
      <c r="R361" s="311"/>
      <c r="S361" s="312"/>
      <c r="T361" s="313"/>
      <c r="U361" s="294">
        <f t="shared" si="115"/>
        <v>0</v>
      </c>
      <c r="V361" s="330"/>
      <c r="W361" s="355">
        <f t="shared" si="116"/>
        <v>0</v>
      </c>
      <c r="X361" s="356">
        <f t="shared" si="117"/>
        <v>0</v>
      </c>
      <c r="Y361" s="356">
        <f t="shared" si="118"/>
        <v>0</v>
      </c>
      <c r="Z361" s="356">
        <f t="shared" si="119"/>
        <v>0</v>
      </c>
      <c r="AA361" s="356">
        <f t="shared" si="120"/>
        <v>0</v>
      </c>
      <c r="AB361" s="356">
        <f t="shared" si="121"/>
        <v>0</v>
      </c>
      <c r="AC361" s="356">
        <f t="shared" si="122"/>
        <v>0</v>
      </c>
      <c r="AD361" s="357">
        <f t="shared" si="123"/>
        <v>0</v>
      </c>
      <c r="AE361" s="342"/>
      <c r="AF361" s="362">
        <f t="shared" si="124"/>
        <v>0</v>
      </c>
      <c r="AG361" s="330"/>
      <c r="AH361" s="597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  <c r="BC361" s="582"/>
    </row>
    <row r="362" spans="1:55" s="302" customFormat="1" hidden="1" x14ac:dyDescent="0.2">
      <c r="A362" s="340">
        <f t="shared" si="114"/>
        <v>0</v>
      </c>
      <c r="B362" s="341"/>
      <c r="C362" s="330"/>
      <c r="D362" s="395"/>
      <c r="E362" s="308"/>
      <c r="F362" s="309"/>
      <c r="G362" s="309"/>
      <c r="H362" s="309"/>
      <c r="I362" s="309"/>
      <c r="J362" s="350">
        <f t="shared" si="105"/>
        <v>0</v>
      </c>
      <c r="K362" s="330"/>
      <c r="L362" s="330"/>
      <c r="M362" s="310"/>
      <c r="N362" s="311"/>
      <c r="O362" s="311"/>
      <c r="P362" s="311"/>
      <c r="Q362" s="311"/>
      <c r="R362" s="311"/>
      <c r="S362" s="312"/>
      <c r="T362" s="313"/>
      <c r="U362" s="294">
        <f t="shared" si="115"/>
        <v>0</v>
      </c>
      <c r="V362" s="330"/>
      <c r="W362" s="355">
        <f t="shared" si="116"/>
        <v>0</v>
      </c>
      <c r="X362" s="356">
        <f t="shared" si="117"/>
        <v>0</v>
      </c>
      <c r="Y362" s="356">
        <f t="shared" si="118"/>
        <v>0</v>
      </c>
      <c r="Z362" s="356">
        <f t="shared" si="119"/>
        <v>0</v>
      </c>
      <c r="AA362" s="356">
        <f t="shared" si="120"/>
        <v>0</v>
      </c>
      <c r="AB362" s="356">
        <f t="shared" si="121"/>
        <v>0</v>
      </c>
      <c r="AC362" s="356">
        <f t="shared" si="122"/>
        <v>0</v>
      </c>
      <c r="AD362" s="357">
        <f t="shared" si="123"/>
        <v>0</v>
      </c>
      <c r="AE362" s="342"/>
      <c r="AF362" s="362">
        <f t="shared" si="124"/>
        <v>0</v>
      </c>
      <c r="AG362" s="330"/>
      <c r="AH362" s="597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  <c r="BC362" s="582"/>
    </row>
    <row r="363" spans="1:55" s="302" customFormat="1" hidden="1" x14ac:dyDescent="0.2">
      <c r="A363" s="340">
        <f t="shared" si="114"/>
        <v>0</v>
      </c>
      <c r="B363" s="341"/>
      <c r="C363" s="330"/>
      <c r="D363" s="395"/>
      <c r="E363" s="308"/>
      <c r="F363" s="309"/>
      <c r="G363" s="309"/>
      <c r="H363" s="309"/>
      <c r="I363" s="309"/>
      <c r="J363" s="350">
        <f t="shared" si="105"/>
        <v>0</v>
      </c>
      <c r="K363" s="330"/>
      <c r="L363" s="330"/>
      <c r="M363" s="310"/>
      <c r="N363" s="311"/>
      <c r="O363" s="311"/>
      <c r="P363" s="311"/>
      <c r="Q363" s="311"/>
      <c r="R363" s="311"/>
      <c r="S363" s="312"/>
      <c r="T363" s="313"/>
      <c r="U363" s="294">
        <f t="shared" si="115"/>
        <v>0</v>
      </c>
      <c r="V363" s="330"/>
      <c r="W363" s="355">
        <f t="shared" si="116"/>
        <v>0</v>
      </c>
      <c r="X363" s="356">
        <f t="shared" si="117"/>
        <v>0</v>
      </c>
      <c r="Y363" s="356">
        <f t="shared" si="118"/>
        <v>0</v>
      </c>
      <c r="Z363" s="356">
        <f t="shared" si="119"/>
        <v>0</v>
      </c>
      <c r="AA363" s="356">
        <f t="shared" si="120"/>
        <v>0</v>
      </c>
      <c r="AB363" s="356">
        <f t="shared" si="121"/>
        <v>0</v>
      </c>
      <c r="AC363" s="356">
        <f t="shared" si="122"/>
        <v>0</v>
      </c>
      <c r="AD363" s="357">
        <f t="shared" si="123"/>
        <v>0</v>
      </c>
      <c r="AE363" s="342"/>
      <c r="AF363" s="362">
        <f t="shared" si="124"/>
        <v>0</v>
      </c>
      <c r="AG363" s="330"/>
      <c r="AH363" s="597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  <c r="BC363" s="582"/>
    </row>
    <row r="364" spans="1:55" s="302" customFormat="1" hidden="1" x14ac:dyDescent="0.2">
      <c r="A364" s="340">
        <f t="shared" si="114"/>
        <v>0</v>
      </c>
      <c r="B364" s="341"/>
      <c r="C364" s="330"/>
      <c r="D364" s="395"/>
      <c r="E364" s="308"/>
      <c r="F364" s="309"/>
      <c r="G364" s="309"/>
      <c r="H364" s="309"/>
      <c r="I364" s="309"/>
      <c r="J364" s="350">
        <f t="shared" si="105"/>
        <v>0</v>
      </c>
      <c r="K364" s="330"/>
      <c r="L364" s="330"/>
      <c r="M364" s="310"/>
      <c r="N364" s="311"/>
      <c r="O364" s="311"/>
      <c r="P364" s="311"/>
      <c r="Q364" s="311"/>
      <c r="R364" s="311"/>
      <c r="S364" s="312"/>
      <c r="T364" s="313"/>
      <c r="U364" s="294">
        <f t="shared" si="115"/>
        <v>0</v>
      </c>
      <c r="V364" s="330"/>
      <c r="W364" s="355">
        <f t="shared" si="116"/>
        <v>0</v>
      </c>
      <c r="X364" s="356">
        <f t="shared" si="117"/>
        <v>0</v>
      </c>
      <c r="Y364" s="356">
        <f t="shared" si="118"/>
        <v>0</v>
      </c>
      <c r="Z364" s="356">
        <f t="shared" si="119"/>
        <v>0</v>
      </c>
      <c r="AA364" s="356">
        <f t="shared" si="120"/>
        <v>0</v>
      </c>
      <c r="AB364" s="356">
        <f t="shared" si="121"/>
        <v>0</v>
      </c>
      <c r="AC364" s="356">
        <f t="shared" si="122"/>
        <v>0</v>
      </c>
      <c r="AD364" s="357">
        <f t="shared" si="123"/>
        <v>0</v>
      </c>
      <c r="AE364" s="342"/>
      <c r="AF364" s="362">
        <f t="shared" si="124"/>
        <v>0</v>
      </c>
      <c r="AG364" s="330"/>
      <c r="AH364" s="597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  <c r="BC364" s="582"/>
    </row>
    <row r="365" spans="1:55" s="302" customFormat="1" hidden="1" x14ac:dyDescent="0.2">
      <c r="A365" s="340">
        <f t="shared" si="114"/>
        <v>0</v>
      </c>
      <c r="B365" s="341"/>
      <c r="C365" s="330"/>
      <c r="D365" s="395"/>
      <c r="E365" s="308"/>
      <c r="F365" s="309"/>
      <c r="G365" s="309"/>
      <c r="H365" s="309"/>
      <c r="I365" s="309"/>
      <c r="J365" s="350">
        <f t="shared" si="105"/>
        <v>0</v>
      </c>
      <c r="K365" s="330"/>
      <c r="L365" s="330"/>
      <c r="M365" s="310"/>
      <c r="N365" s="311"/>
      <c r="O365" s="311"/>
      <c r="P365" s="311"/>
      <c r="Q365" s="311"/>
      <c r="R365" s="311"/>
      <c r="S365" s="312"/>
      <c r="T365" s="313"/>
      <c r="U365" s="294">
        <f t="shared" si="115"/>
        <v>0</v>
      </c>
      <c r="V365" s="330"/>
      <c r="W365" s="355">
        <f t="shared" si="116"/>
        <v>0</v>
      </c>
      <c r="X365" s="356">
        <f t="shared" si="117"/>
        <v>0</v>
      </c>
      <c r="Y365" s="356">
        <f t="shared" si="118"/>
        <v>0</v>
      </c>
      <c r="Z365" s="356">
        <f t="shared" si="119"/>
        <v>0</v>
      </c>
      <c r="AA365" s="356">
        <f t="shared" si="120"/>
        <v>0</v>
      </c>
      <c r="AB365" s="356">
        <f t="shared" si="121"/>
        <v>0</v>
      </c>
      <c r="AC365" s="356">
        <f t="shared" si="122"/>
        <v>0</v>
      </c>
      <c r="AD365" s="357">
        <f t="shared" si="123"/>
        <v>0</v>
      </c>
      <c r="AE365" s="342"/>
      <c r="AF365" s="362">
        <f t="shared" si="124"/>
        <v>0</v>
      </c>
      <c r="AG365" s="330"/>
      <c r="AH365" s="597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  <c r="BC365" s="582"/>
    </row>
    <row r="366" spans="1:55" s="302" customFormat="1" hidden="1" x14ac:dyDescent="0.2">
      <c r="A366" s="340">
        <f t="shared" si="114"/>
        <v>0</v>
      </c>
      <c r="B366" s="341"/>
      <c r="C366" s="330"/>
      <c r="D366" s="395"/>
      <c r="E366" s="308"/>
      <c r="F366" s="309"/>
      <c r="G366" s="309"/>
      <c r="H366" s="309"/>
      <c r="I366" s="309"/>
      <c r="J366" s="350">
        <f t="shared" si="105"/>
        <v>0</v>
      </c>
      <c r="K366" s="330"/>
      <c r="L366" s="330"/>
      <c r="M366" s="310"/>
      <c r="N366" s="311"/>
      <c r="O366" s="311"/>
      <c r="P366" s="311"/>
      <c r="Q366" s="311"/>
      <c r="R366" s="311"/>
      <c r="S366" s="312"/>
      <c r="T366" s="313"/>
      <c r="U366" s="294">
        <f t="shared" si="115"/>
        <v>0</v>
      </c>
      <c r="V366" s="330"/>
      <c r="W366" s="355">
        <f t="shared" si="116"/>
        <v>0</v>
      </c>
      <c r="X366" s="356">
        <f t="shared" si="117"/>
        <v>0</v>
      </c>
      <c r="Y366" s="356">
        <f t="shared" si="118"/>
        <v>0</v>
      </c>
      <c r="Z366" s="356">
        <f t="shared" si="119"/>
        <v>0</v>
      </c>
      <c r="AA366" s="356">
        <f t="shared" si="120"/>
        <v>0</v>
      </c>
      <c r="AB366" s="356">
        <f t="shared" si="121"/>
        <v>0</v>
      </c>
      <c r="AC366" s="356">
        <f t="shared" si="122"/>
        <v>0</v>
      </c>
      <c r="AD366" s="357">
        <f t="shared" si="123"/>
        <v>0</v>
      </c>
      <c r="AE366" s="342"/>
      <c r="AF366" s="362">
        <f t="shared" si="124"/>
        <v>0</v>
      </c>
      <c r="AG366" s="330"/>
      <c r="AH366" s="597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  <c r="BC366" s="582"/>
    </row>
    <row r="367" spans="1:55" s="302" customFormat="1" hidden="1" x14ac:dyDescent="0.2">
      <c r="A367" s="340">
        <f t="shared" si="114"/>
        <v>0</v>
      </c>
      <c r="B367" s="341"/>
      <c r="C367" s="330"/>
      <c r="D367" s="395"/>
      <c r="E367" s="308"/>
      <c r="F367" s="309"/>
      <c r="G367" s="309"/>
      <c r="H367" s="309"/>
      <c r="I367" s="309"/>
      <c r="J367" s="350">
        <f t="shared" si="105"/>
        <v>0</v>
      </c>
      <c r="K367" s="330"/>
      <c r="L367" s="330"/>
      <c r="M367" s="310"/>
      <c r="N367" s="311"/>
      <c r="O367" s="311"/>
      <c r="P367" s="311"/>
      <c r="Q367" s="311"/>
      <c r="R367" s="311"/>
      <c r="S367" s="312"/>
      <c r="T367" s="313"/>
      <c r="U367" s="294">
        <f t="shared" si="115"/>
        <v>0</v>
      </c>
      <c r="V367" s="330"/>
      <c r="W367" s="355">
        <f t="shared" si="116"/>
        <v>0</v>
      </c>
      <c r="X367" s="356">
        <f t="shared" si="117"/>
        <v>0</v>
      </c>
      <c r="Y367" s="356">
        <f t="shared" si="118"/>
        <v>0</v>
      </c>
      <c r="Z367" s="356">
        <f t="shared" si="119"/>
        <v>0</v>
      </c>
      <c r="AA367" s="356">
        <f t="shared" si="120"/>
        <v>0</v>
      </c>
      <c r="AB367" s="356">
        <f t="shared" si="121"/>
        <v>0</v>
      </c>
      <c r="AC367" s="356">
        <f t="shared" si="122"/>
        <v>0</v>
      </c>
      <c r="AD367" s="357">
        <f t="shared" si="123"/>
        <v>0</v>
      </c>
      <c r="AE367" s="342"/>
      <c r="AF367" s="362">
        <f t="shared" si="124"/>
        <v>0</v>
      </c>
      <c r="AG367" s="330"/>
      <c r="AH367" s="597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  <c r="BC367" s="582"/>
    </row>
    <row r="368" spans="1:55" s="302" customFormat="1" hidden="1" x14ac:dyDescent="0.2">
      <c r="A368" s="340">
        <f t="shared" si="114"/>
        <v>0</v>
      </c>
      <c r="B368" s="341"/>
      <c r="C368" s="330"/>
      <c r="D368" s="395"/>
      <c r="E368" s="308"/>
      <c r="F368" s="309"/>
      <c r="G368" s="309"/>
      <c r="H368" s="309"/>
      <c r="I368" s="309"/>
      <c r="J368" s="350">
        <f t="shared" si="105"/>
        <v>0</v>
      </c>
      <c r="K368" s="330"/>
      <c r="L368" s="330"/>
      <c r="M368" s="310"/>
      <c r="N368" s="311"/>
      <c r="O368" s="311"/>
      <c r="P368" s="311"/>
      <c r="Q368" s="311"/>
      <c r="R368" s="311"/>
      <c r="S368" s="312"/>
      <c r="T368" s="313"/>
      <c r="U368" s="294">
        <f t="shared" si="115"/>
        <v>0</v>
      </c>
      <c r="V368" s="330"/>
      <c r="W368" s="355">
        <f t="shared" si="116"/>
        <v>0</v>
      </c>
      <c r="X368" s="356">
        <f t="shared" si="117"/>
        <v>0</v>
      </c>
      <c r="Y368" s="356">
        <f t="shared" si="118"/>
        <v>0</v>
      </c>
      <c r="Z368" s="356">
        <f t="shared" si="119"/>
        <v>0</v>
      </c>
      <c r="AA368" s="356">
        <f t="shared" si="120"/>
        <v>0</v>
      </c>
      <c r="AB368" s="356">
        <f t="shared" si="121"/>
        <v>0</v>
      </c>
      <c r="AC368" s="356">
        <f t="shared" si="122"/>
        <v>0</v>
      </c>
      <c r="AD368" s="357">
        <f t="shared" si="123"/>
        <v>0</v>
      </c>
      <c r="AE368" s="342"/>
      <c r="AF368" s="362">
        <f t="shared" si="124"/>
        <v>0</v>
      </c>
      <c r="AG368" s="330"/>
      <c r="AH368" s="597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  <c r="BC368" s="582"/>
    </row>
    <row r="369" spans="1:55" s="302" customFormat="1" hidden="1" x14ac:dyDescent="0.2">
      <c r="A369" s="340">
        <f t="shared" si="114"/>
        <v>0</v>
      </c>
      <c r="B369" s="341"/>
      <c r="C369" s="330"/>
      <c r="D369" s="395"/>
      <c r="E369" s="308"/>
      <c r="F369" s="309"/>
      <c r="G369" s="309"/>
      <c r="H369" s="309"/>
      <c r="I369" s="309"/>
      <c r="J369" s="350">
        <f t="shared" si="105"/>
        <v>0</v>
      </c>
      <c r="K369" s="330"/>
      <c r="L369" s="330"/>
      <c r="M369" s="310"/>
      <c r="N369" s="311"/>
      <c r="O369" s="311"/>
      <c r="P369" s="311"/>
      <c r="Q369" s="311"/>
      <c r="R369" s="311"/>
      <c r="S369" s="312"/>
      <c r="T369" s="313"/>
      <c r="U369" s="294">
        <f t="shared" si="115"/>
        <v>0</v>
      </c>
      <c r="V369" s="330"/>
      <c r="W369" s="355">
        <f t="shared" si="116"/>
        <v>0</v>
      </c>
      <c r="X369" s="356">
        <f t="shared" si="117"/>
        <v>0</v>
      </c>
      <c r="Y369" s="356">
        <f t="shared" si="118"/>
        <v>0</v>
      </c>
      <c r="Z369" s="356">
        <f t="shared" si="119"/>
        <v>0</v>
      </c>
      <c r="AA369" s="356">
        <f t="shared" si="120"/>
        <v>0</v>
      </c>
      <c r="AB369" s="356">
        <f t="shared" si="121"/>
        <v>0</v>
      </c>
      <c r="AC369" s="356">
        <f t="shared" si="122"/>
        <v>0</v>
      </c>
      <c r="AD369" s="357">
        <f t="shared" si="123"/>
        <v>0</v>
      </c>
      <c r="AE369" s="342"/>
      <c r="AF369" s="362">
        <f t="shared" si="124"/>
        <v>0</v>
      </c>
      <c r="AG369" s="330"/>
      <c r="AH369" s="597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  <c r="BC369" s="582"/>
    </row>
    <row r="370" spans="1:55" s="302" customFormat="1" hidden="1" x14ac:dyDescent="0.2">
      <c r="A370" s="340">
        <f t="shared" si="114"/>
        <v>0</v>
      </c>
      <c r="B370" s="341"/>
      <c r="C370" s="330"/>
      <c r="D370" s="395"/>
      <c r="E370" s="308"/>
      <c r="F370" s="309"/>
      <c r="G370" s="309"/>
      <c r="H370" s="309"/>
      <c r="I370" s="309"/>
      <c r="J370" s="350">
        <f t="shared" si="105"/>
        <v>0</v>
      </c>
      <c r="K370" s="330"/>
      <c r="L370" s="330"/>
      <c r="M370" s="310"/>
      <c r="N370" s="311"/>
      <c r="O370" s="311"/>
      <c r="P370" s="311"/>
      <c r="Q370" s="311"/>
      <c r="R370" s="311"/>
      <c r="S370" s="312"/>
      <c r="T370" s="313"/>
      <c r="U370" s="294">
        <f t="shared" si="115"/>
        <v>0</v>
      </c>
      <c r="V370" s="330"/>
      <c r="W370" s="355">
        <f t="shared" si="116"/>
        <v>0</v>
      </c>
      <c r="X370" s="356">
        <f t="shared" si="117"/>
        <v>0</v>
      </c>
      <c r="Y370" s="356">
        <f t="shared" si="118"/>
        <v>0</v>
      </c>
      <c r="Z370" s="356">
        <f t="shared" si="119"/>
        <v>0</v>
      </c>
      <c r="AA370" s="356">
        <f t="shared" si="120"/>
        <v>0</v>
      </c>
      <c r="AB370" s="356">
        <f t="shared" si="121"/>
        <v>0</v>
      </c>
      <c r="AC370" s="356">
        <f t="shared" si="122"/>
        <v>0</v>
      </c>
      <c r="AD370" s="357">
        <f t="shared" si="123"/>
        <v>0</v>
      </c>
      <c r="AE370" s="342"/>
      <c r="AF370" s="362">
        <f t="shared" si="124"/>
        <v>0</v>
      </c>
      <c r="AG370" s="330"/>
      <c r="AH370" s="597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  <c r="BC370" s="582"/>
    </row>
    <row r="371" spans="1:55" s="302" customFormat="1" hidden="1" x14ac:dyDescent="0.2">
      <c r="A371" s="340">
        <f t="shared" si="114"/>
        <v>0</v>
      </c>
      <c r="B371" s="341"/>
      <c r="C371" s="330"/>
      <c r="D371" s="395"/>
      <c r="E371" s="308"/>
      <c r="F371" s="309"/>
      <c r="G371" s="309"/>
      <c r="H371" s="309"/>
      <c r="I371" s="309"/>
      <c r="J371" s="350">
        <f t="shared" si="105"/>
        <v>0</v>
      </c>
      <c r="K371" s="330"/>
      <c r="L371" s="330"/>
      <c r="M371" s="310"/>
      <c r="N371" s="311"/>
      <c r="O371" s="311"/>
      <c r="P371" s="311"/>
      <c r="Q371" s="311"/>
      <c r="R371" s="311"/>
      <c r="S371" s="312"/>
      <c r="T371" s="313"/>
      <c r="U371" s="294">
        <f t="shared" si="115"/>
        <v>0</v>
      </c>
      <c r="V371" s="330"/>
      <c r="W371" s="355">
        <f t="shared" si="116"/>
        <v>0</v>
      </c>
      <c r="X371" s="356">
        <f t="shared" si="117"/>
        <v>0</v>
      </c>
      <c r="Y371" s="356">
        <f t="shared" si="118"/>
        <v>0</v>
      </c>
      <c r="Z371" s="356">
        <f t="shared" si="119"/>
        <v>0</v>
      </c>
      <c r="AA371" s="356">
        <f t="shared" si="120"/>
        <v>0</v>
      </c>
      <c r="AB371" s="356">
        <f t="shared" si="121"/>
        <v>0</v>
      </c>
      <c r="AC371" s="356">
        <f t="shared" si="122"/>
        <v>0</v>
      </c>
      <c r="AD371" s="357">
        <f t="shared" si="123"/>
        <v>0</v>
      </c>
      <c r="AE371" s="342"/>
      <c r="AF371" s="362">
        <f t="shared" si="124"/>
        <v>0</v>
      </c>
      <c r="AG371" s="330"/>
      <c r="AH371" s="597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  <c r="BC371" s="582"/>
    </row>
    <row r="372" spans="1:55" s="302" customFormat="1" hidden="1" x14ac:dyDescent="0.2">
      <c r="A372" s="340">
        <f t="shared" si="114"/>
        <v>0</v>
      </c>
      <c r="B372" s="341"/>
      <c r="C372" s="330"/>
      <c r="D372" s="395"/>
      <c r="E372" s="308"/>
      <c r="F372" s="309"/>
      <c r="G372" s="309"/>
      <c r="H372" s="309"/>
      <c r="I372" s="309"/>
      <c r="J372" s="350">
        <f t="shared" si="105"/>
        <v>0</v>
      </c>
      <c r="K372" s="330"/>
      <c r="L372" s="330"/>
      <c r="M372" s="310"/>
      <c r="N372" s="311"/>
      <c r="O372" s="311"/>
      <c r="P372" s="311"/>
      <c r="Q372" s="311"/>
      <c r="R372" s="311"/>
      <c r="S372" s="312"/>
      <c r="T372" s="313"/>
      <c r="U372" s="294">
        <f t="shared" si="115"/>
        <v>0</v>
      </c>
      <c r="V372" s="330"/>
      <c r="W372" s="355">
        <f t="shared" si="116"/>
        <v>0</v>
      </c>
      <c r="X372" s="356">
        <f t="shared" si="117"/>
        <v>0</v>
      </c>
      <c r="Y372" s="356">
        <f t="shared" si="118"/>
        <v>0</v>
      </c>
      <c r="Z372" s="356">
        <f t="shared" si="119"/>
        <v>0</v>
      </c>
      <c r="AA372" s="356">
        <f t="shared" si="120"/>
        <v>0</v>
      </c>
      <c r="AB372" s="356">
        <f t="shared" si="121"/>
        <v>0</v>
      </c>
      <c r="AC372" s="356">
        <f t="shared" si="122"/>
        <v>0</v>
      </c>
      <c r="AD372" s="357">
        <f t="shared" si="123"/>
        <v>0</v>
      </c>
      <c r="AE372" s="342"/>
      <c r="AF372" s="362">
        <f t="shared" si="124"/>
        <v>0</v>
      </c>
      <c r="AG372" s="330"/>
      <c r="AH372" s="597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  <c r="BC372" s="582"/>
    </row>
    <row r="373" spans="1:55" s="302" customFormat="1" hidden="1" x14ac:dyDescent="0.2">
      <c r="A373" s="340">
        <f t="shared" si="114"/>
        <v>0</v>
      </c>
      <c r="B373" s="341"/>
      <c r="C373" s="330"/>
      <c r="D373" s="395"/>
      <c r="E373" s="308"/>
      <c r="F373" s="309"/>
      <c r="G373" s="309"/>
      <c r="H373" s="309"/>
      <c r="I373" s="309"/>
      <c r="J373" s="350">
        <f t="shared" si="105"/>
        <v>0</v>
      </c>
      <c r="K373" s="330"/>
      <c r="L373" s="330"/>
      <c r="M373" s="310"/>
      <c r="N373" s="311"/>
      <c r="O373" s="311"/>
      <c r="P373" s="311"/>
      <c r="Q373" s="311"/>
      <c r="R373" s="311"/>
      <c r="S373" s="312"/>
      <c r="T373" s="313"/>
      <c r="U373" s="294">
        <f t="shared" si="115"/>
        <v>0</v>
      </c>
      <c r="V373" s="330"/>
      <c r="W373" s="355">
        <f t="shared" si="116"/>
        <v>0</v>
      </c>
      <c r="X373" s="356">
        <f t="shared" si="117"/>
        <v>0</v>
      </c>
      <c r="Y373" s="356">
        <f t="shared" si="118"/>
        <v>0</v>
      </c>
      <c r="Z373" s="356">
        <f t="shared" si="119"/>
        <v>0</v>
      </c>
      <c r="AA373" s="356">
        <f t="shared" si="120"/>
        <v>0</v>
      </c>
      <c r="AB373" s="356">
        <f t="shared" si="121"/>
        <v>0</v>
      </c>
      <c r="AC373" s="356">
        <f t="shared" si="122"/>
        <v>0</v>
      </c>
      <c r="AD373" s="357">
        <f t="shared" si="123"/>
        <v>0</v>
      </c>
      <c r="AE373" s="342"/>
      <c r="AF373" s="362">
        <f t="shared" si="124"/>
        <v>0</v>
      </c>
      <c r="AG373" s="330"/>
      <c r="AH373" s="597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  <c r="BC373" s="582"/>
    </row>
    <row r="374" spans="1:55" s="302" customFormat="1" hidden="1" x14ac:dyDescent="0.2">
      <c r="A374" s="340">
        <f t="shared" si="114"/>
        <v>0</v>
      </c>
      <c r="B374" s="341"/>
      <c r="C374" s="330"/>
      <c r="D374" s="395"/>
      <c r="E374" s="308"/>
      <c r="F374" s="309"/>
      <c r="G374" s="309"/>
      <c r="H374" s="309"/>
      <c r="I374" s="309"/>
      <c r="J374" s="350">
        <f t="shared" si="105"/>
        <v>0</v>
      </c>
      <c r="K374" s="330"/>
      <c r="L374" s="330"/>
      <c r="M374" s="310"/>
      <c r="N374" s="311"/>
      <c r="O374" s="311"/>
      <c r="P374" s="311"/>
      <c r="Q374" s="311"/>
      <c r="R374" s="311"/>
      <c r="S374" s="312"/>
      <c r="T374" s="313"/>
      <c r="U374" s="294">
        <f t="shared" si="115"/>
        <v>0</v>
      </c>
      <c r="V374" s="330"/>
      <c r="W374" s="355">
        <f t="shared" si="116"/>
        <v>0</v>
      </c>
      <c r="X374" s="356">
        <f t="shared" si="117"/>
        <v>0</v>
      </c>
      <c r="Y374" s="356">
        <f t="shared" si="118"/>
        <v>0</v>
      </c>
      <c r="Z374" s="356">
        <f t="shared" si="119"/>
        <v>0</v>
      </c>
      <c r="AA374" s="356">
        <f t="shared" si="120"/>
        <v>0</v>
      </c>
      <c r="AB374" s="356">
        <f t="shared" si="121"/>
        <v>0</v>
      </c>
      <c r="AC374" s="356">
        <f t="shared" si="122"/>
        <v>0</v>
      </c>
      <c r="AD374" s="357">
        <f t="shared" si="123"/>
        <v>0</v>
      </c>
      <c r="AE374" s="342"/>
      <c r="AF374" s="362">
        <f t="shared" si="124"/>
        <v>0</v>
      </c>
      <c r="AG374" s="330"/>
      <c r="AH374" s="597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  <c r="BC374" s="582"/>
    </row>
    <row r="375" spans="1:55" s="302" customFormat="1" hidden="1" x14ac:dyDescent="0.2">
      <c r="A375" s="340">
        <f t="shared" si="114"/>
        <v>0</v>
      </c>
      <c r="B375" s="341"/>
      <c r="C375" s="330"/>
      <c r="D375" s="395"/>
      <c r="E375" s="308"/>
      <c r="F375" s="309"/>
      <c r="G375" s="309"/>
      <c r="H375" s="309"/>
      <c r="I375" s="309"/>
      <c r="J375" s="350">
        <f t="shared" si="105"/>
        <v>0</v>
      </c>
      <c r="K375" s="330"/>
      <c r="L375" s="330"/>
      <c r="M375" s="310"/>
      <c r="N375" s="311"/>
      <c r="O375" s="311"/>
      <c r="P375" s="311"/>
      <c r="Q375" s="311"/>
      <c r="R375" s="311"/>
      <c r="S375" s="312"/>
      <c r="T375" s="313"/>
      <c r="U375" s="294">
        <f t="shared" si="115"/>
        <v>0</v>
      </c>
      <c r="V375" s="330"/>
      <c r="W375" s="355">
        <f t="shared" si="116"/>
        <v>0</v>
      </c>
      <c r="X375" s="356">
        <f t="shared" si="117"/>
        <v>0</v>
      </c>
      <c r="Y375" s="356">
        <f t="shared" si="118"/>
        <v>0</v>
      </c>
      <c r="Z375" s="356">
        <f t="shared" si="119"/>
        <v>0</v>
      </c>
      <c r="AA375" s="356">
        <f t="shared" si="120"/>
        <v>0</v>
      </c>
      <c r="AB375" s="356">
        <f t="shared" si="121"/>
        <v>0</v>
      </c>
      <c r="AC375" s="356">
        <f t="shared" si="122"/>
        <v>0</v>
      </c>
      <c r="AD375" s="357">
        <f t="shared" si="123"/>
        <v>0</v>
      </c>
      <c r="AE375" s="342"/>
      <c r="AF375" s="362">
        <f t="shared" si="124"/>
        <v>0</v>
      </c>
      <c r="AG375" s="330"/>
      <c r="AH375" s="597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  <c r="BC375" s="582"/>
    </row>
    <row r="376" spans="1:55" s="302" customFormat="1" hidden="1" x14ac:dyDescent="0.2">
      <c r="A376" s="340">
        <f t="shared" si="114"/>
        <v>0</v>
      </c>
      <c r="B376" s="341"/>
      <c r="C376" s="330"/>
      <c r="D376" s="395"/>
      <c r="E376" s="308"/>
      <c r="F376" s="309"/>
      <c r="G376" s="309"/>
      <c r="H376" s="309"/>
      <c r="I376" s="309"/>
      <c r="J376" s="350">
        <f t="shared" si="105"/>
        <v>0</v>
      </c>
      <c r="K376" s="330"/>
      <c r="L376" s="330"/>
      <c r="M376" s="310"/>
      <c r="N376" s="311"/>
      <c r="O376" s="311"/>
      <c r="P376" s="311"/>
      <c r="Q376" s="311"/>
      <c r="R376" s="311"/>
      <c r="S376" s="312"/>
      <c r="T376" s="313"/>
      <c r="U376" s="294">
        <f t="shared" si="115"/>
        <v>0</v>
      </c>
      <c r="V376" s="330"/>
      <c r="W376" s="355">
        <f t="shared" si="116"/>
        <v>0</v>
      </c>
      <c r="X376" s="356">
        <f t="shared" si="117"/>
        <v>0</v>
      </c>
      <c r="Y376" s="356">
        <f t="shared" si="118"/>
        <v>0</v>
      </c>
      <c r="Z376" s="356">
        <f t="shared" si="119"/>
        <v>0</v>
      </c>
      <c r="AA376" s="356">
        <f t="shared" si="120"/>
        <v>0</v>
      </c>
      <c r="AB376" s="356">
        <f t="shared" si="121"/>
        <v>0</v>
      </c>
      <c r="AC376" s="356">
        <f t="shared" si="122"/>
        <v>0</v>
      </c>
      <c r="AD376" s="357">
        <f t="shared" si="123"/>
        <v>0</v>
      </c>
      <c r="AE376" s="342"/>
      <c r="AF376" s="362">
        <f t="shared" si="124"/>
        <v>0</v>
      </c>
      <c r="AG376" s="330"/>
      <c r="AH376" s="597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  <c r="BC376" s="582"/>
    </row>
    <row r="377" spans="1:55" s="302" customFormat="1" hidden="1" x14ac:dyDescent="0.2">
      <c r="A377" s="340">
        <f t="shared" si="114"/>
        <v>0</v>
      </c>
      <c r="B377" s="341"/>
      <c r="C377" s="330"/>
      <c r="D377" s="395"/>
      <c r="E377" s="308"/>
      <c r="F377" s="309"/>
      <c r="G377" s="309"/>
      <c r="H377" s="309"/>
      <c r="I377" s="309"/>
      <c r="J377" s="350">
        <f t="shared" si="105"/>
        <v>0</v>
      </c>
      <c r="K377" s="330"/>
      <c r="L377" s="330"/>
      <c r="M377" s="310"/>
      <c r="N377" s="311"/>
      <c r="O377" s="311"/>
      <c r="P377" s="311"/>
      <c r="Q377" s="311"/>
      <c r="R377" s="311"/>
      <c r="S377" s="312"/>
      <c r="T377" s="313"/>
      <c r="U377" s="294">
        <f t="shared" si="115"/>
        <v>0</v>
      </c>
      <c r="V377" s="330"/>
      <c r="W377" s="355">
        <f t="shared" si="116"/>
        <v>0</v>
      </c>
      <c r="X377" s="356">
        <f t="shared" si="117"/>
        <v>0</v>
      </c>
      <c r="Y377" s="356">
        <f t="shared" si="118"/>
        <v>0</v>
      </c>
      <c r="Z377" s="356">
        <f t="shared" si="119"/>
        <v>0</v>
      </c>
      <c r="AA377" s="356">
        <f t="shared" si="120"/>
        <v>0</v>
      </c>
      <c r="AB377" s="356">
        <f t="shared" si="121"/>
        <v>0</v>
      </c>
      <c r="AC377" s="356">
        <f t="shared" si="122"/>
        <v>0</v>
      </c>
      <c r="AD377" s="357">
        <f t="shared" si="123"/>
        <v>0</v>
      </c>
      <c r="AE377" s="342"/>
      <c r="AF377" s="362">
        <f t="shared" si="124"/>
        <v>0</v>
      </c>
      <c r="AG377" s="330"/>
      <c r="AH377" s="597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  <c r="BC377" s="582"/>
    </row>
    <row r="378" spans="1:55" s="302" customFormat="1" hidden="1" x14ac:dyDescent="0.2">
      <c r="A378" s="340">
        <f t="shared" si="114"/>
        <v>0</v>
      </c>
      <c r="B378" s="341"/>
      <c r="C378" s="330"/>
      <c r="D378" s="395"/>
      <c r="E378" s="308"/>
      <c r="F378" s="309"/>
      <c r="G378" s="309"/>
      <c r="H378" s="309"/>
      <c r="I378" s="309"/>
      <c r="J378" s="350">
        <f t="shared" si="105"/>
        <v>0</v>
      </c>
      <c r="K378" s="330"/>
      <c r="L378" s="330"/>
      <c r="M378" s="310"/>
      <c r="N378" s="311"/>
      <c r="O378" s="311"/>
      <c r="P378" s="311"/>
      <c r="Q378" s="311"/>
      <c r="R378" s="311"/>
      <c r="S378" s="312"/>
      <c r="T378" s="313"/>
      <c r="U378" s="294">
        <f t="shared" si="115"/>
        <v>0</v>
      </c>
      <c r="V378" s="330"/>
      <c r="W378" s="355">
        <f t="shared" si="116"/>
        <v>0</v>
      </c>
      <c r="X378" s="356">
        <f t="shared" si="117"/>
        <v>0</v>
      </c>
      <c r="Y378" s="356">
        <f t="shared" si="118"/>
        <v>0</v>
      </c>
      <c r="Z378" s="356">
        <f t="shared" si="119"/>
        <v>0</v>
      </c>
      <c r="AA378" s="356">
        <f t="shared" si="120"/>
        <v>0</v>
      </c>
      <c r="AB378" s="356">
        <f t="shared" si="121"/>
        <v>0</v>
      </c>
      <c r="AC378" s="356">
        <f t="shared" si="122"/>
        <v>0</v>
      </c>
      <c r="AD378" s="357">
        <f t="shared" si="123"/>
        <v>0</v>
      </c>
      <c r="AE378" s="342"/>
      <c r="AF378" s="362">
        <f t="shared" si="124"/>
        <v>0</v>
      </c>
      <c r="AG378" s="330"/>
      <c r="AH378" s="597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  <c r="BC378" s="582"/>
    </row>
    <row r="379" spans="1:55" s="302" customFormat="1" hidden="1" x14ac:dyDescent="0.2">
      <c r="A379" s="340">
        <f t="shared" si="114"/>
        <v>0</v>
      </c>
      <c r="B379" s="341"/>
      <c r="C379" s="330"/>
      <c r="D379" s="395"/>
      <c r="E379" s="308"/>
      <c r="F379" s="309"/>
      <c r="G379" s="309"/>
      <c r="H379" s="309"/>
      <c r="I379" s="309"/>
      <c r="J379" s="350">
        <f t="shared" si="105"/>
        <v>0</v>
      </c>
      <c r="K379" s="330"/>
      <c r="L379" s="330"/>
      <c r="M379" s="310"/>
      <c r="N379" s="311"/>
      <c r="O379" s="311"/>
      <c r="P379" s="311"/>
      <c r="Q379" s="311"/>
      <c r="R379" s="311"/>
      <c r="S379" s="312"/>
      <c r="T379" s="313"/>
      <c r="U379" s="294">
        <f t="shared" si="115"/>
        <v>0</v>
      </c>
      <c r="V379" s="330"/>
      <c r="W379" s="355">
        <f t="shared" si="116"/>
        <v>0</v>
      </c>
      <c r="X379" s="356">
        <f t="shared" si="117"/>
        <v>0</v>
      </c>
      <c r="Y379" s="356">
        <f t="shared" si="118"/>
        <v>0</v>
      </c>
      <c r="Z379" s="356">
        <f t="shared" si="119"/>
        <v>0</v>
      </c>
      <c r="AA379" s="356">
        <f t="shared" si="120"/>
        <v>0</v>
      </c>
      <c r="AB379" s="356">
        <f t="shared" si="121"/>
        <v>0</v>
      </c>
      <c r="AC379" s="356">
        <f t="shared" si="122"/>
        <v>0</v>
      </c>
      <c r="AD379" s="357">
        <f t="shared" si="123"/>
        <v>0</v>
      </c>
      <c r="AE379" s="342"/>
      <c r="AF379" s="362">
        <f t="shared" si="124"/>
        <v>0</v>
      </c>
      <c r="AG379" s="330"/>
      <c r="AH379" s="597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  <c r="BC379" s="582"/>
    </row>
    <row r="380" spans="1:55" s="302" customFormat="1" hidden="1" x14ac:dyDescent="0.2">
      <c r="A380" s="340">
        <f t="shared" si="114"/>
        <v>0</v>
      </c>
      <c r="B380" s="341"/>
      <c r="C380" s="330"/>
      <c r="D380" s="395"/>
      <c r="E380" s="308"/>
      <c r="F380" s="309"/>
      <c r="G380" s="309"/>
      <c r="H380" s="309"/>
      <c r="I380" s="309"/>
      <c r="J380" s="350">
        <f t="shared" si="105"/>
        <v>0</v>
      </c>
      <c r="K380" s="330"/>
      <c r="L380" s="330"/>
      <c r="M380" s="310"/>
      <c r="N380" s="311"/>
      <c r="O380" s="311"/>
      <c r="P380" s="311"/>
      <c r="Q380" s="311"/>
      <c r="R380" s="311"/>
      <c r="S380" s="312"/>
      <c r="T380" s="313"/>
      <c r="U380" s="294">
        <f t="shared" si="115"/>
        <v>0</v>
      </c>
      <c r="V380" s="330"/>
      <c r="W380" s="355">
        <f t="shared" si="116"/>
        <v>0</v>
      </c>
      <c r="X380" s="356">
        <f t="shared" si="117"/>
        <v>0</v>
      </c>
      <c r="Y380" s="356">
        <f t="shared" si="118"/>
        <v>0</v>
      </c>
      <c r="Z380" s="356">
        <f t="shared" si="119"/>
        <v>0</v>
      </c>
      <c r="AA380" s="356">
        <f t="shared" si="120"/>
        <v>0</v>
      </c>
      <c r="AB380" s="356">
        <f t="shared" si="121"/>
        <v>0</v>
      </c>
      <c r="AC380" s="356">
        <f t="shared" si="122"/>
        <v>0</v>
      </c>
      <c r="AD380" s="357">
        <f t="shared" si="123"/>
        <v>0</v>
      </c>
      <c r="AE380" s="342"/>
      <c r="AF380" s="362">
        <f t="shared" si="124"/>
        <v>0</v>
      </c>
      <c r="AG380" s="330"/>
      <c r="AH380" s="597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  <c r="BC380" s="582"/>
    </row>
    <row r="381" spans="1:55" s="302" customFormat="1" hidden="1" x14ac:dyDescent="0.2">
      <c r="A381" s="340">
        <f t="shared" si="114"/>
        <v>0</v>
      </c>
      <c r="B381" s="341"/>
      <c r="C381" s="330"/>
      <c r="D381" s="395"/>
      <c r="E381" s="308"/>
      <c r="F381" s="309"/>
      <c r="G381" s="309"/>
      <c r="H381" s="309"/>
      <c r="I381" s="309"/>
      <c r="J381" s="350">
        <f t="shared" si="105"/>
        <v>0</v>
      </c>
      <c r="K381" s="330"/>
      <c r="L381" s="330"/>
      <c r="M381" s="310"/>
      <c r="N381" s="311"/>
      <c r="O381" s="311"/>
      <c r="P381" s="311"/>
      <c r="Q381" s="311"/>
      <c r="R381" s="311"/>
      <c r="S381" s="312"/>
      <c r="T381" s="313"/>
      <c r="U381" s="294">
        <f t="shared" si="115"/>
        <v>0</v>
      </c>
      <c r="V381" s="330"/>
      <c r="W381" s="355">
        <f t="shared" si="116"/>
        <v>0</v>
      </c>
      <c r="X381" s="356">
        <f t="shared" si="117"/>
        <v>0</v>
      </c>
      <c r="Y381" s="356">
        <f t="shared" si="118"/>
        <v>0</v>
      </c>
      <c r="Z381" s="356">
        <f t="shared" si="119"/>
        <v>0</v>
      </c>
      <c r="AA381" s="356">
        <f t="shared" si="120"/>
        <v>0</v>
      </c>
      <c r="AB381" s="356">
        <f t="shared" si="121"/>
        <v>0</v>
      </c>
      <c r="AC381" s="356">
        <f t="shared" si="122"/>
        <v>0</v>
      </c>
      <c r="AD381" s="357">
        <f t="shared" si="123"/>
        <v>0</v>
      </c>
      <c r="AE381" s="342"/>
      <c r="AF381" s="362">
        <f t="shared" si="124"/>
        <v>0</v>
      </c>
      <c r="AG381" s="330"/>
      <c r="AH381" s="597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  <c r="BC381" s="582"/>
    </row>
    <row r="382" spans="1:55" s="302" customFormat="1" hidden="1" x14ac:dyDescent="0.2">
      <c r="A382" s="340">
        <f t="shared" si="114"/>
        <v>0</v>
      </c>
      <c r="B382" s="341"/>
      <c r="C382" s="330"/>
      <c r="D382" s="395"/>
      <c r="E382" s="308"/>
      <c r="F382" s="309"/>
      <c r="G382" s="309"/>
      <c r="H382" s="309"/>
      <c r="I382" s="309"/>
      <c r="J382" s="350">
        <f t="shared" si="105"/>
        <v>0</v>
      </c>
      <c r="K382" s="330"/>
      <c r="L382" s="330"/>
      <c r="M382" s="310"/>
      <c r="N382" s="311"/>
      <c r="O382" s="311"/>
      <c r="P382" s="311"/>
      <c r="Q382" s="311"/>
      <c r="R382" s="311"/>
      <c r="S382" s="312"/>
      <c r="T382" s="313"/>
      <c r="U382" s="294">
        <f t="shared" si="115"/>
        <v>0</v>
      </c>
      <c r="V382" s="330"/>
      <c r="W382" s="355">
        <f t="shared" si="116"/>
        <v>0</v>
      </c>
      <c r="X382" s="356">
        <f t="shared" si="117"/>
        <v>0</v>
      </c>
      <c r="Y382" s="356">
        <f t="shared" si="118"/>
        <v>0</v>
      </c>
      <c r="Z382" s="356">
        <f t="shared" si="119"/>
        <v>0</v>
      </c>
      <c r="AA382" s="356">
        <f t="shared" si="120"/>
        <v>0</v>
      </c>
      <c r="AB382" s="356">
        <f t="shared" si="121"/>
        <v>0</v>
      </c>
      <c r="AC382" s="356">
        <f t="shared" si="122"/>
        <v>0</v>
      </c>
      <c r="AD382" s="357">
        <f t="shared" si="123"/>
        <v>0</v>
      </c>
      <c r="AE382" s="342"/>
      <c r="AF382" s="362">
        <f t="shared" si="124"/>
        <v>0</v>
      </c>
      <c r="AG382" s="330"/>
      <c r="AH382" s="597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  <c r="BC382" s="582"/>
    </row>
    <row r="383" spans="1:55" s="302" customFormat="1" hidden="1" x14ac:dyDescent="0.2">
      <c r="A383" s="340">
        <f t="shared" si="114"/>
        <v>0</v>
      </c>
      <c r="B383" s="341"/>
      <c r="C383" s="330"/>
      <c r="D383" s="395"/>
      <c r="E383" s="308"/>
      <c r="F383" s="309"/>
      <c r="G383" s="309"/>
      <c r="H383" s="309"/>
      <c r="I383" s="309"/>
      <c r="J383" s="350">
        <f t="shared" ref="J383:J446" si="125">IF(ISBLANK(H383),G383*I383,G383*I383*H383)</f>
        <v>0</v>
      </c>
      <c r="K383" s="330"/>
      <c r="L383" s="330"/>
      <c r="M383" s="310"/>
      <c r="N383" s="311"/>
      <c r="O383" s="311"/>
      <c r="P383" s="311"/>
      <c r="Q383" s="311"/>
      <c r="R383" s="311"/>
      <c r="S383" s="312"/>
      <c r="T383" s="313"/>
      <c r="U383" s="294">
        <f t="shared" si="115"/>
        <v>0</v>
      </c>
      <c r="V383" s="330"/>
      <c r="W383" s="355">
        <f t="shared" si="116"/>
        <v>0</v>
      </c>
      <c r="X383" s="356">
        <f t="shared" si="117"/>
        <v>0</v>
      </c>
      <c r="Y383" s="356">
        <f t="shared" si="118"/>
        <v>0</v>
      </c>
      <c r="Z383" s="356">
        <f t="shared" si="119"/>
        <v>0</v>
      </c>
      <c r="AA383" s="356">
        <f t="shared" si="120"/>
        <v>0</v>
      </c>
      <c r="AB383" s="356">
        <f t="shared" si="121"/>
        <v>0</v>
      </c>
      <c r="AC383" s="356">
        <f t="shared" si="122"/>
        <v>0</v>
      </c>
      <c r="AD383" s="357">
        <f t="shared" si="123"/>
        <v>0</v>
      </c>
      <c r="AE383" s="342"/>
      <c r="AF383" s="362">
        <f t="shared" si="124"/>
        <v>0</v>
      </c>
      <c r="AG383" s="330"/>
      <c r="AH383" s="597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  <c r="BC383" s="582"/>
    </row>
    <row r="384" spans="1:55" s="302" customFormat="1" hidden="1" x14ac:dyDescent="0.2">
      <c r="A384" s="340">
        <f t="shared" si="114"/>
        <v>0</v>
      </c>
      <c r="B384" s="341"/>
      <c r="C384" s="330"/>
      <c r="D384" s="395"/>
      <c r="E384" s="308"/>
      <c r="F384" s="309"/>
      <c r="G384" s="309"/>
      <c r="H384" s="309"/>
      <c r="I384" s="309"/>
      <c r="J384" s="350">
        <f t="shared" si="125"/>
        <v>0</v>
      </c>
      <c r="K384" s="330"/>
      <c r="L384" s="330"/>
      <c r="M384" s="310"/>
      <c r="N384" s="311"/>
      <c r="O384" s="311"/>
      <c r="P384" s="311"/>
      <c r="Q384" s="311"/>
      <c r="R384" s="311"/>
      <c r="S384" s="312"/>
      <c r="T384" s="313"/>
      <c r="U384" s="294">
        <f t="shared" si="115"/>
        <v>0</v>
      </c>
      <c r="V384" s="330"/>
      <c r="W384" s="355">
        <f t="shared" si="116"/>
        <v>0</v>
      </c>
      <c r="X384" s="356">
        <f t="shared" si="117"/>
        <v>0</v>
      </c>
      <c r="Y384" s="356">
        <f t="shared" si="118"/>
        <v>0</v>
      </c>
      <c r="Z384" s="356">
        <f t="shared" si="119"/>
        <v>0</v>
      </c>
      <c r="AA384" s="356">
        <f t="shared" si="120"/>
        <v>0</v>
      </c>
      <c r="AB384" s="356">
        <f t="shared" si="121"/>
        <v>0</v>
      </c>
      <c r="AC384" s="356">
        <f t="shared" si="122"/>
        <v>0</v>
      </c>
      <c r="AD384" s="357">
        <f t="shared" si="123"/>
        <v>0</v>
      </c>
      <c r="AE384" s="342"/>
      <c r="AF384" s="362">
        <f t="shared" si="124"/>
        <v>0</v>
      </c>
      <c r="AG384" s="330"/>
      <c r="AH384" s="597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  <c r="BC384" s="582"/>
    </row>
    <row r="385" spans="1:55" s="302" customFormat="1" hidden="1" x14ac:dyDescent="0.2">
      <c r="A385" s="340">
        <f t="shared" si="114"/>
        <v>0</v>
      </c>
      <c r="B385" s="341"/>
      <c r="C385" s="330"/>
      <c r="D385" s="395"/>
      <c r="E385" s="308"/>
      <c r="F385" s="309"/>
      <c r="G385" s="309"/>
      <c r="H385" s="309"/>
      <c r="I385" s="309"/>
      <c r="J385" s="350">
        <f t="shared" si="125"/>
        <v>0</v>
      </c>
      <c r="K385" s="330"/>
      <c r="L385" s="330"/>
      <c r="M385" s="310"/>
      <c r="N385" s="311"/>
      <c r="O385" s="311"/>
      <c r="P385" s="311"/>
      <c r="Q385" s="311"/>
      <c r="R385" s="311"/>
      <c r="S385" s="312"/>
      <c r="T385" s="313"/>
      <c r="U385" s="294">
        <f t="shared" si="115"/>
        <v>0</v>
      </c>
      <c r="V385" s="330"/>
      <c r="W385" s="355">
        <f t="shared" si="116"/>
        <v>0</v>
      </c>
      <c r="X385" s="356">
        <f t="shared" si="117"/>
        <v>0</v>
      </c>
      <c r="Y385" s="356">
        <f t="shared" si="118"/>
        <v>0</v>
      </c>
      <c r="Z385" s="356">
        <f t="shared" si="119"/>
        <v>0</v>
      </c>
      <c r="AA385" s="356">
        <f t="shared" si="120"/>
        <v>0</v>
      </c>
      <c r="AB385" s="356">
        <f t="shared" si="121"/>
        <v>0</v>
      </c>
      <c r="AC385" s="356">
        <f t="shared" si="122"/>
        <v>0</v>
      </c>
      <c r="AD385" s="357">
        <f t="shared" si="123"/>
        <v>0</v>
      </c>
      <c r="AE385" s="342"/>
      <c r="AF385" s="362">
        <f t="shared" si="124"/>
        <v>0</v>
      </c>
      <c r="AG385" s="330"/>
      <c r="AH385" s="597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  <c r="BC385" s="582"/>
    </row>
    <row r="386" spans="1:55" s="302" customFormat="1" hidden="1" x14ac:dyDescent="0.2">
      <c r="A386" s="340">
        <f t="shared" si="114"/>
        <v>0</v>
      </c>
      <c r="B386" s="341"/>
      <c r="C386" s="330"/>
      <c r="D386" s="395"/>
      <c r="E386" s="308"/>
      <c r="F386" s="309"/>
      <c r="G386" s="309"/>
      <c r="H386" s="309"/>
      <c r="I386" s="309"/>
      <c r="J386" s="350">
        <f t="shared" si="125"/>
        <v>0</v>
      </c>
      <c r="K386" s="330"/>
      <c r="L386" s="330"/>
      <c r="M386" s="310"/>
      <c r="N386" s="311"/>
      <c r="O386" s="311"/>
      <c r="P386" s="311"/>
      <c r="Q386" s="311"/>
      <c r="R386" s="311"/>
      <c r="S386" s="312"/>
      <c r="T386" s="313"/>
      <c r="U386" s="294">
        <f t="shared" si="115"/>
        <v>0</v>
      </c>
      <c r="V386" s="330"/>
      <c r="W386" s="355">
        <f t="shared" si="116"/>
        <v>0</v>
      </c>
      <c r="X386" s="356">
        <f t="shared" si="117"/>
        <v>0</v>
      </c>
      <c r="Y386" s="356">
        <f t="shared" si="118"/>
        <v>0</v>
      </c>
      <c r="Z386" s="356">
        <f t="shared" si="119"/>
        <v>0</v>
      </c>
      <c r="AA386" s="356">
        <f t="shared" si="120"/>
        <v>0</v>
      </c>
      <c r="AB386" s="356">
        <f t="shared" si="121"/>
        <v>0</v>
      </c>
      <c r="AC386" s="356">
        <f t="shared" si="122"/>
        <v>0</v>
      </c>
      <c r="AD386" s="357">
        <f t="shared" si="123"/>
        <v>0</v>
      </c>
      <c r="AE386" s="342"/>
      <c r="AF386" s="362">
        <f t="shared" si="124"/>
        <v>0</v>
      </c>
      <c r="AG386" s="330"/>
      <c r="AH386" s="597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  <c r="BC386" s="582"/>
    </row>
    <row r="387" spans="1:55" s="302" customFormat="1" hidden="1" x14ac:dyDescent="0.2">
      <c r="A387" s="340">
        <f t="shared" si="114"/>
        <v>0</v>
      </c>
      <c r="B387" s="341"/>
      <c r="C387" s="330"/>
      <c r="D387" s="395"/>
      <c r="E387" s="308"/>
      <c r="F387" s="309"/>
      <c r="G387" s="309"/>
      <c r="H387" s="309"/>
      <c r="I387" s="309"/>
      <c r="J387" s="350">
        <f t="shared" si="125"/>
        <v>0</v>
      </c>
      <c r="K387" s="330"/>
      <c r="L387" s="330"/>
      <c r="M387" s="310"/>
      <c r="N387" s="311"/>
      <c r="O387" s="311"/>
      <c r="P387" s="311"/>
      <c r="Q387" s="311"/>
      <c r="R387" s="311"/>
      <c r="S387" s="312"/>
      <c r="T387" s="313"/>
      <c r="U387" s="294">
        <f t="shared" si="115"/>
        <v>0</v>
      </c>
      <c r="V387" s="330"/>
      <c r="W387" s="355">
        <f t="shared" si="116"/>
        <v>0</v>
      </c>
      <c r="X387" s="356">
        <f t="shared" si="117"/>
        <v>0</v>
      </c>
      <c r="Y387" s="356">
        <f t="shared" si="118"/>
        <v>0</v>
      </c>
      <c r="Z387" s="356">
        <f t="shared" si="119"/>
        <v>0</v>
      </c>
      <c r="AA387" s="356">
        <f t="shared" si="120"/>
        <v>0</v>
      </c>
      <c r="AB387" s="356">
        <f t="shared" si="121"/>
        <v>0</v>
      </c>
      <c r="AC387" s="356">
        <f t="shared" si="122"/>
        <v>0</v>
      </c>
      <c r="AD387" s="357">
        <f t="shared" si="123"/>
        <v>0</v>
      </c>
      <c r="AE387" s="342"/>
      <c r="AF387" s="362">
        <f t="shared" si="124"/>
        <v>0</v>
      </c>
      <c r="AG387" s="330"/>
      <c r="AH387" s="597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  <c r="BC387" s="582"/>
    </row>
    <row r="388" spans="1:55" s="302" customFormat="1" hidden="1" x14ac:dyDescent="0.2">
      <c r="A388" s="340">
        <f t="shared" si="114"/>
        <v>0</v>
      </c>
      <c r="B388" s="341"/>
      <c r="C388" s="330"/>
      <c r="D388" s="395"/>
      <c r="E388" s="308"/>
      <c r="F388" s="309"/>
      <c r="G388" s="309"/>
      <c r="H388" s="309"/>
      <c r="I388" s="309"/>
      <c r="J388" s="350">
        <f t="shared" si="125"/>
        <v>0</v>
      </c>
      <c r="K388" s="330"/>
      <c r="L388" s="330"/>
      <c r="M388" s="310"/>
      <c r="N388" s="311"/>
      <c r="O388" s="311"/>
      <c r="P388" s="311"/>
      <c r="Q388" s="311"/>
      <c r="R388" s="311"/>
      <c r="S388" s="312"/>
      <c r="T388" s="313"/>
      <c r="U388" s="294">
        <f t="shared" si="115"/>
        <v>0</v>
      </c>
      <c r="V388" s="330"/>
      <c r="W388" s="355">
        <f t="shared" si="116"/>
        <v>0</v>
      </c>
      <c r="X388" s="356">
        <f t="shared" si="117"/>
        <v>0</v>
      </c>
      <c r="Y388" s="356">
        <f t="shared" si="118"/>
        <v>0</v>
      </c>
      <c r="Z388" s="356">
        <f t="shared" si="119"/>
        <v>0</v>
      </c>
      <c r="AA388" s="356">
        <f t="shared" si="120"/>
        <v>0</v>
      </c>
      <c r="AB388" s="356">
        <f t="shared" si="121"/>
        <v>0</v>
      </c>
      <c r="AC388" s="356">
        <f t="shared" si="122"/>
        <v>0</v>
      </c>
      <c r="AD388" s="357">
        <f t="shared" si="123"/>
        <v>0</v>
      </c>
      <c r="AE388" s="342"/>
      <c r="AF388" s="362">
        <f t="shared" si="124"/>
        <v>0</v>
      </c>
      <c r="AG388" s="330"/>
      <c r="AH388" s="597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  <c r="BC388" s="582"/>
    </row>
    <row r="389" spans="1:55" s="302" customFormat="1" hidden="1" x14ac:dyDescent="0.2">
      <c r="A389" s="340">
        <f t="shared" si="114"/>
        <v>0</v>
      </c>
      <c r="B389" s="341"/>
      <c r="C389" s="330"/>
      <c r="D389" s="395"/>
      <c r="E389" s="308"/>
      <c r="F389" s="309"/>
      <c r="G389" s="309"/>
      <c r="H389" s="309"/>
      <c r="I389" s="309"/>
      <c r="J389" s="350">
        <f t="shared" si="125"/>
        <v>0</v>
      </c>
      <c r="K389" s="330"/>
      <c r="L389" s="330"/>
      <c r="M389" s="310"/>
      <c r="N389" s="311"/>
      <c r="O389" s="311"/>
      <c r="P389" s="311"/>
      <c r="Q389" s="311"/>
      <c r="R389" s="311"/>
      <c r="S389" s="312"/>
      <c r="T389" s="313"/>
      <c r="U389" s="294">
        <f t="shared" si="115"/>
        <v>0</v>
      </c>
      <c r="V389" s="330"/>
      <c r="W389" s="355">
        <f t="shared" si="116"/>
        <v>0</v>
      </c>
      <c r="X389" s="356">
        <f t="shared" si="117"/>
        <v>0</v>
      </c>
      <c r="Y389" s="356">
        <f t="shared" si="118"/>
        <v>0</v>
      </c>
      <c r="Z389" s="356">
        <f t="shared" si="119"/>
        <v>0</v>
      </c>
      <c r="AA389" s="356">
        <f t="shared" si="120"/>
        <v>0</v>
      </c>
      <c r="AB389" s="356">
        <f t="shared" si="121"/>
        <v>0</v>
      </c>
      <c r="AC389" s="356">
        <f t="shared" si="122"/>
        <v>0</v>
      </c>
      <c r="AD389" s="357">
        <f t="shared" si="123"/>
        <v>0</v>
      </c>
      <c r="AE389" s="342"/>
      <c r="AF389" s="362">
        <f t="shared" si="124"/>
        <v>0</v>
      </c>
      <c r="AG389" s="330"/>
      <c r="AH389" s="597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  <c r="BC389" s="582"/>
    </row>
    <row r="390" spans="1:55" s="302" customFormat="1" hidden="1" x14ac:dyDescent="0.2">
      <c r="A390" s="340">
        <f t="shared" si="114"/>
        <v>0</v>
      </c>
      <c r="B390" s="341"/>
      <c r="C390" s="330"/>
      <c r="D390" s="395"/>
      <c r="E390" s="308"/>
      <c r="F390" s="309"/>
      <c r="G390" s="309"/>
      <c r="H390" s="309"/>
      <c r="I390" s="309"/>
      <c r="J390" s="350">
        <f t="shared" si="125"/>
        <v>0</v>
      </c>
      <c r="K390" s="330"/>
      <c r="L390" s="330"/>
      <c r="M390" s="310"/>
      <c r="N390" s="311"/>
      <c r="O390" s="311"/>
      <c r="P390" s="311"/>
      <c r="Q390" s="311"/>
      <c r="R390" s="311"/>
      <c r="S390" s="312"/>
      <c r="T390" s="313"/>
      <c r="U390" s="294">
        <f t="shared" si="115"/>
        <v>0</v>
      </c>
      <c r="V390" s="330"/>
      <c r="W390" s="355">
        <f t="shared" si="116"/>
        <v>0</v>
      </c>
      <c r="X390" s="356">
        <f t="shared" si="117"/>
        <v>0</v>
      </c>
      <c r="Y390" s="356">
        <f t="shared" si="118"/>
        <v>0</v>
      </c>
      <c r="Z390" s="356">
        <f t="shared" si="119"/>
        <v>0</v>
      </c>
      <c r="AA390" s="356">
        <f t="shared" si="120"/>
        <v>0</v>
      </c>
      <c r="AB390" s="356">
        <f t="shared" si="121"/>
        <v>0</v>
      </c>
      <c r="AC390" s="356">
        <f t="shared" si="122"/>
        <v>0</v>
      </c>
      <c r="AD390" s="357">
        <f t="shared" si="123"/>
        <v>0</v>
      </c>
      <c r="AE390" s="342"/>
      <c r="AF390" s="362">
        <f t="shared" si="124"/>
        <v>0</v>
      </c>
      <c r="AG390" s="330"/>
      <c r="AH390" s="597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  <c r="BC390" s="582"/>
    </row>
    <row r="391" spans="1:55" s="302" customFormat="1" hidden="1" x14ac:dyDescent="0.2">
      <c r="A391" s="340">
        <f t="shared" si="114"/>
        <v>0</v>
      </c>
      <c r="B391" s="341"/>
      <c r="C391" s="330"/>
      <c r="D391" s="395"/>
      <c r="E391" s="308"/>
      <c r="F391" s="309"/>
      <c r="G391" s="309"/>
      <c r="H391" s="309"/>
      <c r="I391" s="309"/>
      <c r="J391" s="350">
        <f t="shared" si="125"/>
        <v>0</v>
      </c>
      <c r="K391" s="330"/>
      <c r="L391" s="330"/>
      <c r="M391" s="310"/>
      <c r="N391" s="311"/>
      <c r="O391" s="311"/>
      <c r="P391" s="311"/>
      <c r="Q391" s="311"/>
      <c r="R391" s="311"/>
      <c r="S391" s="312"/>
      <c r="T391" s="313"/>
      <c r="U391" s="294">
        <f t="shared" si="115"/>
        <v>0</v>
      </c>
      <c r="V391" s="330"/>
      <c r="W391" s="355">
        <f t="shared" si="116"/>
        <v>0</v>
      </c>
      <c r="X391" s="356">
        <f t="shared" si="117"/>
        <v>0</v>
      </c>
      <c r="Y391" s="356">
        <f t="shared" si="118"/>
        <v>0</v>
      </c>
      <c r="Z391" s="356">
        <f t="shared" si="119"/>
        <v>0</v>
      </c>
      <c r="AA391" s="356">
        <f t="shared" si="120"/>
        <v>0</v>
      </c>
      <c r="AB391" s="356">
        <f t="shared" si="121"/>
        <v>0</v>
      </c>
      <c r="AC391" s="356">
        <f t="shared" si="122"/>
        <v>0</v>
      </c>
      <c r="AD391" s="357">
        <f t="shared" si="123"/>
        <v>0</v>
      </c>
      <c r="AE391" s="342"/>
      <c r="AF391" s="362">
        <f t="shared" si="124"/>
        <v>0</v>
      </c>
      <c r="AG391" s="330"/>
      <c r="AH391" s="597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  <c r="BC391" s="582"/>
    </row>
    <row r="392" spans="1:55" s="302" customFormat="1" hidden="1" x14ac:dyDescent="0.2">
      <c r="A392" s="340">
        <f t="shared" si="114"/>
        <v>0</v>
      </c>
      <c r="B392" s="341"/>
      <c r="C392" s="330"/>
      <c r="D392" s="395"/>
      <c r="E392" s="308"/>
      <c r="F392" s="309"/>
      <c r="G392" s="309"/>
      <c r="H392" s="309"/>
      <c r="I392" s="309"/>
      <c r="J392" s="350">
        <f t="shared" si="125"/>
        <v>0</v>
      </c>
      <c r="K392" s="330"/>
      <c r="L392" s="330"/>
      <c r="M392" s="310"/>
      <c r="N392" s="311"/>
      <c r="O392" s="311"/>
      <c r="P392" s="311"/>
      <c r="Q392" s="311"/>
      <c r="R392" s="311"/>
      <c r="S392" s="312"/>
      <c r="T392" s="313"/>
      <c r="U392" s="294">
        <f t="shared" si="115"/>
        <v>0</v>
      </c>
      <c r="V392" s="330"/>
      <c r="W392" s="355">
        <f t="shared" si="116"/>
        <v>0</v>
      </c>
      <c r="X392" s="356">
        <f t="shared" si="117"/>
        <v>0</v>
      </c>
      <c r="Y392" s="356">
        <f t="shared" si="118"/>
        <v>0</v>
      </c>
      <c r="Z392" s="356">
        <f t="shared" si="119"/>
        <v>0</v>
      </c>
      <c r="AA392" s="356">
        <f t="shared" si="120"/>
        <v>0</v>
      </c>
      <c r="AB392" s="356">
        <f t="shared" si="121"/>
        <v>0</v>
      </c>
      <c r="AC392" s="356">
        <f t="shared" si="122"/>
        <v>0</v>
      </c>
      <c r="AD392" s="357">
        <f t="shared" si="123"/>
        <v>0</v>
      </c>
      <c r="AE392" s="342"/>
      <c r="AF392" s="362">
        <f t="shared" si="124"/>
        <v>0</v>
      </c>
      <c r="AG392" s="330"/>
      <c r="AH392" s="597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  <c r="BC392" s="582"/>
    </row>
    <row r="393" spans="1:55" s="302" customFormat="1" hidden="1" x14ac:dyDescent="0.2">
      <c r="A393" s="340">
        <f t="shared" ref="A393:A456" si="126">IF(AND(J393&lt;&gt;0,U393&lt;&gt;1),1,0)</f>
        <v>0</v>
      </c>
      <c r="B393" s="341"/>
      <c r="C393" s="330"/>
      <c r="D393" s="395"/>
      <c r="E393" s="308"/>
      <c r="F393" s="309"/>
      <c r="G393" s="309"/>
      <c r="H393" s="309"/>
      <c r="I393" s="309"/>
      <c r="J393" s="350">
        <f t="shared" si="125"/>
        <v>0</v>
      </c>
      <c r="K393" s="330"/>
      <c r="L393" s="330"/>
      <c r="M393" s="310"/>
      <c r="N393" s="311"/>
      <c r="O393" s="311"/>
      <c r="P393" s="311"/>
      <c r="Q393" s="311"/>
      <c r="R393" s="311"/>
      <c r="S393" s="312"/>
      <c r="T393" s="313"/>
      <c r="U393" s="294">
        <f t="shared" ref="U393:U456" si="127">SUM(M393:T393)</f>
        <v>0</v>
      </c>
      <c r="V393" s="330"/>
      <c r="W393" s="355">
        <f t="shared" ref="W393:W456" si="128">$J393*M393</f>
        <v>0</v>
      </c>
      <c r="X393" s="356">
        <f t="shared" ref="X393:X456" si="129">$J393*N393</f>
        <v>0</v>
      </c>
      <c r="Y393" s="356">
        <f t="shared" ref="Y393:Y456" si="130">$J393*O393</f>
        <v>0</v>
      </c>
      <c r="Z393" s="356">
        <f t="shared" ref="Z393:Z456" si="131">$J393*P393</f>
        <v>0</v>
      </c>
      <c r="AA393" s="356">
        <f t="shared" ref="AA393:AA456" si="132">$J393*Q393</f>
        <v>0</v>
      </c>
      <c r="AB393" s="356">
        <f t="shared" ref="AB393:AB456" si="133">$J393*R393</f>
        <v>0</v>
      </c>
      <c r="AC393" s="356">
        <f t="shared" ref="AC393:AC456" si="134">$J393*S393</f>
        <v>0</v>
      </c>
      <c r="AD393" s="357">
        <f t="shared" ref="AD393:AD456" si="135">SUM(W393:AC393)</f>
        <v>0</v>
      </c>
      <c r="AE393" s="342"/>
      <c r="AF393" s="362">
        <f t="shared" ref="AF393:AF456" si="136">$J393*T393</f>
        <v>0</v>
      </c>
      <c r="AG393" s="330"/>
      <c r="AH393" s="597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  <c r="BC393" s="582"/>
    </row>
    <row r="394" spans="1:55" s="302" customFormat="1" hidden="1" x14ac:dyDescent="0.2">
      <c r="A394" s="340">
        <f t="shared" si="126"/>
        <v>0</v>
      </c>
      <c r="B394" s="341"/>
      <c r="C394" s="330"/>
      <c r="D394" s="395"/>
      <c r="E394" s="308"/>
      <c r="F394" s="309"/>
      <c r="G394" s="309"/>
      <c r="H394" s="309"/>
      <c r="I394" s="309"/>
      <c r="J394" s="350">
        <f t="shared" si="125"/>
        <v>0</v>
      </c>
      <c r="K394" s="330"/>
      <c r="L394" s="330"/>
      <c r="M394" s="310"/>
      <c r="N394" s="311"/>
      <c r="O394" s="311"/>
      <c r="P394" s="311"/>
      <c r="Q394" s="311"/>
      <c r="R394" s="311"/>
      <c r="S394" s="312"/>
      <c r="T394" s="313"/>
      <c r="U394" s="294">
        <f t="shared" si="127"/>
        <v>0</v>
      </c>
      <c r="V394" s="330"/>
      <c r="W394" s="355">
        <f t="shared" si="128"/>
        <v>0</v>
      </c>
      <c r="X394" s="356">
        <f t="shared" si="129"/>
        <v>0</v>
      </c>
      <c r="Y394" s="356">
        <f t="shared" si="130"/>
        <v>0</v>
      </c>
      <c r="Z394" s="356">
        <f t="shared" si="131"/>
        <v>0</v>
      </c>
      <c r="AA394" s="356">
        <f t="shared" si="132"/>
        <v>0</v>
      </c>
      <c r="AB394" s="356">
        <f t="shared" si="133"/>
        <v>0</v>
      </c>
      <c r="AC394" s="356">
        <f t="shared" si="134"/>
        <v>0</v>
      </c>
      <c r="AD394" s="357">
        <f t="shared" si="135"/>
        <v>0</v>
      </c>
      <c r="AE394" s="342"/>
      <c r="AF394" s="362">
        <f t="shared" si="136"/>
        <v>0</v>
      </c>
      <c r="AG394" s="330"/>
      <c r="AH394" s="597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  <c r="BC394" s="582"/>
    </row>
    <row r="395" spans="1:55" s="302" customFormat="1" hidden="1" x14ac:dyDescent="0.2">
      <c r="A395" s="340">
        <f t="shared" si="126"/>
        <v>0</v>
      </c>
      <c r="B395" s="341"/>
      <c r="C395" s="330"/>
      <c r="D395" s="395"/>
      <c r="E395" s="308"/>
      <c r="F395" s="309"/>
      <c r="G395" s="309"/>
      <c r="H395" s="309"/>
      <c r="I395" s="309"/>
      <c r="J395" s="350">
        <f t="shared" si="125"/>
        <v>0</v>
      </c>
      <c r="K395" s="330"/>
      <c r="L395" s="330"/>
      <c r="M395" s="310"/>
      <c r="N395" s="311"/>
      <c r="O395" s="311"/>
      <c r="P395" s="311"/>
      <c r="Q395" s="311"/>
      <c r="R395" s="311"/>
      <c r="S395" s="312"/>
      <c r="T395" s="313"/>
      <c r="U395" s="294">
        <f t="shared" si="127"/>
        <v>0</v>
      </c>
      <c r="V395" s="330"/>
      <c r="W395" s="355">
        <f t="shared" si="128"/>
        <v>0</v>
      </c>
      <c r="X395" s="356">
        <f t="shared" si="129"/>
        <v>0</v>
      </c>
      <c r="Y395" s="356">
        <f t="shared" si="130"/>
        <v>0</v>
      </c>
      <c r="Z395" s="356">
        <f t="shared" si="131"/>
        <v>0</v>
      </c>
      <c r="AA395" s="356">
        <f t="shared" si="132"/>
        <v>0</v>
      </c>
      <c r="AB395" s="356">
        <f t="shared" si="133"/>
        <v>0</v>
      </c>
      <c r="AC395" s="356">
        <f t="shared" si="134"/>
        <v>0</v>
      </c>
      <c r="AD395" s="357">
        <f t="shared" si="135"/>
        <v>0</v>
      </c>
      <c r="AE395" s="342"/>
      <c r="AF395" s="362">
        <f t="shared" si="136"/>
        <v>0</v>
      </c>
      <c r="AG395" s="330"/>
      <c r="AH395" s="597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  <c r="BC395" s="582"/>
    </row>
    <row r="396" spans="1:55" s="302" customFormat="1" hidden="1" x14ac:dyDescent="0.2">
      <c r="A396" s="340">
        <f t="shared" si="126"/>
        <v>0</v>
      </c>
      <c r="B396" s="341"/>
      <c r="C396" s="330"/>
      <c r="D396" s="395"/>
      <c r="E396" s="308"/>
      <c r="F396" s="309"/>
      <c r="G396" s="309"/>
      <c r="H396" s="309"/>
      <c r="I396" s="309"/>
      <c r="J396" s="350">
        <f t="shared" si="125"/>
        <v>0</v>
      </c>
      <c r="K396" s="330"/>
      <c r="L396" s="330"/>
      <c r="M396" s="310"/>
      <c r="N396" s="311"/>
      <c r="O396" s="311"/>
      <c r="P396" s="311"/>
      <c r="Q396" s="311"/>
      <c r="R396" s="311"/>
      <c r="S396" s="312"/>
      <c r="T396" s="313"/>
      <c r="U396" s="294">
        <f t="shared" si="127"/>
        <v>0</v>
      </c>
      <c r="V396" s="330"/>
      <c r="W396" s="355">
        <f t="shared" si="128"/>
        <v>0</v>
      </c>
      <c r="X396" s="356">
        <f t="shared" si="129"/>
        <v>0</v>
      </c>
      <c r="Y396" s="356">
        <f t="shared" si="130"/>
        <v>0</v>
      </c>
      <c r="Z396" s="356">
        <f t="shared" si="131"/>
        <v>0</v>
      </c>
      <c r="AA396" s="356">
        <f t="shared" si="132"/>
        <v>0</v>
      </c>
      <c r="AB396" s="356">
        <f t="shared" si="133"/>
        <v>0</v>
      </c>
      <c r="AC396" s="356">
        <f t="shared" si="134"/>
        <v>0</v>
      </c>
      <c r="AD396" s="357">
        <f t="shared" si="135"/>
        <v>0</v>
      </c>
      <c r="AE396" s="342"/>
      <c r="AF396" s="362">
        <f t="shared" si="136"/>
        <v>0</v>
      </c>
      <c r="AG396" s="330"/>
      <c r="AH396" s="597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  <c r="BC396" s="582"/>
    </row>
    <row r="397" spans="1:55" s="302" customFormat="1" hidden="1" x14ac:dyDescent="0.2">
      <c r="A397" s="340">
        <f t="shared" si="126"/>
        <v>0</v>
      </c>
      <c r="B397" s="341"/>
      <c r="C397" s="330"/>
      <c r="D397" s="395"/>
      <c r="E397" s="308"/>
      <c r="F397" s="309"/>
      <c r="G397" s="309"/>
      <c r="H397" s="309"/>
      <c r="I397" s="309"/>
      <c r="J397" s="350">
        <f t="shared" si="125"/>
        <v>0</v>
      </c>
      <c r="K397" s="330"/>
      <c r="L397" s="330"/>
      <c r="M397" s="310"/>
      <c r="N397" s="311"/>
      <c r="O397" s="311"/>
      <c r="P397" s="311"/>
      <c r="Q397" s="311"/>
      <c r="R397" s="311"/>
      <c r="S397" s="312"/>
      <c r="T397" s="313"/>
      <c r="U397" s="294">
        <f t="shared" si="127"/>
        <v>0</v>
      </c>
      <c r="V397" s="330"/>
      <c r="W397" s="355">
        <f t="shared" si="128"/>
        <v>0</v>
      </c>
      <c r="X397" s="356">
        <f t="shared" si="129"/>
        <v>0</v>
      </c>
      <c r="Y397" s="356">
        <f t="shared" si="130"/>
        <v>0</v>
      </c>
      <c r="Z397" s="356">
        <f t="shared" si="131"/>
        <v>0</v>
      </c>
      <c r="AA397" s="356">
        <f t="shared" si="132"/>
        <v>0</v>
      </c>
      <c r="AB397" s="356">
        <f t="shared" si="133"/>
        <v>0</v>
      </c>
      <c r="AC397" s="356">
        <f t="shared" si="134"/>
        <v>0</v>
      </c>
      <c r="AD397" s="357">
        <f t="shared" si="135"/>
        <v>0</v>
      </c>
      <c r="AE397" s="342"/>
      <c r="AF397" s="362">
        <f t="shared" si="136"/>
        <v>0</v>
      </c>
      <c r="AG397" s="330"/>
      <c r="AH397" s="597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  <c r="BC397" s="582"/>
    </row>
    <row r="398" spans="1:55" s="302" customFormat="1" hidden="1" x14ac:dyDescent="0.2">
      <c r="A398" s="340">
        <f t="shared" si="126"/>
        <v>0</v>
      </c>
      <c r="B398" s="341"/>
      <c r="C398" s="330"/>
      <c r="D398" s="395"/>
      <c r="E398" s="308"/>
      <c r="F398" s="309"/>
      <c r="G398" s="309"/>
      <c r="H398" s="309"/>
      <c r="I398" s="309"/>
      <c r="J398" s="350">
        <f t="shared" si="125"/>
        <v>0</v>
      </c>
      <c r="K398" s="330"/>
      <c r="L398" s="330"/>
      <c r="M398" s="310"/>
      <c r="N398" s="311"/>
      <c r="O398" s="311"/>
      <c r="P398" s="311"/>
      <c r="Q398" s="311"/>
      <c r="R398" s="311"/>
      <c r="S398" s="312"/>
      <c r="T398" s="313"/>
      <c r="U398" s="294">
        <f t="shared" si="127"/>
        <v>0</v>
      </c>
      <c r="V398" s="330"/>
      <c r="W398" s="355">
        <f t="shared" si="128"/>
        <v>0</v>
      </c>
      <c r="X398" s="356">
        <f t="shared" si="129"/>
        <v>0</v>
      </c>
      <c r="Y398" s="356">
        <f t="shared" si="130"/>
        <v>0</v>
      </c>
      <c r="Z398" s="356">
        <f t="shared" si="131"/>
        <v>0</v>
      </c>
      <c r="AA398" s="356">
        <f t="shared" si="132"/>
        <v>0</v>
      </c>
      <c r="AB398" s="356">
        <f t="shared" si="133"/>
        <v>0</v>
      </c>
      <c r="AC398" s="356">
        <f t="shared" si="134"/>
        <v>0</v>
      </c>
      <c r="AD398" s="357">
        <f t="shared" si="135"/>
        <v>0</v>
      </c>
      <c r="AE398" s="342"/>
      <c r="AF398" s="362">
        <f t="shared" si="136"/>
        <v>0</v>
      </c>
      <c r="AG398" s="330"/>
      <c r="AH398" s="597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  <c r="BC398" s="582"/>
    </row>
    <row r="399" spans="1:55" s="302" customFormat="1" hidden="1" x14ac:dyDescent="0.2">
      <c r="A399" s="340">
        <f t="shared" si="126"/>
        <v>0</v>
      </c>
      <c r="B399" s="341"/>
      <c r="C399" s="330"/>
      <c r="D399" s="395"/>
      <c r="E399" s="308"/>
      <c r="F399" s="309"/>
      <c r="G399" s="309"/>
      <c r="H399" s="309"/>
      <c r="I399" s="309"/>
      <c r="J399" s="350">
        <f t="shared" si="125"/>
        <v>0</v>
      </c>
      <c r="K399" s="330"/>
      <c r="L399" s="330"/>
      <c r="M399" s="310"/>
      <c r="N399" s="311"/>
      <c r="O399" s="311"/>
      <c r="P399" s="311"/>
      <c r="Q399" s="311"/>
      <c r="R399" s="311"/>
      <c r="S399" s="312"/>
      <c r="T399" s="313"/>
      <c r="U399" s="294">
        <f t="shared" si="127"/>
        <v>0</v>
      </c>
      <c r="V399" s="330"/>
      <c r="W399" s="355">
        <f t="shared" si="128"/>
        <v>0</v>
      </c>
      <c r="X399" s="356">
        <f t="shared" si="129"/>
        <v>0</v>
      </c>
      <c r="Y399" s="356">
        <f t="shared" si="130"/>
        <v>0</v>
      </c>
      <c r="Z399" s="356">
        <f t="shared" si="131"/>
        <v>0</v>
      </c>
      <c r="AA399" s="356">
        <f t="shared" si="132"/>
        <v>0</v>
      </c>
      <c r="AB399" s="356">
        <f t="shared" si="133"/>
        <v>0</v>
      </c>
      <c r="AC399" s="356">
        <f t="shared" si="134"/>
        <v>0</v>
      </c>
      <c r="AD399" s="357">
        <f t="shared" si="135"/>
        <v>0</v>
      </c>
      <c r="AE399" s="342"/>
      <c r="AF399" s="362">
        <f t="shared" si="136"/>
        <v>0</v>
      </c>
      <c r="AG399" s="330"/>
      <c r="AH399" s="597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  <c r="BC399" s="582"/>
    </row>
    <row r="400" spans="1:55" s="302" customFormat="1" hidden="1" x14ac:dyDescent="0.2">
      <c r="A400" s="340">
        <f t="shared" si="126"/>
        <v>0</v>
      </c>
      <c r="B400" s="341"/>
      <c r="C400" s="330"/>
      <c r="D400" s="395"/>
      <c r="E400" s="308"/>
      <c r="F400" s="309"/>
      <c r="G400" s="309"/>
      <c r="H400" s="309"/>
      <c r="I400" s="309"/>
      <c r="J400" s="350">
        <f t="shared" si="125"/>
        <v>0</v>
      </c>
      <c r="K400" s="330"/>
      <c r="L400" s="330"/>
      <c r="M400" s="310"/>
      <c r="N400" s="311"/>
      <c r="O400" s="311"/>
      <c r="P400" s="311"/>
      <c r="Q400" s="311"/>
      <c r="R400" s="311"/>
      <c r="S400" s="312"/>
      <c r="T400" s="313"/>
      <c r="U400" s="294">
        <f t="shared" si="127"/>
        <v>0</v>
      </c>
      <c r="V400" s="330"/>
      <c r="W400" s="355">
        <f t="shared" si="128"/>
        <v>0</v>
      </c>
      <c r="X400" s="356">
        <f t="shared" si="129"/>
        <v>0</v>
      </c>
      <c r="Y400" s="356">
        <f t="shared" si="130"/>
        <v>0</v>
      </c>
      <c r="Z400" s="356">
        <f t="shared" si="131"/>
        <v>0</v>
      </c>
      <c r="AA400" s="356">
        <f t="shared" si="132"/>
        <v>0</v>
      </c>
      <c r="AB400" s="356">
        <f t="shared" si="133"/>
        <v>0</v>
      </c>
      <c r="AC400" s="356">
        <f t="shared" si="134"/>
        <v>0</v>
      </c>
      <c r="AD400" s="357">
        <f t="shared" si="135"/>
        <v>0</v>
      </c>
      <c r="AE400" s="342"/>
      <c r="AF400" s="362">
        <f t="shared" si="136"/>
        <v>0</v>
      </c>
      <c r="AG400" s="330"/>
      <c r="AH400" s="597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  <c r="BC400" s="582"/>
    </row>
    <row r="401" spans="1:55" s="302" customFormat="1" hidden="1" x14ac:dyDescent="0.2">
      <c r="A401" s="340">
        <f t="shared" si="126"/>
        <v>0</v>
      </c>
      <c r="B401" s="341"/>
      <c r="C401" s="330"/>
      <c r="D401" s="395"/>
      <c r="E401" s="308"/>
      <c r="F401" s="309"/>
      <c r="G401" s="309"/>
      <c r="H401" s="309"/>
      <c r="I401" s="309"/>
      <c r="J401" s="350">
        <f t="shared" si="125"/>
        <v>0</v>
      </c>
      <c r="K401" s="330"/>
      <c r="L401" s="330"/>
      <c r="M401" s="310"/>
      <c r="N401" s="311"/>
      <c r="O401" s="311"/>
      <c r="P401" s="311"/>
      <c r="Q401" s="311"/>
      <c r="R401" s="311"/>
      <c r="S401" s="312"/>
      <c r="T401" s="313"/>
      <c r="U401" s="294">
        <f t="shared" si="127"/>
        <v>0</v>
      </c>
      <c r="V401" s="330"/>
      <c r="W401" s="355">
        <f t="shared" si="128"/>
        <v>0</v>
      </c>
      <c r="X401" s="356">
        <f t="shared" si="129"/>
        <v>0</v>
      </c>
      <c r="Y401" s="356">
        <f t="shared" si="130"/>
        <v>0</v>
      </c>
      <c r="Z401" s="356">
        <f t="shared" si="131"/>
        <v>0</v>
      </c>
      <c r="AA401" s="356">
        <f t="shared" si="132"/>
        <v>0</v>
      </c>
      <c r="AB401" s="356">
        <f t="shared" si="133"/>
        <v>0</v>
      </c>
      <c r="AC401" s="356">
        <f t="shared" si="134"/>
        <v>0</v>
      </c>
      <c r="AD401" s="357">
        <f t="shared" si="135"/>
        <v>0</v>
      </c>
      <c r="AE401" s="342"/>
      <c r="AF401" s="362">
        <f t="shared" si="136"/>
        <v>0</v>
      </c>
      <c r="AG401" s="330"/>
      <c r="AH401" s="597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  <c r="BC401" s="582"/>
    </row>
    <row r="402" spans="1:55" s="302" customFormat="1" hidden="1" x14ac:dyDescent="0.2">
      <c r="A402" s="340">
        <f t="shared" si="126"/>
        <v>0</v>
      </c>
      <c r="B402" s="341"/>
      <c r="C402" s="330"/>
      <c r="D402" s="395"/>
      <c r="E402" s="308"/>
      <c r="F402" s="309"/>
      <c r="G402" s="309"/>
      <c r="H402" s="309"/>
      <c r="I402" s="309"/>
      <c r="J402" s="350">
        <f t="shared" si="125"/>
        <v>0</v>
      </c>
      <c r="K402" s="330"/>
      <c r="L402" s="330"/>
      <c r="M402" s="310"/>
      <c r="N402" s="311"/>
      <c r="O402" s="311"/>
      <c r="P402" s="311"/>
      <c r="Q402" s="311"/>
      <c r="R402" s="311"/>
      <c r="S402" s="312"/>
      <c r="T402" s="313"/>
      <c r="U402" s="294">
        <f t="shared" si="127"/>
        <v>0</v>
      </c>
      <c r="V402" s="330"/>
      <c r="W402" s="355">
        <f t="shared" si="128"/>
        <v>0</v>
      </c>
      <c r="X402" s="356">
        <f t="shared" si="129"/>
        <v>0</v>
      </c>
      <c r="Y402" s="356">
        <f t="shared" si="130"/>
        <v>0</v>
      </c>
      <c r="Z402" s="356">
        <f t="shared" si="131"/>
        <v>0</v>
      </c>
      <c r="AA402" s="356">
        <f t="shared" si="132"/>
        <v>0</v>
      </c>
      <c r="AB402" s="356">
        <f t="shared" si="133"/>
        <v>0</v>
      </c>
      <c r="AC402" s="356">
        <f t="shared" si="134"/>
        <v>0</v>
      </c>
      <c r="AD402" s="357">
        <f t="shared" si="135"/>
        <v>0</v>
      </c>
      <c r="AE402" s="342"/>
      <c r="AF402" s="362">
        <f t="shared" si="136"/>
        <v>0</v>
      </c>
      <c r="AG402" s="330"/>
      <c r="AH402" s="597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  <c r="BC402" s="582"/>
    </row>
    <row r="403" spans="1:55" s="302" customFormat="1" hidden="1" x14ac:dyDescent="0.2">
      <c r="A403" s="340">
        <f t="shared" si="126"/>
        <v>0</v>
      </c>
      <c r="B403" s="341"/>
      <c r="C403" s="330"/>
      <c r="D403" s="395"/>
      <c r="E403" s="308"/>
      <c r="F403" s="309"/>
      <c r="G403" s="309"/>
      <c r="H403" s="309"/>
      <c r="I403" s="309"/>
      <c r="J403" s="350">
        <f t="shared" si="125"/>
        <v>0</v>
      </c>
      <c r="K403" s="330"/>
      <c r="L403" s="330"/>
      <c r="M403" s="310"/>
      <c r="N403" s="311"/>
      <c r="O403" s="311"/>
      <c r="P403" s="311"/>
      <c r="Q403" s="311"/>
      <c r="R403" s="311"/>
      <c r="S403" s="312"/>
      <c r="T403" s="313"/>
      <c r="U403" s="294">
        <f t="shared" si="127"/>
        <v>0</v>
      </c>
      <c r="V403" s="330"/>
      <c r="W403" s="355">
        <f t="shared" si="128"/>
        <v>0</v>
      </c>
      <c r="X403" s="356">
        <f t="shared" si="129"/>
        <v>0</v>
      </c>
      <c r="Y403" s="356">
        <f t="shared" si="130"/>
        <v>0</v>
      </c>
      <c r="Z403" s="356">
        <f t="shared" si="131"/>
        <v>0</v>
      </c>
      <c r="AA403" s="356">
        <f t="shared" si="132"/>
        <v>0</v>
      </c>
      <c r="AB403" s="356">
        <f t="shared" si="133"/>
        <v>0</v>
      </c>
      <c r="AC403" s="356">
        <f t="shared" si="134"/>
        <v>0</v>
      </c>
      <c r="AD403" s="357">
        <f t="shared" si="135"/>
        <v>0</v>
      </c>
      <c r="AE403" s="342"/>
      <c r="AF403" s="362">
        <f t="shared" si="136"/>
        <v>0</v>
      </c>
      <c r="AG403" s="330"/>
      <c r="AH403" s="597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  <c r="BC403" s="582"/>
    </row>
    <row r="404" spans="1:55" s="302" customFormat="1" hidden="1" x14ac:dyDescent="0.2">
      <c r="A404" s="340">
        <f t="shared" si="126"/>
        <v>0</v>
      </c>
      <c r="B404" s="341"/>
      <c r="C404" s="330"/>
      <c r="D404" s="395"/>
      <c r="E404" s="308"/>
      <c r="F404" s="309"/>
      <c r="G404" s="309"/>
      <c r="H404" s="309"/>
      <c r="I404" s="309"/>
      <c r="J404" s="350">
        <f t="shared" si="125"/>
        <v>0</v>
      </c>
      <c r="K404" s="330"/>
      <c r="L404" s="330"/>
      <c r="M404" s="310"/>
      <c r="N404" s="311"/>
      <c r="O404" s="311"/>
      <c r="P404" s="311"/>
      <c r="Q404" s="311"/>
      <c r="R404" s="311"/>
      <c r="S404" s="312"/>
      <c r="T404" s="313"/>
      <c r="U404" s="294">
        <f t="shared" si="127"/>
        <v>0</v>
      </c>
      <c r="V404" s="330"/>
      <c r="W404" s="355">
        <f t="shared" si="128"/>
        <v>0</v>
      </c>
      <c r="X404" s="356">
        <f t="shared" si="129"/>
        <v>0</v>
      </c>
      <c r="Y404" s="356">
        <f t="shared" si="130"/>
        <v>0</v>
      </c>
      <c r="Z404" s="356">
        <f t="shared" si="131"/>
        <v>0</v>
      </c>
      <c r="AA404" s="356">
        <f t="shared" si="132"/>
        <v>0</v>
      </c>
      <c r="AB404" s="356">
        <f t="shared" si="133"/>
        <v>0</v>
      </c>
      <c r="AC404" s="356">
        <f t="shared" si="134"/>
        <v>0</v>
      </c>
      <c r="AD404" s="357">
        <f t="shared" si="135"/>
        <v>0</v>
      </c>
      <c r="AE404" s="342"/>
      <c r="AF404" s="362">
        <f t="shared" si="136"/>
        <v>0</v>
      </c>
      <c r="AG404" s="330"/>
      <c r="AH404" s="597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  <c r="BC404" s="582"/>
    </row>
    <row r="405" spans="1:55" s="302" customFormat="1" hidden="1" x14ac:dyDescent="0.2">
      <c r="A405" s="340">
        <f t="shared" si="126"/>
        <v>0</v>
      </c>
      <c r="B405" s="341"/>
      <c r="C405" s="330"/>
      <c r="D405" s="395"/>
      <c r="E405" s="308"/>
      <c r="F405" s="309"/>
      <c r="G405" s="309"/>
      <c r="H405" s="309"/>
      <c r="I405" s="309"/>
      <c r="J405" s="350">
        <f t="shared" si="125"/>
        <v>0</v>
      </c>
      <c r="K405" s="330"/>
      <c r="L405" s="330"/>
      <c r="M405" s="310"/>
      <c r="N405" s="311"/>
      <c r="O405" s="311"/>
      <c r="P405" s="311"/>
      <c r="Q405" s="311"/>
      <c r="R405" s="311"/>
      <c r="S405" s="312"/>
      <c r="T405" s="313"/>
      <c r="U405" s="294">
        <f t="shared" si="127"/>
        <v>0</v>
      </c>
      <c r="V405" s="330"/>
      <c r="W405" s="355">
        <f t="shared" si="128"/>
        <v>0</v>
      </c>
      <c r="X405" s="356">
        <f t="shared" si="129"/>
        <v>0</v>
      </c>
      <c r="Y405" s="356">
        <f t="shared" si="130"/>
        <v>0</v>
      </c>
      <c r="Z405" s="356">
        <f t="shared" si="131"/>
        <v>0</v>
      </c>
      <c r="AA405" s="356">
        <f t="shared" si="132"/>
        <v>0</v>
      </c>
      <c r="AB405" s="356">
        <f t="shared" si="133"/>
        <v>0</v>
      </c>
      <c r="AC405" s="356">
        <f t="shared" si="134"/>
        <v>0</v>
      </c>
      <c r="AD405" s="357">
        <f t="shared" si="135"/>
        <v>0</v>
      </c>
      <c r="AE405" s="342"/>
      <c r="AF405" s="362">
        <f t="shared" si="136"/>
        <v>0</v>
      </c>
      <c r="AG405" s="330"/>
      <c r="AH405" s="597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  <c r="BC405" s="582"/>
    </row>
    <row r="406" spans="1:55" s="302" customFormat="1" hidden="1" x14ac:dyDescent="0.2">
      <c r="A406" s="340">
        <f t="shared" si="126"/>
        <v>0</v>
      </c>
      <c r="B406" s="341"/>
      <c r="C406" s="330"/>
      <c r="D406" s="395"/>
      <c r="E406" s="308"/>
      <c r="F406" s="309"/>
      <c r="G406" s="309"/>
      <c r="H406" s="309"/>
      <c r="I406" s="309"/>
      <c r="J406" s="350">
        <f t="shared" si="125"/>
        <v>0</v>
      </c>
      <c r="K406" s="330"/>
      <c r="L406" s="330"/>
      <c r="M406" s="310"/>
      <c r="N406" s="311"/>
      <c r="O406" s="311"/>
      <c r="P406" s="311"/>
      <c r="Q406" s="311"/>
      <c r="R406" s="311"/>
      <c r="S406" s="312"/>
      <c r="T406" s="313"/>
      <c r="U406" s="294">
        <f t="shared" si="127"/>
        <v>0</v>
      </c>
      <c r="V406" s="330"/>
      <c r="W406" s="355">
        <f t="shared" si="128"/>
        <v>0</v>
      </c>
      <c r="X406" s="356">
        <f t="shared" si="129"/>
        <v>0</v>
      </c>
      <c r="Y406" s="356">
        <f t="shared" si="130"/>
        <v>0</v>
      </c>
      <c r="Z406" s="356">
        <f t="shared" si="131"/>
        <v>0</v>
      </c>
      <c r="AA406" s="356">
        <f t="shared" si="132"/>
        <v>0</v>
      </c>
      <c r="AB406" s="356">
        <f t="shared" si="133"/>
        <v>0</v>
      </c>
      <c r="AC406" s="356">
        <f t="shared" si="134"/>
        <v>0</v>
      </c>
      <c r="AD406" s="357">
        <f t="shared" si="135"/>
        <v>0</v>
      </c>
      <c r="AE406" s="342"/>
      <c r="AF406" s="362">
        <f t="shared" si="136"/>
        <v>0</v>
      </c>
      <c r="AG406" s="330"/>
      <c r="AH406" s="597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  <c r="BC406" s="582"/>
    </row>
    <row r="407" spans="1:55" s="302" customFormat="1" hidden="1" x14ac:dyDescent="0.2">
      <c r="A407" s="340">
        <f t="shared" si="126"/>
        <v>0</v>
      </c>
      <c r="B407" s="341"/>
      <c r="C407" s="330"/>
      <c r="D407" s="395"/>
      <c r="E407" s="308"/>
      <c r="F407" s="309"/>
      <c r="G407" s="309"/>
      <c r="H407" s="309"/>
      <c r="I407" s="309"/>
      <c r="J407" s="350">
        <f t="shared" si="125"/>
        <v>0</v>
      </c>
      <c r="K407" s="330"/>
      <c r="L407" s="330"/>
      <c r="M407" s="310"/>
      <c r="N407" s="311"/>
      <c r="O407" s="311"/>
      <c r="P407" s="311"/>
      <c r="Q407" s="311"/>
      <c r="R407" s="311"/>
      <c r="S407" s="312"/>
      <c r="T407" s="313"/>
      <c r="U407" s="294">
        <f t="shared" si="127"/>
        <v>0</v>
      </c>
      <c r="V407" s="330"/>
      <c r="W407" s="355">
        <f t="shared" si="128"/>
        <v>0</v>
      </c>
      <c r="X407" s="356">
        <f t="shared" si="129"/>
        <v>0</v>
      </c>
      <c r="Y407" s="356">
        <f t="shared" si="130"/>
        <v>0</v>
      </c>
      <c r="Z407" s="356">
        <f t="shared" si="131"/>
        <v>0</v>
      </c>
      <c r="AA407" s="356">
        <f t="shared" si="132"/>
        <v>0</v>
      </c>
      <c r="AB407" s="356">
        <f t="shared" si="133"/>
        <v>0</v>
      </c>
      <c r="AC407" s="356">
        <f t="shared" si="134"/>
        <v>0</v>
      </c>
      <c r="AD407" s="357">
        <f t="shared" si="135"/>
        <v>0</v>
      </c>
      <c r="AE407" s="342"/>
      <c r="AF407" s="362">
        <f t="shared" si="136"/>
        <v>0</v>
      </c>
      <c r="AG407" s="330"/>
      <c r="AH407" s="597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  <c r="BC407" s="582"/>
    </row>
    <row r="408" spans="1:55" s="302" customFormat="1" hidden="1" x14ac:dyDescent="0.2">
      <c r="A408" s="340">
        <f t="shared" si="126"/>
        <v>0</v>
      </c>
      <c r="B408" s="341"/>
      <c r="C408" s="330"/>
      <c r="D408" s="395"/>
      <c r="E408" s="308"/>
      <c r="F408" s="309"/>
      <c r="G408" s="309"/>
      <c r="H408" s="309"/>
      <c r="I408" s="309"/>
      <c r="J408" s="350">
        <f t="shared" si="125"/>
        <v>0</v>
      </c>
      <c r="K408" s="330"/>
      <c r="L408" s="330"/>
      <c r="M408" s="310"/>
      <c r="N408" s="311"/>
      <c r="O408" s="311"/>
      <c r="P408" s="311"/>
      <c r="Q408" s="311"/>
      <c r="R408" s="311"/>
      <c r="S408" s="312"/>
      <c r="T408" s="313"/>
      <c r="U408" s="294">
        <f t="shared" si="127"/>
        <v>0</v>
      </c>
      <c r="V408" s="330"/>
      <c r="W408" s="355">
        <f t="shared" si="128"/>
        <v>0</v>
      </c>
      <c r="X408" s="356">
        <f t="shared" si="129"/>
        <v>0</v>
      </c>
      <c r="Y408" s="356">
        <f t="shared" si="130"/>
        <v>0</v>
      </c>
      <c r="Z408" s="356">
        <f t="shared" si="131"/>
        <v>0</v>
      </c>
      <c r="AA408" s="356">
        <f t="shared" si="132"/>
        <v>0</v>
      </c>
      <c r="AB408" s="356">
        <f t="shared" si="133"/>
        <v>0</v>
      </c>
      <c r="AC408" s="356">
        <f t="shared" si="134"/>
        <v>0</v>
      </c>
      <c r="AD408" s="357">
        <f t="shared" si="135"/>
        <v>0</v>
      </c>
      <c r="AE408" s="342"/>
      <c r="AF408" s="362">
        <f t="shared" si="136"/>
        <v>0</v>
      </c>
      <c r="AG408" s="330"/>
      <c r="AH408" s="597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  <c r="BC408" s="582"/>
    </row>
    <row r="409" spans="1:55" s="302" customFormat="1" hidden="1" x14ac:dyDescent="0.2">
      <c r="A409" s="340">
        <f t="shared" si="126"/>
        <v>0</v>
      </c>
      <c r="B409" s="341"/>
      <c r="C409" s="330"/>
      <c r="D409" s="395"/>
      <c r="E409" s="308"/>
      <c r="F409" s="309"/>
      <c r="G409" s="309"/>
      <c r="H409" s="309"/>
      <c r="I409" s="309"/>
      <c r="J409" s="350">
        <f t="shared" si="125"/>
        <v>0</v>
      </c>
      <c r="K409" s="330"/>
      <c r="L409" s="330"/>
      <c r="M409" s="310"/>
      <c r="N409" s="311"/>
      <c r="O409" s="311"/>
      <c r="P409" s="311"/>
      <c r="Q409" s="311"/>
      <c r="R409" s="311"/>
      <c r="S409" s="312"/>
      <c r="T409" s="313"/>
      <c r="U409" s="294">
        <f t="shared" si="127"/>
        <v>0</v>
      </c>
      <c r="V409" s="330"/>
      <c r="W409" s="355">
        <f t="shared" si="128"/>
        <v>0</v>
      </c>
      <c r="X409" s="356">
        <f t="shared" si="129"/>
        <v>0</v>
      </c>
      <c r="Y409" s="356">
        <f t="shared" si="130"/>
        <v>0</v>
      </c>
      <c r="Z409" s="356">
        <f t="shared" si="131"/>
        <v>0</v>
      </c>
      <c r="AA409" s="356">
        <f t="shared" si="132"/>
        <v>0</v>
      </c>
      <c r="AB409" s="356">
        <f t="shared" si="133"/>
        <v>0</v>
      </c>
      <c r="AC409" s="356">
        <f t="shared" si="134"/>
        <v>0</v>
      </c>
      <c r="AD409" s="357">
        <f t="shared" si="135"/>
        <v>0</v>
      </c>
      <c r="AE409" s="342"/>
      <c r="AF409" s="362">
        <f t="shared" si="136"/>
        <v>0</v>
      </c>
      <c r="AG409" s="330"/>
      <c r="AH409" s="597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  <c r="BC409" s="582"/>
    </row>
    <row r="410" spans="1:55" s="302" customFormat="1" hidden="1" x14ac:dyDescent="0.2">
      <c r="A410" s="340">
        <f t="shared" si="126"/>
        <v>0</v>
      </c>
      <c r="B410" s="341"/>
      <c r="C410" s="330"/>
      <c r="D410" s="395"/>
      <c r="E410" s="308"/>
      <c r="F410" s="309"/>
      <c r="G410" s="309"/>
      <c r="H410" s="309"/>
      <c r="I410" s="309"/>
      <c r="J410" s="350">
        <f t="shared" si="125"/>
        <v>0</v>
      </c>
      <c r="K410" s="330"/>
      <c r="L410" s="330"/>
      <c r="M410" s="310"/>
      <c r="N410" s="311"/>
      <c r="O410" s="311"/>
      <c r="P410" s="311"/>
      <c r="Q410" s="311"/>
      <c r="R410" s="311"/>
      <c r="S410" s="312"/>
      <c r="T410" s="313"/>
      <c r="U410" s="294">
        <f t="shared" si="127"/>
        <v>0</v>
      </c>
      <c r="V410" s="330"/>
      <c r="W410" s="355">
        <f t="shared" si="128"/>
        <v>0</v>
      </c>
      <c r="X410" s="356">
        <f t="shared" si="129"/>
        <v>0</v>
      </c>
      <c r="Y410" s="356">
        <f t="shared" si="130"/>
        <v>0</v>
      </c>
      <c r="Z410" s="356">
        <f t="shared" si="131"/>
        <v>0</v>
      </c>
      <c r="AA410" s="356">
        <f t="shared" si="132"/>
        <v>0</v>
      </c>
      <c r="AB410" s="356">
        <f t="shared" si="133"/>
        <v>0</v>
      </c>
      <c r="AC410" s="356">
        <f t="shared" si="134"/>
        <v>0</v>
      </c>
      <c r="AD410" s="357">
        <f t="shared" si="135"/>
        <v>0</v>
      </c>
      <c r="AE410" s="342"/>
      <c r="AF410" s="362">
        <f t="shared" si="136"/>
        <v>0</v>
      </c>
      <c r="AG410" s="330"/>
      <c r="AH410" s="597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  <c r="BC410" s="582"/>
    </row>
    <row r="411" spans="1:55" s="302" customFormat="1" hidden="1" x14ac:dyDescent="0.2">
      <c r="A411" s="340">
        <f t="shared" si="126"/>
        <v>0</v>
      </c>
      <c r="B411" s="341"/>
      <c r="C411" s="330"/>
      <c r="D411" s="395"/>
      <c r="E411" s="308"/>
      <c r="F411" s="309"/>
      <c r="G411" s="309"/>
      <c r="H411" s="309"/>
      <c r="I411" s="309"/>
      <c r="J411" s="350">
        <f t="shared" si="125"/>
        <v>0</v>
      </c>
      <c r="K411" s="330"/>
      <c r="L411" s="330"/>
      <c r="M411" s="310"/>
      <c r="N411" s="311"/>
      <c r="O411" s="311"/>
      <c r="P411" s="311"/>
      <c r="Q411" s="311"/>
      <c r="R411" s="311"/>
      <c r="S411" s="312"/>
      <c r="T411" s="313"/>
      <c r="U411" s="294">
        <f t="shared" si="127"/>
        <v>0</v>
      </c>
      <c r="V411" s="330"/>
      <c r="W411" s="355">
        <f t="shared" si="128"/>
        <v>0</v>
      </c>
      <c r="X411" s="356">
        <f t="shared" si="129"/>
        <v>0</v>
      </c>
      <c r="Y411" s="356">
        <f t="shared" si="130"/>
        <v>0</v>
      </c>
      <c r="Z411" s="356">
        <f t="shared" si="131"/>
        <v>0</v>
      </c>
      <c r="AA411" s="356">
        <f t="shared" si="132"/>
        <v>0</v>
      </c>
      <c r="AB411" s="356">
        <f t="shared" si="133"/>
        <v>0</v>
      </c>
      <c r="AC411" s="356">
        <f t="shared" si="134"/>
        <v>0</v>
      </c>
      <c r="AD411" s="357">
        <f t="shared" si="135"/>
        <v>0</v>
      </c>
      <c r="AE411" s="342"/>
      <c r="AF411" s="362">
        <f t="shared" si="136"/>
        <v>0</v>
      </c>
      <c r="AG411" s="330"/>
      <c r="AH411" s="597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  <c r="BC411" s="582"/>
    </row>
    <row r="412" spans="1:55" s="302" customFormat="1" hidden="1" x14ac:dyDescent="0.2">
      <c r="A412" s="340">
        <f t="shared" si="126"/>
        <v>0</v>
      </c>
      <c r="B412" s="341"/>
      <c r="C412" s="330"/>
      <c r="D412" s="395"/>
      <c r="E412" s="308"/>
      <c r="F412" s="309"/>
      <c r="G412" s="309"/>
      <c r="H412" s="309"/>
      <c r="I412" s="309"/>
      <c r="J412" s="350">
        <f t="shared" si="125"/>
        <v>0</v>
      </c>
      <c r="K412" s="330"/>
      <c r="L412" s="330"/>
      <c r="M412" s="310"/>
      <c r="N412" s="311"/>
      <c r="O412" s="311"/>
      <c r="P412" s="311"/>
      <c r="Q412" s="311"/>
      <c r="R412" s="311"/>
      <c r="S412" s="312"/>
      <c r="T412" s="313"/>
      <c r="U412" s="294">
        <f t="shared" si="127"/>
        <v>0</v>
      </c>
      <c r="V412" s="330"/>
      <c r="W412" s="355">
        <f t="shared" si="128"/>
        <v>0</v>
      </c>
      <c r="X412" s="356">
        <f t="shared" si="129"/>
        <v>0</v>
      </c>
      <c r="Y412" s="356">
        <f t="shared" si="130"/>
        <v>0</v>
      </c>
      <c r="Z412" s="356">
        <f t="shared" si="131"/>
        <v>0</v>
      </c>
      <c r="AA412" s="356">
        <f t="shared" si="132"/>
        <v>0</v>
      </c>
      <c r="AB412" s="356">
        <f t="shared" si="133"/>
        <v>0</v>
      </c>
      <c r="AC412" s="356">
        <f t="shared" si="134"/>
        <v>0</v>
      </c>
      <c r="AD412" s="357">
        <f t="shared" si="135"/>
        <v>0</v>
      </c>
      <c r="AE412" s="342"/>
      <c r="AF412" s="362">
        <f t="shared" si="136"/>
        <v>0</v>
      </c>
      <c r="AG412" s="330"/>
      <c r="AH412" s="597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  <c r="BC412" s="582"/>
    </row>
    <row r="413" spans="1:55" s="302" customFormat="1" hidden="1" x14ac:dyDescent="0.2">
      <c r="A413" s="340">
        <f t="shared" si="126"/>
        <v>0</v>
      </c>
      <c r="B413" s="341"/>
      <c r="C413" s="330"/>
      <c r="D413" s="395"/>
      <c r="E413" s="308"/>
      <c r="F413" s="309"/>
      <c r="G413" s="309"/>
      <c r="H413" s="309"/>
      <c r="I413" s="309"/>
      <c r="J413" s="350">
        <f t="shared" si="125"/>
        <v>0</v>
      </c>
      <c r="K413" s="330"/>
      <c r="L413" s="330"/>
      <c r="M413" s="310"/>
      <c r="N413" s="311"/>
      <c r="O413" s="311"/>
      <c r="P413" s="311"/>
      <c r="Q413" s="311"/>
      <c r="R413" s="311"/>
      <c r="S413" s="312"/>
      <c r="T413" s="313"/>
      <c r="U413" s="294">
        <f t="shared" si="127"/>
        <v>0</v>
      </c>
      <c r="V413" s="330"/>
      <c r="W413" s="355">
        <f t="shared" si="128"/>
        <v>0</v>
      </c>
      <c r="X413" s="356">
        <f t="shared" si="129"/>
        <v>0</v>
      </c>
      <c r="Y413" s="356">
        <f t="shared" si="130"/>
        <v>0</v>
      </c>
      <c r="Z413" s="356">
        <f t="shared" si="131"/>
        <v>0</v>
      </c>
      <c r="AA413" s="356">
        <f t="shared" si="132"/>
        <v>0</v>
      </c>
      <c r="AB413" s="356">
        <f t="shared" si="133"/>
        <v>0</v>
      </c>
      <c r="AC413" s="356">
        <f t="shared" si="134"/>
        <v>0</v>
      </c>
      <c r="AD413" s="357">
        <f t="shared" si="135"/>
        <v>0</v>
      </c>
      <c r="AE413" s="342"/>
      <c r="AF413" s="362">
        <f t="shared" si="136"/>
        <v>0</v>
      </c>
      <c r="AG413" s="330"/>
      <c r="AH413" s="597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  <c r="BC413" s="582"/>
    </row>
    <row r="414" spans="1:55" s="302" customFormat="1" hidden="1" x14ac:dyDescent="0.2">
      <c r="A414" s="340">
        <f t="shared" si="126"/>
        <v>0</v>
      </c>
      <c r="B414" s="341"/>
      <c r="C414" s="330"/>
      <c r="D414" s="395"/>
      <c r="E414" s="308"/>
      <c r="F414" s="309"/>
      <c r="G414" s="309"/>
      <c r="H414" s="309"/>
      <c r="I414" s="309"/>
      <c r="J414" s="350">
        <f t="shared" si="125"/>
        <v>0</v>
      </c>
      <c r="K414" s="330"/>
      <c r="L414" s="330"/>
      <c r="M414" s="310"/>
      <c r="N414" s="311"/>
      <c r="O414" s="311"/>
      <c r="P414" s="311"/>
      <c r="Q414" s="311"/>
      <c r="R414" s="311"/>
      <c r="S414" s="312"/>
      <c r="T414" s="313"/>
      <c r="U414" s="294">
        <f t="shared" si="127"/>
        <v>0</v>
      </c>
      <c r="V414" s="330"/>
      <c r="W414" s="355">
        <f t="shared" si="128"/>
        <v>0</v>
      </c>
      <c r="X414" s="356">
        <f t="shared" si="129"/>
        <v>0</v>
      </c>
      <c r="Y414" s="356">
        <f t="shared" si="130"/>
        <v>0</v>
      </c>
      <c r="Z414" s="356">
        <f t="shared" si="131"/>
        <v>0</v>
      </c>
      <c r="AA414" s="356">
        <f t="shared" si="132"/>
        <v>0</v>
      </c>
      <c r="AB414" s="356">
        <f t="shared" si="133"/>
        <v>0</v>
      </c>
      <c r="AC414" s="356">
        <f t="shared" si="134"/>
        <v>0</v>
      </c>
      <c r="AD414" s="357">
        <f t="shared" si="135"/>
        <v>0</v>
      </c>
      <c r="AE414" s="342"/>
      <c r="AF414" s="362">
        <f t="shared" si="136"/>
        <v>0</v>
      </c>
      <c r="AG414" s="330"/>
      <c r="AH414" s="597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  <c r="BC414" s="582"/>
    </row>
    <row r="415" spans="1:55" s="302" customFormat="1" hidden="1" x14ac:dyDescent="0.2">
      <c r="A415" s="340">
        <f t="shared" si="126"/>
        <v>0</v>
      </c>
      <c r="B415" s="341"/>
      <c r="C415" s="330"/>
      <c r="D415" s="395"/>
      <c r="E415" s="308"/>
      <c r="F415" s="309"/>
      <c r="G415" s="309"/>
      <c r="H415" s="309"/>
      <c r="I415" s="309"/>
      <c r="J415" s="350">
        <f t="shared" si="125"/>
        <v>0</v>
      </c>
      <c r="K415" s="330"/>
      <c r="L415" s="330"/>
      <c r="M415" s="310"/>
      <c r="N415" s="311"/>
      <c r="O415" s="311"/>
      <c r="P415" s="311"/>
      <c r="Q415" s="311"/>
      <c r="R415" s="311"/>
      <c r="S415" s="312"/>
      <c r="T415" s="313"/>
      <c r="U415" s="294">
        <f t="shared" si="127"/>
        <v>0</v>
      </c>
      <c r="V415" s="330"/>
      <c r="W415" s="355">
        <f t="shared" si="128"/>
        <v>0</v>
      </c>
      <c r="X415" s="356">
        <f t="shared" si="129"/>
        <v>0</v>
      </c>
      <c r="Y415" s="356">
        <f t="shared" si="130"/>
        <v>0</v>
      </c>
      <c r="Z415" s="356">
        <f t="shared" si="131"/>
        <v>0</v>
      </c>
      <c r="AA415" s="356">
        <f t="shared" si="132"/>
        <v>0</v>
      </c>
      <c r="AB415" s="356">
        <f t="shared" si="133"/>
        <v>0</v>
      </c>
      <c r="AC415" s="356">
        <f t="shared" si="134"/>
        <v>0</v>
      </c>
      <c r="AD415" s="357">
        <f t="shared" si="135"/>
        <v>0</v>
      </c>
      <c r="AE415" s="342"/>
      <c r="AF415" s="362">
        <f t="shared" si="136"/>
        <v>0</v>
      </c>
      <c r="AG415" s="330"/>
      <c r="AH415" s="597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  <c r="BC415" s="582"/>
    </row>
    <row r="416" spans="1:55" s="302" customFormat="1" hidden="1" x14ac:dyDescent="0.2">
      <c r="A416" s="340">
        <f t="shared" si="126"/>
        <v>0</v>
      </c>
      <c r="B416" s="341"/>
      <c r="C416" s="330"/>
      <c r="D416" s="395"/>
      <c r="E416" s="308"/>
      <c r="F416" s="309"/>
      <c r="G416" s="309"/>
      <c r="H416" s="309"/>
      <c r="I416" s="309"/>
      <c r="J416" s="350">
        <f t="shared" si="125"/>
        <v>0</v>
      </c>
      <c r="K416" s="330"/>
      <c r="L416" s="330"/>
      <c r="M416" s="310"/>
      <c r="N416" s="311"/>
      <c r="O416" s="311"/>
      <c r="P416" s="311"/>
      <c r="Q416" s="311"/>
      <c r="R416" s="311"/>
      <c r="S416" s="312"/>
      <c r="T416" s="313"/>
      <c r="U416" s="294">
        <f t="shared" si="127"/>
        <v>0</v>
      </c>
      <c r="V416" s="330"/>
      <c r="W416" s="355">
        <f t="shared" si="128"/>
        <v>0</v>
      </c>
      <c r="X416" s="356">
        <f t="shared" si="129"/>
        <v>0</v>
      </c>
      <c r="Y416" s="356">
        <f t="shared" si="130"/>
        <v>0</v>
      </c>
      <c r="Z416" s="356">
        <f t="shared" si="131"/>
        <v>0</v>
      </c>
      <c r="AA416" s="356">
        <f t="shared" si="132"/>
        <v>0</v>
      </c>
      <c r="AB416" s="356">
        <f t="shared" si="133"/>
        <v>0</v>
      </c>
      <c r="AC416" s="356">
        <f t="shared" si="134"/>
        <v>0</v>
      </c>
      <c r="AD416" s="357">
        <f t="shared" si="135"/>
        <v>0</v>
      </c>
      <c r="AE416" s="342"/>
      <c r="AF416" s="362">
        <f t="shared" si="136"/>
        <v>0</v>
      </c>
      <c r="AG416" s="330"/>
      <c r="AH416" s="597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  <c r="BC416" s="582"/>
    </row>
    <row r="417" spans="1:55" s="302" customFormat="1" hidden="1" x14ac:dyDescent="0.2">
      <c r="A417" s="340">
        <f t="shared" si="126"/>
        <v>0</v>
      </c>
      <c r="B417" s="341"/>
      <c r="C417" s="330"/>
      <c r="D417" s="395"/>
      <c r="E417" s="308"/>
      <c r="F417" s="309"/>
      <c r="G417" s="309"/>
      <c r="H417" s="309"/>
      <c r="I417" s="309"/>
      <c r="J417" s="350">
        <f t="shared" si="125"/>
        <v>0</v>
      </c>
      <c r="K417" s="330"/>
      <c r="L417" s="330"/>
      <c r="M417" s="310"/>
      <c r="N417" s="311"/>
      <c r="O417" s="311"/>
      <c r="P417" s="311"/>
      <c r="Q417" s="311"/>
      <c r="R417" s="311"/>
      <c r="S417" s="312"/>
      <c r="T417" s="313"/>
      <c r="U417" s="294">
        <f t="shared" si="127"/>
        <v>0</v>
      </c>
      <c r="V417" s="330"/>
      <c r="W417" s="355">
        <f t="shared" si="128"/>
        <v>0</v>
      </c>
      <c r="X417" s="356">
        <f t="shared" si="129"/>
        <v>0</v>
      </c>
      <c r="Y417" s="356">
        <f t="shared" si="130"/>
        <v>0</v>
      </c>
      <c r="Z417" s="356">
        <f t="shared" si="131"/>
        <v>0</v>
      </c>
      <c r="AA417" s="356">
        <f t="shared" si="132"/>
        <v>0</v>
      </c>
      <c r="AB417" s="356">
        <f t="shared" si="133"/>
        <v>0</v>
      </c>
      <c r="AC417" s="356">
        <f t="shared" si="134"/>
        <v>0</v>
      </c>
      <c r="AD417" s="357">
        <f t="shared" si="135"/>
        <v>0</v>
      </c>
      <c r="AE417" s="342"/>
      <c r="AF417" s="362">
        <f t="shared" si="136"/>
        <v>0</v>
      </c>
      <c r="AG417" s="330"/>
      <c r="AH417" s="597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  <c r="BC417" s="582"/>
    </row>
    <row r="418" spans="1:55" s="302" customFormat="1" hidden="1" x14ac:dyDescent="0.2">
      <c r="A418" s="340">
        <f t="shared" si="126"/>
        <v>0</v>
      </c>
      <c r="B418" s="341"/>
      <c r="C418" s="330"/>
      <c r="D418" s="395"/>
      <c r="E418" s="308"/>
      <c r="F418" s="309"/>
      <c r="G418" s="309"/>
      <c r="H418" s="309"/>
      <c r="I418" s="309"/>
      <c r="J418" s="350">
        <f t="shared" si="125"/>
        <v>0</v>
      </c>
      <c r="K418" s="330"/>
      <c r="L418" s="330"/>
      <c r="M418" s="310"/>
      <c r="N418" s="311"/>
      <c r="O418" s="311"/>
      <c r="P418" s="311"/>
      <c r="Q418" s="311"/>
      <c r="R418" s="311"/>
      <c r="S418" s="312"/>
      <c r="T418" s="313"/>
      <c r="U418" s="294">
        <f t="shared" si="127"/>
        <v>0</v>
      </c>
      <c r="V418" s="330"/>
      <c r="W418" s="355">
        <f t="shared" si="128"/>
        <v>0</v>
      </c>
      <c r="X418" s="356">
        <f t="shared" si="129"/>
        <v>0</v>
      </c>
      <c r="Y418" s="356">
        <f t="shared" si="130"/>
        <v>0</v>
      </c>
      <c r="Z418" s="356">
        <f t="shared" si="131"/>
        <v>0</v>
      </c>
      <c r="AA418" s="356">
        <f t="shared" si="132"/>
        <v>0</v>
      </c>
      <c r="AB418" s="356">
        <f t="shared" si="133"/>
        <v>0</v>
      </c>
      <c r="AC418" s="356">
        <f t="shared" si="134"/>
        <v>0</v>
      </c>
      <c r="AD418" s="357">
        <f t="shared" si="135"/>
        <v>0</v>
      </c>
      <c r="AE418" s="342"/>
      <c r="AF418" s="362">
        <f t="shared" si="136"/>
        <v>0</v>
      </c>
      <c r="AG418" s="330"/>
      <c r="AH418" s="597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  <c r="BC418" s="582"/>
    </row>
    <row r="419" spans="1:55" s="302" customFormat="1" hidden="1" x14ac:dyDescent="0.2">
      <c r="A419" s="340">
        <f t="shared" si="126"/>
        <v>0</v>
      </c>
      <c r="B419" s="341"/>
      <c r="C419" s="330"/>
      <c r="D419" s="395"/>
      <c r="E419" s="308"/>
      <c r="F419" s="309"/>
      <c r="G419" s="309"/>
      <c r="H419" s="309"/>
      <c r="I419" s="309"/>
      <c r="J419" s="350">
        <f t="shared" si="125"/>
        <v>0</v>
      </c>
      <c r="K419" s="330"/>
      <c r="L419" s="330"/>
      <c r="M419" s="310"/>
      <c r="N419" s="311"/>
      <c r="O419" s="311"/>
      <c r="P419" s="311"/>
      <c r="Q419" s="311"/>
      <c r="R419" s="311"/>
      <c r="S419" s="312"/>
      <c r="T419" s="313"/>
      <c r="U419" s="294">
        <f t="shared" si="127"/>
        <v>0</v>
      </c>
      <c r="V419" s="330"/>
      <c r="W419" s="355">
        <f t="shared" si="128"/>
        <v>0</v>
      </c>
      <c r="X419" s="356">
        <f t="shared" si="129"/>
        <v>0</v>
      </c>
      <c r="Y419" s="356">
        <f t="shared" si="130"/>
        <v>0</v>
      </c>
      <c r="Z419" s="356">
        <f t="shared" si="131"/>
        <v>0</v>
      </c>
      <c r="AA419" s="356">
        <f t="shared" si="132"/>
        <v>0</v>
      </c>
      <c r="AB419" s="356">
        <f t="shared" si="133"/>
        <v>0</v>
      </c>
      <c r="AC419" s="356">
        <f t="shared" si="134"/>
        <v>0</v>
      </c>
      <c r="AD419" s="357">
        <f t="shared" si="135"/>
        <v>0</v>
      </c>
      <c r="AE419" s="342"/>
      <c r="AF419" s="362">
        <f t="shared" si="136"/>
        <v>0</v>
      </c>
      <c r="AG419" s="330"/>
      <c r="AH419" s="597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  <c r="BC419" s="582"/>
    </row>
    <row r="420" spans="1:55" s="302" customFormat="1" hidden="1" x14ac:dyDescent="0.2">
      <c r="A420" s="340">
        <f t="shared" si="126"/>
        <v>0</v>
      </c>
      <c r="B420" s="341"/>
      <c r="C420" s="330"/>
      <c r="D420" s="395"/>
      <c r="E420" s="308"/>
      <c r="F420" s="309"/>
      <c r="G420" s="309"/>
      <c r="H420" s="309"/>
      <c r="I420" s="309"/>
      <c r="J420" s="350">
        <f t="shared" si="125"/>
        <v>0</v>
      </c>
      <c r="K420" s="330"/>
      <c r="L420" s="330"/>
      <c r="M420" s="310"/>
      <c r="N420" s="311"/>
      <c r="O420" s="311"/>
      <c r="P420" s="311"/>
      <c r="Q420" s="311"/>
      <c r="R420" s="311"/>
      <c r="S420" s="312"/>
      <c r="T420" s="313"/>
      <c r="U420" s="294">
        <f t="shared" si="127"/>
        <v>0</v>
      </c>
      <c r="V420" s="330"/>
      <c r="W420" s="355">
        <f t="shared" si="128"/>
        <v>0</v>
      </c>
      <c r="X420" s="356">
        <f t="shared" si="129"/>
        <v>0</v>
      </c>
      <c r="Y420" s="356">
        <f t="shared" si="130"/>
        <v>0</v>
      </c>
      <c r="Z420" s="356">
        <f t="shared" si="131"/>
        <v>0</v>
      </c>
      <c r="AA420" s="356">
        <f t="shared" si="132"/>
        <v>0</v>
      </c>
      <c r="AB420" s="356">
        <f t="shared" si="133"/>
        <v>0</v>
      </c>
      <c r="AC420" s="356">
        <f t="shared" si="134"/>
        <v>0</v>
      </c>
      <c r="AD420" s="357">
        <f t="shared" si="135"/>
        <v>0</v>
      </c>
      <c r="AE420" s="342"/>
      <c r="AF420" s="362">
        <f t="shared" si="136"/>
        <v>0</v>
      </c>
      <c r="AG420" s="330"/>
      <c r="AH420" s="597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  <c r="BC420" s="582"/>
    </row>
    <row r="421" spans="1:55" s="302" customFormat="1" hidden="1" x14ac:dyDescent="0.2">
      <c r="A421" s="340">
        <f t="shared" si="126"/>
        <v>0</v>
      </c>
      <c r="B421" s="341"/>
      <c r="C421" s="330"/>
      <c r="D421" s="395"/>
      <c r="E421" s="308"/>
      <c r="F421" s="309"/>
      <c r="G421" s="309"/>
      <c r="H421" s="309"/>
      <c r="I421" s="309"/>
      <c r="J421" s="350">
        <f t="shared" si="125"/>
        <v>0</v>
      </c>
      <c r="K421" s="330"/>
      <c r="L421" s="330"/>
      <c r="M421" s="310"/>
      <c r="N421" s="311"/>
      <c r="O421" s="311"/>
      <c r="P421" s="311"/>
      <c r="Q421" s="311"/>
      <c r="R421" s="311"/>
      <c r="S421" s="312"/>
      <c r="T421" s="313"/>
      <c r="U421" s="294">
        <f t="shared" si="127"/>
        <v>0</v>
      </c>
      <c r="V421" s="330"/>
      <c r="W421" s="355">
        <f t="shared" si="128"/>
        <v>0</v>
      </c>
      <c r="X421" s="356">
        <f t="shared" si="129"/>
        <v>0</v>
      </c>
      <c r="Y421" s="356">
        <f t="shared" si="130"/>
        <v>0</v>
      </c>
      <c r="Z421" s="356">
        <f t="shared" si="131"/>
        <v>0</v>
      </c>
      <c r="AA421" s="356">
        <f t="shared" si="132"/>
        <v>0</v>
      </c>
      <c r="AB421" s="356">
        <f t="shared" si="133"/>
        <v>0</v>
      </c>
      <c r="AC421" s="356">
        <f t="shared" si="134"/>
        <v>0</v>
      </c>
      <c r="AD421" s="357">
        <f t="shared" si="135"/>
        <v>0</v>
      </c>
      <c r="AE421" s="342"/>
      <c r="AF421" s="362">
        <f t="shared" si="136"/>
        <v>0</v>
      </c>
      <c r="AG421" s="330"/>
      <c r="AH421" s="597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  <c r="BC421" s="582"/>
    </row>
    <row r="422" spans="1:55" s="302" customFormat="1" hidden="1" x14ac:dyDescent="0.2">
      <c r="A422" s="340">
        <f t="shared" si="126"/>
        <v>0</v>
      </c>
      <c r="B422" s="341"/>
      <c r="C422" s="330"/>
      <c r="D422" s="395"/>
      <c r="E422" s="308"/>
      <c r="F422" s="309"/>
      <c r="G422" s="309"/>
      <c r="H422" s="309"/>
      <c r="I422" s="309"/>
      <c r="J422" s="350">
        <f t="shared" si="125"/>
        <v>0</v>
      </c>
      <c r="K422" s="330"/>
      <c r="L422" s="330"/>
      <c r="M422" s="310"/>
      <c r="N422" s="311"/>
      <c r="O422" s="311"/>
      <c r="P422" s="311"/>
      <c r="Q422" s="311"/>
      <c r="R422" s="311"/>
      <c r="S422" s="312"/>
      <c r="T422" s="313"/>
      <c r="U422" s="294">
        <f t="shared" si="127"/>
        <v>0</v>
      </c>
      <c r="V422" s="330"/>
      <c r="W422" s="355">
        <f t="shared" si="128"/>
        <v>0</v>
      </c>
      <c r="X422" s="356">
        <f t="shared" si="129"/>
        <v>0</v>
      </c>
      <c r="Y422" s="356">
        <f t="shared" si="130"/>
        <v>0</v>
      </c>
      <c r="Z422" s="356">
        <f t="shared" si="131"/>
        <v>0</v>
      </c>
      <c r="AA422" s="356">
        <f t="shared" si="132"/>
        <v>0</v>
      </c>
      <c r="AB422" s="356">
        <f t="shared" si="133"/>
        <v>0</v>
      </c>
      <c r="AC422" s="356">
        <f t="shared" si="134"/>
        <v>0</v>
      </c>
      <c r="AD422" s="357">
        <f t="shared" si="135"/>
        <v>0</v>
      </c>
      <c r="AE422" s="342"/>
      <c r="AF422" s="362">
        <f t="shared" si="136"/>
        <v>0</v>
      </c>
      <c r="AG422" s="330"/>
      <c r="AH422" s="597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  <c r="BC422" s="582"/>
    </row>
    <row r="423" spans="1:55" s="302" customFormat="1" hidden="1" x14ac:dyDescent="0.2">
      <c r="A423" s="340">
        <f t="shared" si="126"/>
        <v>0</v>
      </c>
      <c r="B423" s="341"/>
      <c r="C423" s="330"/>
      <c r="D423" s="395"/>
      <c r="E423" s="308"/>
      <c r="F423" s="309"/>
      <c r="G423" s="309"/>
      <c r="H423" s="309"/>
      <c r="I423" s="309"/>
      <c r="J423" s="350">
        <f t="shared" si="125"/>
        <v>0</v>
      </c>
      <c r="K423" s="330"/>
      <c r="L423" s="330"/>
      <c r="M423" s="310"/>
      <c r="N423" s="311"/>
      <c r="O423" s="311"/>
      <c r="P423" s="311"/>
      <c r="Q423" s="311"/>
      <c r="R423" s="311"/>
      <c r="S423" s="312"/>
      <c r="T423" s="313"/>
      <c r="U423" s="294">
        <f t="shared" si="127"/>
        <v>0</v>
      </c>
      <c r="V423" s="330"/>
      <c r="W423" s="355">
        <f t="shared" si="128"/>
        <v>0</v>
      </c>
      <c r="X423" s="356">
        <f t="shared" si="129"/>
        <v>0</v>
      </c>
      <c r="Y423" s="356">
        <f t="shared" si="130"/>
        <v>0</v>
      </c>
      <c r="Z423" s="356">
        <f t="shared" si="131"/>
        <v>0</v>
      </c>
      <c r="AA423" s="356">
        <f t="shared" si="132"/>
        <v>0</v>
      </c>
      <c r="AB423" s="356">
        <f t="shared" si="133"/>
        <v>0</v>
      </c>
      <c r="AC423" s="356">
        <f t="shared" si="134"/>
        <v>0</v>
      </c>
      <c r="AD423" s="357">
        <f t="shared" si="135"/>
        <v>0</v>
      </c>
      <c r="AE423" s="342"/>
      <c r="AF423" s="362">
        <f t="shared" si="136"/>
        <v>0</v>
      </c>
      <c r="AG423" s="330"/>
      <c r="AH423" s="597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  <c r="BC423" s="582"/>
    </row>
    <row r="424" spans="1:55" s="302" customFormat="1" hidden="1" x14ac:dyDescent="0.2">
      <c r="A424" s="340">
        <f t="shared" si="126"/>
        <v>0</v>
      </c>
      <c r="B424" s="341"/>
      <c r="C424" s="330"/>
      <c r="D424" s="395"/>
      <c r="E424" s="308"/>
      <c r="F424" s="309"/>
      <c r="G424" s="309"/>
      <c r="H424" s="309"/>
      <c r="I424" s="309"/>
      <c r="J424" s="350">
        <f t="shared" si="125"/>
        <v>0</v>
      </c>
      <c r="K424" s="330"/>
      <c r="L424" s="330"/>
      <c r="M424" s="310"/>
      <c r="N424" s="311"/>
      <c r="O424" s="311"/>
      <c r="P424" s="311"/>
      <c r="Q424" s="311"/>
      <c r="R424" s="311"/>
      <c r="S424" s="312"/>
      <c r="T424" s="313"/>
      <c r="U424" s="294">
        <f t="shared" si="127"/>
        <v>0</v>
      </c>
      <c r="V424" s="330"/>
      <c r="W424" s="355">
        <f t="shared" si="128"/>
        <v>0</v>
      </c>
      <c r="X424" s="356">
        <f t="shared" si="129"/>
        <v>0</v>
      </c>
      <c r="Y424" s="356">
        <f t="shared" si="130"/>
        <v>0</v>
      </c>
      <c r="Z424" s="356">
        <f t="shared" si="131"/>
        <v>0</v>
      </c>
      <c r="AA424" s="356">
        <f t="shared" si="132"/>
        <v>0</v>
      </c>
      <c r="AB424" s="356">
        <f t="shared" si="133"/>
        <v>0</v>
      </c>
      <c r="AC424" s="356">
        <f t="shared" si="134"/>
        <v>0</v>
      </c>
      <c r="AD424" s="357">
        <f t="shared" si="135"/>
        <v>0</v>
      </c>
      <c r="AE424" s="342"/>
      <c r="AF424" s="362">
        <f t="shared" si="136"/>
        <v>0</v>
      </c>
      <c r="AG424" s="330"/>
      <c r="AH424" s="597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  <c r="BC424" s="582"/>
    </row>
    <row r="425" spans="1:55" s="302" customFormat="1" hidden="1" x14ac:dyDescent="0.2">
      <c r="A425" s="340">
        <f t="shared" si="126"/>
        <v>0</v>
      </c>
      <c r="B425" s="341"/>
      <c r="C425" s="330"/>
      <c r="D425" s="395"/>
      <c r="E425" s="308"/>
      <c r="F425" s="309"/>
      <c r="G425" s="309"/>
      <c r="H425" s="309"/>
      <c r="I425" s="309"/>
      <c r="J425" s="350">
        <f t="shared" si="125"/>
        <v>0</v>
      </c>
      <c r="K425" s="330"/>
      <c r="L425" s="330"/>
      <c r="M425" s="310"/>
      <c r="N425" s="311"/>
      <c r="O425" s="311"/>
      <c r="P425" s="311"/>
      <c r="Q425" s="311"/>
      <c r="R425" s="311"/>
      <c r="S425" s="312"/>
      <c r="T425" s="313"/>
      <c r="U425" s="294">
        <f t="shared" si="127"/>
        <v>0</v>
      </c>
      <c r="V425" s="330"/>
      <c r="W425" s="355">
        <f t="shared" si="128"/>
        <v>0</v>
      </c>
      <c r="X425" s="356">
        <f t="shared" si="129"/>
        <v>0</v>
      </c>
      <c r="Y425" s="356">
        <f t="shared" si="130"/>
        <v>0</v>
      </c>
      <c r="Z425" s="356">
        <f t="shared" si="131"/>
        <v>0</v>
      </c>
      <c r="AA425" s="356">
        <f t="shared" si="132"/>
        <v>0</v>
      </c>
      <c r="AB425" s="356">
        <f t="shared" si="133"/>
        <v>0</v>
      </c>
      <c r="AC425" s="356">
        <f t="shared" si="134"/>
        <v>0</v>
      </c>
      <c r="AD425" s="357">
        <f t="shared" si="135"/>
        <v>0</v>
      </c>
      <c r="AE425" s="342"/>
      <c r="AF425" s="362">
        <f t="shared" si="136"/>
        <v>0</v>
      </c>
      <c r="AG425" s="330"/>
      <c r="AH425" s="597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  <c r="BC425" s="582"/>
    </row>
    <row r="426" spans="1:55" s="302" customFormat="1" hidden="1" x14ac:dyDescent="0.2">
      <c r="A426" s="340">
        <f t="shared" si="126"/>
        <v>0</v>
      </c>
      <c r="B426" s="341"/>
      <c r="C426" s="330"/>
      <c r="D426" s="395"/>
      <c r="E426" s="308"/>
      <c r="F426" s="309"/>
      <c r="G426" s="309"/>
      <c r="H426" s="309"/>
      <c r="I426" s="309"/>
      <c r="J426" s="350">
        <f t="shared" si="125"/>
        <v>0</v>
      </c>
      <c r="K426" s="330"/>
      <c r="L426" s="330"/>
      <c r="M426" s="310"/>
      <c r="N426" s="311"/>
      <c r="O426" s="311"/>
      <c r="P426" s="311"/>
      <c r="Q426" s="311"/>
      <c r="R426" s="311"/>
      <c r="S426" s="312"/>
      <c r="T426" s="313"/>
      <c r="U426" s="294">
        <f t="shared" si="127"/>
        <v>0</v>
      </c>
      <c r="V426" s="330"/>
      <c r="W426" s="355">
        <f t="shared" si="128"/>
        <v>0</v>
      </c>
      <c r="X426" s="356">
        <f t="shared" si="129"/>
        <v>0</v>
      </c>
      <c r="Y426" s="356">
        <f t="shared" si="130"/>
        <v>0</v>
      </c>
      <c r="Z426" s="356">
        <f t="shared" si="131"/>
        <v>0</v>
      </c>
      <c r="AA426" s="356">
        <f t="shared" si="132"/>
        <v>0</v>
      </c>
      <c r="AB426" s="356">
        <f t="shared" si="133"/>
        <v>0</v>
      </c>
      <c r="AC426" s="356">
        <f t="shared" si="134"/>
        <v>0</v>
      </c>
      <c r="AD426" s="357">
        <f t="shared" si="135"/>
        <v>0</v>
      </c>
      <c r="AE426" s="342"/>
      <c r="AF426" s="362">
        <f t="shared" si="136"/>
        <v>0</v>
      </c>
      <c r="AG426" s="330"/>
      <c r="AH426" s="597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  <c r="BC426" s="582"/>
    </row>
    <row r="427" spans="1:55" s="302" customFormat="1" hidden="1" x14ac:dyDescent="0.2">
      <c r="A427" s="340">
        <f t="shared" si="126"/>
        <v>0</v>
      </c>
      <c r="B427" s="341"/>
      <c r="C427" s="330"/>
      <c r="D427" s="395"/>
      <c r="E427" s="308"/>
      <c r="F427" s="309"/>
      <c r="G427" s="309"/>
      <c r="H427" s="309"/>
      <c r="I427" s="309"/>
      <c r="J427" s="350">
        <f t="shared" si="125"/>
        <v>0</v>
      </c>
      <c r="K427" s="330"/>
      <c r="L427" s="330"/>
      <c r="M427" s="310"/>
      <c r="N427" s="311"/>
      <c r="O427" s="311"/>
      <c r="P427" s="311"/>
      <c r="Q427" s="311"/>
      <c r="R427" s="311"/>
      <c r="S427" s="312"/>
      <c r="T427" s="313"/>
      <c r="U427" s="294">
        <f t="shared" si="127"/>
        <v>0</v>
      </c>
      <c r="V427" s="330"/>
      <c r="W427" s="355">
        <f t="shared" si="128"/>
        <v>0</v>
      </c>
      <c r="X427" s="356">
        <f t="shared" si="129"/>
        <v>0</v>
      </c>
      <c r="Y427" s="356">
        <f t="shared" si="130"/>
        <v>0</v>
      </c>
      <c r="Z427" s="356">
        <f t="shared" si="131"/>
        <v>0</v>
      </c>
      <c r="AA427" s="356">
        <f t="shared" si="132"/>
        <v>0</v>
      </c>
      <c r="AB427" s="356">
        <f t="shared" si="133"/>
        <v>0</v>
      </c>
      <c r="AC427" s="356">
        <f t="shared" si="134"/>
        <v>0</v>
      </c>
      <c r="AD427" s="357">
        <f t="shared" si="135"/>
        <v>0</v>
      </c>
      <c r="AE427" s="342"/>
      <c r="AF427" s="362">
        <f t="shared" si="136"/>
        <v>0</v>
      </c>
      <c r="AG427" s="330"/>
      <c r="AH427" s="597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  <c r="BC427" s="582"/>
    </row>
    <row r="428" spans="1:55" s="302" customFormat="1" hidden="1" x14ac:dyDescent="0.2">
      <c r="A428" s="340">
        <f t="shared" si="126"/>
        <v>0</v>
      </c>
      <c r="B428" s="341"/>
      <c r="C428" s="330"/>
      <c r="D428" s="395"/>
      <c r="E428" s="308"/>
      <c r="F428" s="309"/>
      <c r="G428" s="309"/>
      <c r="H428" s="309"/>
      <c r="I428" s="309"/>
      <c r="J428" s="350">
        <f t="shared" si="125"/>
        <v>0</v>
      </c>
      <c r="K428" s="330"/>
      <c r="L428" s="330"/>
      <c r="M428" s="310"/>
      <c r="N428" s="311"/>
      <c r="O428" s="311"/>
      <c r="P428" s="311"/>
      <c r="Q428" s="311"/>
      <c r="R428" s="311"/>
      <c r="S428" s="312"/>
      <c r="T428" s="313"/>
      <c r="U428" s="294">
        <f t="shared" si="127"/>
        <v>0</v>
      </c>
      <c r="V428" s="330"/>
      <c r="W428" s="355">
        <f t="shared" si="128"/>
        <v>0</v>
      </c>
      <c r="X428" s="356">
        <f t="shared" si="129"/>
        <v>0</v>
      </c>
      <c r="Y428" s="356">
        <f t="shared" si="130"/>
        <v>0</v>
      </c>
      <c r="Z428" s="356">
        <f t="shared" si="131"/>
        <v>0</v>
      </c>
      <c r="AA428" s="356">
        <f t="shared" si="132"/>
        <v>0</v>
      </c>
      <c r="AB428" s="356">
        <f t="shared" si="133"/>
        <v>0</v>
      </c>
      <c r="AC428" s="356">
        <f t="shared" si="134"/>
        <v>0</v>
      </c>
      <c r="AD428" s="357">
        <f t="shared" si="135"/>
        <v>0</v>
      </c>
      <c r="AE428" s="342"/>
      <c r="AF428" s="362">
        <f t="shared" si="136"/>
        <v>0</v>
      </c>
      <c r="AG428" s="330"/>
      <c r="AH428" s="597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  <c r="BC428" s="582"/>
    </row>
    <row r="429" spans="1:55" s="302" customFormat="1" hidden="1" x14ac:dyDescent="0.2">
      <c r="A429" s="340">
        <f t="shared" si="126"/>
        <v>0</v>
      </c>
      <c r="B429" s="341"/>
      <c r="C429" s="330"/>
      <c r="D429" s="395"/>
      <c r="E429" s="308"/>
      <c r="F429" s="309"/>
      <c r="G429" s="309"/>
      <c r="H429" s="309"/>
      <c r="I429" s="309"/>
      <c r="J429" s="350">
        <f t="shared" si="125"/>
        <v>0</v>
      </c>
      <c r="K429" s="330"/>
      <c r="L429" s="330"/>
      <c r="M429" s="310"/>
      <c r="N429" s="311"/>
      <c r="O429" s="311"/>
      <c r="P429" s="311"/>
      <c r="Q429" s="311"/>
      <c r="R429" s="311"/>
      <c r="S429" s="312"/>
      <c r="T429" s="313"/>
      <c r="U429" s="294">
        <f t="shared" si="127"/>
        <v>0</v>
      </c>
      <c r="V429" s="330"/>
      <c r="W429" s="355">
        <f t="shared" si="128"/>
        <v>0</v>
      </c>
      <c r="X429" s="356">
        <f t="shared" si="129"/>
        <v>0</v>
      </c>
      <c r="Y429" s="356">
        <f t="shared" si="130"/>
        <v>0</v>
      </c>
      <c r="Z429" s="356">
        <f t="shared" si="131"/>
        <v>0</v>
      </c>
      <c r="AA429" s="356">
        <f t="shared" si="132"/>
        <v>0</v>
      </c>
      <c r="AB429" s="356">
        <f t="shared" si="133"/>
        <v>0</v>
      </c>
      <c r="AC429" s="356">
        <f t="shared" si="134"/>
        <v>0</v>
      </c>
      <c r="AD429" s="357">
        <f t="shared" si="135"/>
        <v>0</v>
      </c>
      <c r="AE429" s="342"/>
      <c r="AF429" s="362">
        <f t="shared" si="136"/>
        <v>0</v>
      </c>
      <c r="AG429" s="330"/>
      <c r="AH429" s="597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  <c r="BC429" s="582"/>
    </row>
    <row r="430" spans="1:55" s="302" customFormat="1" hidden="1" x14ac:dyDescent="0.2">
      <c r="A430" s="340">
        <f t="shared" si="126"/>
        <v>0</v>
      </c>
      <c r="B430" s="341"/>
      <c r="C430" s="330"/>
      <c r="D430" s="395"/>
      <c r="E430" s="308"/>
      <c r="F430" s="309"/>
      <c r="G430" s="309"/>
      <c r="H430" s="309"/>
      <c r="I430" s="309"/>
      <c r="J430" s="350">
        <f t="shared" si="125"/>
        <v>0</v>
      </c>
      <c r="K430" s="330"/>
      <c r="L430" s="330"/>
      <c r="M430" s="310"/>
      <c r="N430" s="311"/>
      <c r="O430" s="311"/>
      <c r="P430" s="311"/>
      <c r="Q430" s="311"/>
      <c r="R430" s="311"/>
      <c r="S430" s="312"/>
      <c r="T430" s="313"/>
      <c r="U430" s="294">
        <f t="shared" si="127"/>
        <v>0</v>
      </c>
      <c r="V430" s="330"/>
      <c r="W430" s="355">
        <f t="shared" si="128"/>
        <v>0</v>
      </c>
      <c r="X430" s="356">
        <f t="shared" si="129"/>
        <v>0</v>
      </c>
      <c r="Y430" s="356">
        <f t="shared" si="130"/>
        <v>0</v>
      </c>
      <c r="Z430" s="356">
        <f t="shared" si="131"/>
        <v>0</v>
      </c>
      <c r="AA430" s="356">
        <f t="shared" si="132"/>
        <v>0</v>
      </c>
      <c r="AB430" s="356">
        <f t="shared" si="133"/>
        <v>0</v>
      </c>
      <c r="AC430" s="356">
        <f t="shared" si="134"/>
        <v>0</v>
      </c>
      <c r="AD430" s="357">
        <f t="shared" si="135"/>
        <v>0</v>
      </c>
      <c r="AE430" s="342"/>
      <c r="AF430" s="362">
        <f t="shared" si="136"/>
        <v>0</v>
      </c>
      <c r="AG430" s="330"/>
      <c r="AH430" s="597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  <c r="BC430" s="582"/>
    </row>
    <row r="431" spans="1:55" s="302" customFormat="1" hidden="1" x14ac:dyDescent="0.2">
      <c r="A431" s="340">
        <f t="shared" si="126"/>
        <v>0</v>
      </c>
      <c r="B431" s="341"/>
      <c r="C431" s="330"/>
      <c r="D431" s="395"/>
      <c r="E431" s="308"/>
      <c r="F431" s="309"/>
      <c r="G431" s="309"/>
      <c r="H431" s="309"/>
      <c r="I431" s="309"/>
      <c r="J431" s="350">
        <f t="shared" si="125"/>
        <v>0</v>
      </c>
      <c r="K431" s="330"/>
      <c r="L431" s="330"/>
      <c r="M431" s="310"/>
      <c r="N431" s="311"/>
      <c r="O431" s="311"/>
      <c r="P431" s="311"/>
      <c r="Q431" s="311"/>
      <c r="R431" s="311"/>
      <c r="S431" s="312"/>
      <c r="T431" s="313"/>
      <c r="U431" s="294">
        <f t="shared" si="127"/>
        <v>0</v>
      </c>
      <c r="V431" s="330"/>
      <c r="W431" s="355">
        <f t="shared" si="128"/>
        <v>0</v>
      </c>
      <c r="X431" s="356">
        <f t="shared" si="129"/>
        <v>0</v>
      </c>
      <c r="Y431" s="356">
        <f t="shared" si="130"/>
        <v>0</v>
      </c>
      <c r="Z431" s="356">
        <f t="shared" si="131"/>
        <v>0</v>
      </c>
      <c r="AA431" s="356">
        <f t="shared" si="132"/>
        <v>0</v>
      </c>
      <c r="AB431" s="356">
        <f t="shared" si="133"/>
        <v>0</v>
      </c>
      <c r="AC431" s="356">
        <f t="shared" si="134"/>
        <v>0</v>
      </c>
      <c r="AD431" s="357">
        <f t="shared" si="135"/>
        <v>0</v>
      </c>
      <c r="AE431" s="342"/>
      <c r="AF431" s="362">
        <f t="shared" si="136"/>
        <v>0</v>
      </c>
      <c r="AG431" s="330"/>
      <c r="AH431" s="597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  <c r="BC431" s="582"/>
    </row>
    <row r="432" spans="1:55" s="302" customFormat="1" hidden="1" x14ac:dyDescent="0.2">
      <c r="A432" s="340">
        <f t="shared" si="126"/>
        <v>0</v>
      </c>
      <c r="B432" s="341"/>
      <c r="C432" s="330"/>
      <c r="D432" s="395"/>
      <c r="E432" s="308"/>
      <c r="F432" s="309"/>
      <c r="G432" s="309"/>
      <c r="H432" s="309"/>
      <c r="I432" s="309"/>
      <c r="J432" s="350">
        <f t="shared" si="125"/>
        <v>0</v>
      </c>
      <c r="K432" s="330"/>
      <c r="L432" s="330"/>
      <c r="M432" s="310"/>
      <c r="N432" s="311"/>
      <c r="O432" s="311"/>
      <c r="P432" s="311"/>
      <c r="Q432" s="311"/>
      <c r="R432" s="311"/>
      <c r="S432" s="312"/>
      <c r="T432" s="313"/>
      <c r="U432" s="294">
        <f t="shared" si="127"/>
        <v>0</v>
      </c>
      <c r="V432" s="330"/>
      <c r="W432" s="355">
        <f t="shared" si="128"/>
        <v>0</v>
      </c>
      <c r="X432" s="356">
        <f t="shared" si="129"/>
        <v>0</v>
      </c>
      <c r="Y432" s="356">
        <f t="shared" si="130"/>
        <v>0</v>
      </c>
      <c r="Z432" s="356">
        <f t="shared" si="131"/>
        <v>0</v>
      </c>
      <c r="AA432" s="356">
        <f t="shared" si="132"/>
        <v>0</v>
      </c>
      <c r="AB432" s="356">
        <f t="shared" si="133"/>
        <v>0</v>
      </c>
      <c r="AC432" s="356">
        <f t="shared" si="134"/>
        <v>0</v>
      </c>
      <c r="AD432" s="357">
        <f t="shared" si="135"/>
        <v>0</v>
      </c>
      <c r="AE432" s="342"/>
      <c r="AF432" s="362">
        <f t="shared" si="136"/>
        <v>0</v>
      </c>
      <c r="AG432" s="330"/>
      <c r="AH432" s="597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  <c r="BC432" s="582"/>
    </row>
    <row r="433" spans="1:55" s="302" customFormat="1" hidden="1" x14ac:dyDescent="0.2">
      <c r="A433" s="340">
        <f t="shared" si="126"/>
        <v>0</v>
      </c>
      <c r="B433" s="341"/>
      <c r="C433" s="330"/>
      <c r="D433" s="395"/>
      <c r="E433" s="308"/>
      <c r="F433" s="309"/>
      <c r="G433" s="309"/>
      <c r="H433" s="309"/>
      <c r="I433" s="309"/>
      <c r="J433" s="350">
        <f t="shared" si="125"/>
        <v>0</v>
      </c>
      <c r="K433" s="330"/>
      <c r="L433" s="330"/>
      <c r="M433" s="310"/>
      <c r="N433" s="311"/>
      <c r="O433" s="311"/>
      <c r="P433" s="311"/>
      <c r="Q433" s="311"/>
      <c r="R433" s="311"/>
      <c r="S433" s="312"/>
      <c r="T433" s="313"/>
      <c r="U433" s="294">
        <f t="shared" si="127"/>
        <v>0</v>
      </c>
      <c r="V433" s="330"/>
      <c r="W433" s="355">
        <f t="shared" si="128"/>
        <v>0</v>
      </c>
      <c r="X433" s="356">
        <f t="shared" si="129"/>
        <v>0</v>
      </c>
      <c r="Y433" s="356">
        <f t="shared" si="130"/>
        <v>0</v>
      </c>
      <c r="Z433" s="356">
        <f t="shared" si="131"/>
        <v>0</v>
      </c>
      <c r="AA433" s="356">
        <f t="shared" si="132"/>
        <v>0</v>
      </c>
      <c r="AB433" s="356">
        <f t="shared" si="133"/>
        <v>0</v>
      </c>
      <c r="AC433" s="356">
        <f t="shared" si="134"/>
        <v>0</v>
      </c>
      <c r="AD433" s="357">
        <f t="shared" si="135"/>
        <v>0</v>
      </c>
      <c r="AE433" s="342"/>
      <c r="AF433" s="362">
        <f t="shared" si="136"/>
        <v>0</v>
      </c>
      <c r="AG433" s="330"/>
      <c r="AH433" s="597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  <c r="BC433" s="582"/>
    </row>
    <row r="434" spans="1:55" s="302" customFormat="1" hidden="1" x14ac:dyDescent="0.2">
      <c r="A434" s="340">
        <f t="shared" si="126"/>
        <v>0</v>
      </c>
      <c r="B434" s="341"/>
      <c r="C434" s="330"/>
      <c r="D434" s="395"/>
      <c r="E434" s="308"/>
      <c r="F434" s="309"/>
      <c r="G434" s="309"/>
      <c r="H434" s="309"/>
      <c r="I434" s="309"/>
      <c r="J434" s="350">
        <f t="shared" si="125"/>
        <v>0</v>
      </c>
      <c r="K434" s="330"/>
      <c r="L434" s="330"/>
      <c r="M434" s="310"/>
      <c r="N434" s="311"/>
      <c r="O434" s="311"/>
      <c r="P434" s="311"/>
      <c r="Q434" s="311"/>
      <c r="R434" s="311"/>
      <c r="S434" s="312"/>
      <c r="T434" s="313"/>
      <c r="U434" s="294">
        <f t="shared" si="127"/>
        <v>0</v>
      </c>
      <c r="V434" s="330"/>
      <c r="W434" s="355">
        <f t="shared" si="128"/>
        <v>0</v>
      </c>
      <c r="X434" s="356">
        <f t="shared" si="129"/>
        <v>0</v>
      </c>
      <c r="Y434" s="356">
        <f t="shared" si="130"/>
        <v>0</v>
      </c>
      <c r="Z434" s="356">
        <f t="shared" si="131"/>
        <v>0</v>
      </c>
      <c r="AA434" s="356">
        <f t="shared" si="132"/>
        <v>0</v>
      </c>
      <c r="AB434" s="356">
        <f t="shared" si="133"/>
        <v>0</v>
      </c>
      <c r="AC434" s="356">
        <f t="shared" si="134"/>
        <v>0</v>
      </c>
      <c r="AD434" s="357">
        <f t="shared" si="135"/>
        <v>0</v>
      </c>
      <c r="AE434" s="342"/>
      <c r="AF434" s="362">
        <f t="shared" si="136"/>
        <v>0</v>
      </c>
      <c r="AG434" s="330"/>
      <c r="AH434" s="597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  <c r="BC434" s="582"/>
    </row>
    <row r="435" spans="1:55" s="302" customFormat="1" hidden="1" x14ac:dyDescent="0.2">
      <c r="A435" s="340">
        <f t="shared" si="126"/>
        <v>0</v>
      </c>
      <c r="B435" s="341"/>
      <c r="C435" s="330"/>
      <c r="D435" s="395"/>
      <c r="E435" s="308"/>
      <c r="F435" s="309"/>
      <c r="G435" s="309"/>
      <c r="H435" s="309"/>
      <c r="I435" s="309"/>
      <c r="J435" s="350">
        <f t="shared" si="125"/>
        <v>0</v>
      </c>
      <c r="K435" s="330"/>
      <c r="L435" s="330"/>
      <c r="M435" s="310"/>
      <c r="N435" s="311"/>
      <c r="O435" s="311"/>
      <c r="P435" s="311"/>
      <c r="Q435" s="311"/>
      <c r="R435" s="311"/>
      <c r="S435" s="312"/>
      <c r="T435" s="313"/>
      <c r="U435" s="294">
        <f t="shared" si="127"/>
        <v>0</v>
      </c>
      <c r="V435" s="330"/>
      <c r="W435" s="355">
        <f t="shared" si="128"/>
        <v>0</v>
      </c>
      <c r="X435" s="356">
        <f t="shared" si="129"/>
        <v>0</v>
      </c>
      <c r="Y435" s="356">
        <f t="shared" si="130"/>
        <v>0</v>
      </c>
      <c r="Z435" s="356">
        <f t="shared" si="131"/>
        <v>0</v>
      </c>
      <c r="AA435" s="356">
        <f t="shared" si="132"/>
        <v>0</v>
      </c>
      <c r="AB435" s="356">
        <f t="shared" si="133"/>
        <v>0</v>
      </c>
      <c r="AC435" s="356">
        <f t="shared" si="134"/>
        <v>0</v>
      </c>
      <c r="AD435" s="357">
        <f t="shared" si="135"/>
        <v>0</v>
      </c>
      <c r="AE435" s="342"/>
      <c r="AF435" s="362">
        <f t="shared" si="136"/>
        <v>0</v>
      </c>
      <c r="AG435" s="330"/>
      <c r="AH435" s="597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  <c r="BC435" s="582"/>
    </row>
    <row r="436" spans="1:55" s="302" customFormat="1" hidden="1" x14ac:dyDescent="0.2">
      <c r="A436" s="340">
        <f t="shared" si="126"/>
        <v>0</v>
      </c>
      <c r="B436" s="341"/>
      <c r="C436" s="330"/>
      <c r="D436" s="395"/>
      <c r="E436" s="308"/>
      <c r="F436" s="309"/>
      <c r="G436" s="309"/>
      <c r="H436" s="309"/>
      <c r="I436" s="309"/>
      <c r="J436" s="350">
        <f t="shared" si="125"/>
        <v>0</v>
      </c>
      <c r="K436" s="330"/>
      <c r="L436" s="330"/>
      <c r="M436" s="310"/>
      <c r="N436" s="311"/>
      <c r="O436" s="311"/>
      <c r="P436" s="311"/>
      <c r="Q436" s="311"/>
      <c r="R436" s="311"/>
      <c r="S436" s="312"/>
      <c r="T436" s="313"/>
      <c r="U436" s="294">
        <f t="shared" si="127"/>
        <v>0</v>
      </c>
      <c r="V436" s="330"/>
      <c r="W436" s="355">
        <f t="shared" si="128"/>
        <v>0</v>
      </c>
      <c r="X436" s="356">
        <f t="shared" si="129"/>
        <v>0</v>
      </c>
      <c r="Y436" s="356">
        <f t="shared" si="130"/>
        <v>0</v>
      </c>
      <c r="Z436" s="356">
        <f t="shared" si="131"/>
        <v>0</v>
      </c>
      <c r="AA436" s="356">
        <f t="shared" si="132"/>
        <v>0</v>
      </c>
      <c r="AB436" s="356">
        <f t="shared" si="133"/>
        <v>0</v>
      </c>
      <c r="AC436" s="356">
        <f t="shared" si="134"/>
        <v>0</v>
      </c>
      <c r="AD436" s="357">
        <f t="shared" si="135"/>
        <v>0</v>
      </c>
      <c r="AE436" s="342"/>
      <c r="AF436" s="362">
        <f t="shared" si="136"/>
        <v>0</v>
      </c>
      <c r="AG436" s="330"/>
      <c r="AH436" s="597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  <c r="BC436" s="582"/>
    </row>
    <row r="437" spans="1:55" s="302" customFormat="1" hidden="1" x14ac:dyDescent="0.2">
      <c r="A437" s="340">
        <f t="shared" si="126"/>
        <v>0</v>
      </c>
      <c r="B437" s="341"/>
      <c r="C437" s="330"/>
      <c r="D437" s="395"/>
      <c r="E437" s="308"/>
      <c r="F437" s="309"/>
      <c r="G437" s="309"/>
      <c r="H437" s="309"/>
      <c r="I437" s="309"/>
      <c r="J437" s="350">
        <f t="shared" si="125"/>
        <v>0</v>
      </c>
      <c r="K437" s="330"/>
      <c r="L437" s="330"/>
      <c r="M437" s="310"/>
      <c r="N437" s="311"/>
      <c r="O437" s="311"/>
      <c r="P437" s="311"/>
      <c r="Q437" s="311"/>
      <c r="R437" s="311"/>
      <c r="S437" s="312"/>
      <c r="T437" s="313"/>
      <c r="U437" s="294">
        <f t="shared" si="127"/>
        <v>0</v>
      </c>
      <c r="V437" s="330"/>
      <c r="W437" s="355">
        <f t="shared" si="128"/>
        <v>0</v>
      </c>
      <c r="X437" s="356">
        <f t="shared" si="129"/>
        <v>0</v>
      </c>
      <c r="Y437" s="356">
        <f t="shared" si="130"/>
        <v>0</v>
      </c>
      <c r="Z437" s="356">
        <f t="shared" si="131"/>
        <v>0</v>
      </c>
      <c r="AA437" s="356">
        <f t="shared" si="132"/>
        <v>0</v>
      </c>
      <c r="AB437" s="356">
        <f t="shared" si="133"/>
        <v>0</v>
      </c>
      <c r="AC437" s="356">
        <f t="shared" si="134"/>
        <v>0</v>
      </c>
      <c r="AD437" s="357">
        <f t="shared" si="135"/>
        <v>0</v>
      </c>
      <c r="AE437" s="342"/>
      <c r="AF437" s="362">
        <f t="shared" si="136"/>
        <v>0</v>
      </c>
      <c r="AG437" s="330"/>
      <c r="AH437" s="597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  <c r="BC437" s="582"/>
    </row>
    <row r="438" spans="1:55" s="302" customFormat="1" hidden="1" x14ac:dyDescent="0.2">
      <c r="A438" s="340">
        <f t="shared" si="126"/>
        <v>0</v>
      </c>
      <c r="B438" s="341"/>
      <c r="C438" s="330"/>
      <c r="D438" s="395"/>
      <c r="E438" s="308"/>
      <c r="F438" s="309"/>
      <c r="G438" s="309"/>
      <c r="H438" s="309"/>
      <c r="I438" s="309"/>
      <c r="J438" s="350">
        <f t="shared" si="125"/>
        <v>0</v>
      </c>
      <c r="K438" s="330"/>
      <c r="L438" s="330"/>
      <c r="M438" s="310"/>
      <c r="N438" s="311"/>
      <c r="O438" s="311"/>
      <c r="P438" s="311"/>
      <c r="Q438" s="311"/>
      <c r="R438" s="311"/>
      <c r="S438" s="312"/>
      <c r="T438" s="313"/>
      <c r="U438" s="294">
        <f t="shared" si="127"/>
        <v>0</v>
      </c>
      <c r="V438" s="330"/>
      <c r="W438" s="355">
        <f t="shared" si="128"/>
        <v>0</v>
      </c>
      <c r="X438" s="356">
        <f t="shared" si="129"/>
        <v>0</v>
      </c>
      <c r="Y438" s="356">
        <f t="shared" si="130"/>
        <v>0</v>
      </c>
      <c r="Z438" s="356">
        <f t="shared" si="131"/>
        <v>0</v>
      </c>
      <c r="AA438" s="356">
        <f t="shared" si="132"/>
        <v>0</v>
      </c>
      <c r="AB438" s="356">
        <f t="shared" si="133"/>
        <v>0</v>
      </c>
      <c r="AC438" s="356">
        <f t="shared" si="134"/>
        <v>0</v>
      </c>
      <c r="AD438" s="357">
        <f t="shared" si="135"/>
        <v>0</v>
      </c>
      <c r="AE438" s="342"/>
      <c r="AF438" s="362">
        <f t="shared" si="136"/>
        <v>0</v>
      </c>
      <c r="AG438" s="330"/>
      <c r="AH438" s="597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  <c r="BC438" s="582"/>
    </row>
    <row r="439" spans="1:55" s="302" customFormat="1" hidden="1" x14ac:dyDescent="0.2">
      <c r="A439" s="340">
        <f t="shared" si="126"/>
        <v>0</v>
      </c>
      <c r="B439" s="341"/>
      <c r="C439" s="330"/>
      <c r="D439" s="395"/>
      <c r="E439" s="308"/>
      <c r="F439" s="309"/>
      <c r="G439" s="309"/>
      <c r="H439" s="309"/>
      <c r="I439" s="309"/>
      <c r="J439" s="350">
        <f t="shared" si="125"/>
        <v>0</v>
      </c>
      <c r="K439" s="330"/>
      <c r="L439" s="330"/>
      <c r="M439" s="310"/>
      <c r="N439" s="311"/>
      <c r="O439" s="311"/>
      <c r="P439" s="311"/>
      <c r="Q439" s="311"/>
      <c r="R439" s="311"/>
      <c r="S439" s="312"/>
      <c r="T439" s="313"/>
      <c r="U439" s="294">
        <f t="shared" si="127"/>
        <v>0</v>
      </c>
      <c r="V439" s="330"/>
      <c r="W439" s="355">
        <f t="shared" si="128"/>
        <v>0</v>
      </c>
      <c r="X439" s="356">
        <f t="shared" si="129"/>
        <v>0</v>
      </c>
      <c r="Y439" s="356">
        <f t="shared" si="130"/>
        <v>0</v>
      </c>
      <c r="Z439" s="356">
        <f t="shared" si="131"/>
        <v>0</v>
      </c>
      <c r="AA439" s="356">
        <f t="shared" si="132"/>
        <v>0</v>
      </c>
      <c r="AB439" s="356">
        <f t="shared" si="133"/>
        <v>0</v>
      </c>
      <c r="AC439" s="356">
        <f t="shared" si="134"/>
        <v>0</v>
      </c>
      <c r="AD439" s="357">
        <f t="shared" si="135"/>
        <v>0</v>
      </c>
      <c r="AE439" s="342"/>
      <c r="AF439" s="362">
        <f t="shared" si="136"/>
        <v>0</v>
      </c>
      <c r="AG439" s="330"/>
      <c r="AH439" s="597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  <c r="BC439" s="582"/>
    </row>
    <row r="440" spans="1:55" s="302" customFormat="1" hidden="1" x14ac:dyDescent="0.2">
      <c r="A440" s="340">
        <f t="shared" si="126"/>
        <v>0</v>
      </c>
      <c r="B440" s="341"/>
      <c r="C440" s="330"/>
      <c r="D440" s="395"/>
      <c r="E440" s="308"/>
      <c r="F440" s="309"/>
      <c r="G440" s="309"/>
      <c r="H440" s="309"/>
      <c r="I440" s="309"/>
      <c r="J440" s="350">
        <f t="shared" si="125"/>
        <v>0</v>
      </c>
      <c r="K440" s="330"/>
      <c r="L440" s="330"/>
      <c r="M440" s="310"/>
      <c r="N440" s="311"/>
      <c r="O440" s="311"/>
      <c r="P440" s="311"/>
      <c r="Q440" s="311"/>
      <c r="R440" s="311"/>
      <c r="S440" s="312"/>
      <c r="T440" s="313"/>
      <c r="U440" s="294">
        <f t="shared" si="127"/>
        <v>0</v>
      </c>
      <c r="V440" s="330"/>
      <c r="W440" s="355">
        <f t="shared" si="128"/>
        <v>0</v>
      </c>
      <c r="X440" s="356">
        <f t="shared" si="129"/>
        <v>0</v>
      </c>
      <c r="Y440" s="356">
        <f t="shared" si="130"/>
        <v>0</v>
      </c>
      <c r="Z440" s="356">
        <f t="shared" si="131"/>
        <v>0</v>
      </c>
      <c r="AA440" s="356">
        <f t="shared" si="132"/>
        <v>0</v>
      </c>
      <c r="AB440" s="356">
        <f t="shared" si="133"/>
        <v>0</v>
      </c>
      <c r="AC440" s="356">
        <f t="shared" si="134"/>
        <v>0</v>
      </c>
      <c r="AD440" s="357">
        <f t="shared" si="135"/>
        <v>0</v>
      </c>
      <c r="AE440" s="342"/>
      <c r="AF440" s="362">
        <f t="shared" si="136"/>
        <v>0</v>
      </c>
      <c r="AG440" s="330"/>
      <c r="AH440" s="597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  <c r="BC440" s="582"/>
    </row>
    <row r="441" spans="1:55" s="302" customFormat="1" hidden="1" x14ac:dyDescent="0.2">
      <c r="A441" s="340">
        <f t="shared" si="126"/>
        <v>0</v>
      </c>
      <c r="B441" s="341"/>
      <c r="C441" s="330"/>
      <c r="D441" s="395"/>
      <c r="E441" s="308"/>
      <c r="F441" s="309"/>
      <c r="G441" s="309"/>
      <c r="H441" s="309"/>
      <c r="I441" s="309"/>
      <c r="J441" s="350">
        <f t="shared" si="125"/>
        <v>0</v>
      </c>
      <c r="K441" s="330"/>
      <c r="L441" s="330"/>
      <c r="M441" s="310"/>
      <c r="N441" s="311"/>
      <c r="O441" s="311"/>
      <c r="P441" s="311"/>
      <c r="Q441" s="311"/>
      <c r="R441" s="311"/>
      <c r="S441" s="312"/>
      <c r="T441" s="313"/>
      <c r="U441" s="294">
        <f t="shared" si="127"/>
        <v>0</v>
      </c>
      <c r="V441" s="330"/>
      <c r="W441" s="355">
        <f t="shared" si="128"/>
        <v>0</v>
      </c>
      <c r="X441" s="356">
        <f t="shared" si="129"/>
        <v>0</v>
      </c>
      <c r="Y441" s="356">
        <f t="shared" si="130"/>
        <v>0</v>
      </c>
      <c r="Z441" s="356">
        <f t="shared" si="131"/>
        <v>0</v>
      </c>
      <c r="AA441" s="356">
        <f t="shared" si="132"/>
        <v>0</v>
      </c>
      <c r="AB441" s="356">
        <f t="shared" si="133"/>
        <v>0</v>
      </c>
      <c r="AC441" s="356">
        <f t="shared" si="134"/>
        <v>0</v>
      </c>
      <c r="AD441" s="357">
        <f t="shared" si="135"/>
        <v>0</v>
      </c>
      <c r="AE441" s="342"/>
      <c r="AF441" s="362">
        <f t="shared" si="136"/>
        <v>0</v>
      </c>
      <c r="AG441" s="330"/>
      <c r="AH441" s="597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  <c r="BC441" s="582"/>
    </row>
    <row r="442" spans="1:55" s="302" customFormat="1" hidden="1" x14ac:dyDescent="0.2">
      <c r="A442" s="340">
        <f t="shared" si="126"/>
        <v>0</v>
      </c>
      <c r="B442" s="341"/>
      <c r="C442" s="330"/>
      <c r="D442" s="395"/>
      <c r="E442" s="308"/>
      <c r="F442" s="309"/>
      <c r="G442" s="309"/>
      <c r="H442" s="309"/>
      <c r="I442" s="309"/>
      <c r="J442" s="350">
        <f t="shared" si="125"/>
        <v>0</v>
      </c>
      <c r="K442" s="330"/>
      <c r="L442" s="330"/>
      <c r="M442" s="310"/>
      <c r="N442" s="311"/>
      <c r="O442" s="311"/>
      <c r="P442" s="311"/>
      <c r="Q442" s="311"/>
      <c r="R442" s="311"/>
      <c r="S442" s="312"/>
      <c r="T442" s="313"/>
      <c r="U442" s="294">
        <f t="shared" si="127"/>
        <v>0</v>
      </c>
      <c r="V442" s="330"/>
      <c r="W442" s="355">
        <f t="shared" si="128"/>
        <v>0</v>
      </c>
      <c r="X442" s="356">
        <f t="shared" si="129"/>
        <v>0</v>
      </c>
      <c r="Y442" s="356">
        <f t="shared" si="130"/>
        <v>0</v>
      </c>
      <c r="Z442" s="356">
        <f t="shared" si="131"/>
        <v>0</v>
      </c>
      <c r="AA442" s="356">
        <f t="shared" si="132"/>
        <v>0</v>
      </c>
      <c r="AB442" s="356">
        <f t="shared" si="133"/>
        <v>0</v>
      </c>
      <c r="AC442" s="356">
        <f t="shared" si="134"/>
        <v>0</v>
      </c>
      <c r="AD442" s="357">
        <f t="shared" si="135"/>
        <v>0</v>
      </c>
      <c r="AE442" s="342"/>
      <c r="AF442" s="362">
        <f t="shared" si="136"/>
        <v>0</v>
      </c>
      <c r="AG442" s="330"/>
      <c r="AH442" s="597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  <c r="BC442" s="582"/>
    </row>
    <row r="443" spans="1:55" s="302" customFormat="1" hidden="1" x14ac:dyDescent="0.2">
      <c r="A443" s="340">
        <f t="shared" si="126"/>
        <v>0</v>
      </c>
      <c r="B443" s="341"/>
      <c r="C443" s="330"/>
      <c r="D443" s="395"/>
      <c r="E443" s="308"/>
      <c r="F443" s="309"/>
      <c r="G443" s="309"/>
      <c r="H443" s="309"/>
      <c r="I443" s="309"/>
      <c r="J443" s="350">
        <f t="shared" si="125"/>
        <v>0</v>
      </c>
      <c r="K443" s="330"/>
      <c r="L443" s="330"/>
      <c r="M443" s="310"/>
      <c r="N443" s="311"/>
      <c r="O443" s="311"/>
      <c r="P443" s="311"/>
      <c r="Q443" s="311"/>
      <c r="R443" s="311"/>
      <c r="S443" s="312"/>
      <c r="T443" s="313"/>
      <c r="U443" s="294">
        <f t="shared" si="127"/>
        <v>0</v>
      </c>
      <c r="V443" s="330"/>
      <c r="W443" s="355">
        <f t="shared" si="128"/>
        <v>0</v>
      </c>
      <c r="X443" s="356">
        <f t="shared" si="129"/>
        <v>0</v>
      </c>
      <c r="Y443" s="356">
        <f t="shared" si="130"/>
        <v>0</v>
      </c>
      <c r="Z443" s="356">
        <f t="shared" si="131"/>
        <v>0</v>
      </c>
      <c r="AA443" s="356">
        <f t="shared" si="132"/>
        <v>0</v>
      </c>
      <c r="AB443" s="356">
        <f t="shared" si="133"/>
        <v>0</v>
      </c>
      <c r="AC443" s="356">
        <f t="shared" si="134"/>
        <v>0</v>
      </c>
      <c r="AD443" s="357">
        <f t="shared" si="135"/>
        <v>0</v>
      </c>
      <c r="AE443" s="342"/>
      <c r="AF443" s="362">
        <f t="shared" si="136"/>
        <v>0</v>
      </c>
      <c r="AG443" s="330"/>
      <c r="AH443" s="597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  <c r="BC443" s="582"/>
    </row>
    <row r="444" spans="1:55" s="302" customFormat="1" hidden="1" x14ac:dyDescent="0.2">
      <c r="A444" s="340">
        <f t="shared" si="126"/>
        <v>0</v>
      </c>
      <c r="B444" s="341"/>
      <c r="C444" s="330"/>
      <c r="D444" s="395"/>
      <c r="E444" s="308"/>
      <c r="F444" s="309"/>
      <c r="G444" s="309"/>
      <c r="H444" s="309"/>
      <c r="I444" s="309"/>
      <c r="J444" s="350">
        <f t="shared" si="125"/>
        <v>0</v>
      </c>
      <c r="K444" s="330"/>
      <c r="L444" s="330"/>
      <c r="M444" s="310"/>
      <c r="N444" s="311"/>
      <c r="O444" s="311"/>
      <c r="P444" s="311"/>
      <c r="Q444" s="311"/>
      <c r="R444" s="311"/>
      <c r="S444" s="312"/>
      <c r="T444" s="313"/>
      <c r="U444" s="294">
        <f t="shared" si="127"/>
        <v>0</v>
      </c>
      <c r="V444" s="330"/>
      <c r="W444" s="355">
        <f t="shared" si="128"/>
        <v>0</v>
      </c>
      <c r="X444" s="356">
        <f t="shared" si="129"/>
        <v>0</v>
      </c>
      <c r="Y444" s="356">
        <f t="shared" si="130"/>
        <v>0</v>
      </c>
      <c r="Z444" s="356">
        <f t="shared" si="131"/>
        <v>0</v>
      </c>
      <c r="AA444" s="356">
        <f t="shared" si="132"/>
        <v>0</v>
      </c>
      <c r="AB444" s="356">
        <f t="shared" si="133"/>
        <v>0</v>
      </c>
      <c r="AC444" s="356">
        <f t="shared" si="134"/>
        <v>0</v>
      </c>
      <c r="AD444" s="357">
        <f t="shared" si="135"/>
        <v>0</v>
      </c>
      <c r="AE444" s="342"/>
      <c r="AF444" s="362">
        <f t="shared" si="136"/>
        <v>0</v>
      </c>
      <c r="AG444" s="330"/>
      <c r="AH444" s="597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  <c r="BC444" s="582"/>
    </row>
    <row r="445" spans="1:55" s="302" customFormat="1" hidden="1" x14ac:dyDescent="0.2">
      <c r="A445" s="340">
        <f t="shared" si="126"/>
        <v>0</v>
      </c>
      <c r="B445" s="341"/>
      <c r="C445" s="330"/>
      <c r="D445" s="395"/>
      <c r="E445" s="308"/>
      <c r="F445" s="309"/>
      <c r="G445" s="309"/>
      <c r="H445" s="309"/>
      <c r="I445" s="309"/>
      <c r="J445" s="350">
        <f t="shared" si="125"/>
        <v>0</v>
      </c>
      <c r="K445" s="330"/>
      <c r="L445" s="330"/>
      <c r="M445" s="310"/>
      <c r="N445" s="311"/>
      <c r="O445" s="311"/>
      <c r="P445" s="311"/>
      <c r="Q445" s="311"/>
      <c r="R445" s="311"/>
      <c r="S445" s="312"/>
      <c r="T445" s="313"/>
      <c r="U445" s="294">
        <f t="shared" si="127"/>
        <v>0</v>
      </c>
      <c r="V445" s="330"/>
      <c r="W445" s="355">
        <f t="shared" si="128"/>
        <v>0</v>
      </c>
      <c r="X445" s="356">
        <f t="shared" si="129"/>
        <v>0</v>
      </c>
      <c r="Y445" s="356">
        <f t="shared" si="130"/>
        <v>0</v>
      </c>
      <c r="Z445" s="356">
        <f t="shared" si="131"/>
        <v>0</v>
      </c>
      <c r="AA445" s="356">
        <f t="shared" si="132"/>
        <v>0</v>
      </c>
      <c r="AB445" s="356">
        <f t="shared" si="133"/>
        <v>0</v>
      </c>
      <c r="AC445" s="356">
        <f t="shared" si="134"/>
        <v>0</v>
      </c>
      <c r="AD445" s="357">
        <f t="shared" si="135"/>
        <v>0</v>
      </c>
      <c r="AE445" s="342"/>
      <c r="AF445" s="362">
        <f t="shared" si="136"/>
        <v>0</v>
      </c>
      <c r="AG445" s="330"/>
      <c r="AH445" s="597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  <c r="BC445" s="582"/>
    </row>
    <row r="446" spans="1:55" s="302" customFormat="1" hidden="1" x14ac:dyDescent="0.2">
      <c r="A446" s="340">
        <f t="shared" si="126"/>
        <v>0</v>
      </c>
      <c r="B446" s="341"/>
      <c r="C446" s="330"/>
      <c r="D446" s="395"/>
      <c r="E446" s="308"/>
      <c r="F446" s="309"/>
      <c r="G446" s="309"/>
      <c r="H446" s="309"/>
      <c r="I446" s="309"/>
      <c r="J446" s="350">
        <f t="shared" si="125"/>
        <v>0</v>
      </c>
      <c r="K446" s="330"/>
      <c r="L446" s="330"/>
      <c r="M446" s="310"/>
      <c r="N446" s="311"/>
      <c r="O446" s="311"/>
      <c r="P446" s="311"/>
      <c r="Q446" s="311"/>
      <c r="R446" s="311"/>
      <c r="S446" s="312"/>
      <c r="T446" s="313"/>
      <c r="U446" s="294">
        <f t="shared" si="127"/>
        <v>0</v>
      </c>
      <c r="V446" s="330"/>
      <c r="W446" s="355">
        <f t="shared" si="128"/>
        <v>0</v>
      </c>
      <c r="X446" s="356">
        <f t="shared" si="129"/>
        <v>0</v>
      </c>
      <c r="Y446" s="356">
        <f t="shared" si="130"/>
        <v>0</v>
      </c>
      <c r="Z446" s="356">
        <f t="shared" si="131"/>
        <v>0</v>
      </c>
      <c r="AA446" s="356">
        <f t="shared" si="132"/>
        <v>0</v>
      </c>
      <c r="AB446" s="356">
        <f t="shared" si="133"/>
        <v>0</v>
      </c>
      <c r="AC446" s="356">
        <f t="shared" si="134"/>
        <v>0</v>
      </c>
      <c r="AD446" s="357">
        <f t="shared" si="135"/>
        <v>0</v>
      </c>
      <c r="AE446" s="342"/>
      <c r="AF446" s="362">
        <f t="shared" si="136"/>
        <v>0</v>
      </c>
      <c r="AG446" s="330"/>
      <c r="AH446" s="597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  <c r="BC446" s="582"/>
    </row>
    <row r="447" spans="1:55" s="302" customFormat="1" hidden="1" x14ac:dyDescent="0.2">
      <c r="A447" s="340">
        <f t="shared" si="126"/>
        <v>0</v>
      </c>
      <c r="B447" s="341"/>
      <c r="C447" s="330"/>
      <c r="D447" s="395"/>
      <c r="E447" s="308"/>
      <c r="F447" s="309"/>
      <c r="G447" s="309"/>
      <c r="H447" s="309"/>
      <c r="I447" s="309"/>
      <c r="J447" s="350">
        <f t="shared" ref="J447:J467" si="137">IF(ISBLANK(H447),G447*I447,G447*I447*H447)</f>
        <v>0</v>
      </c>
      <c r="K447" s="330"/>
      <c r="L447" s="330"/>
      <c r="M447" s="310"/>
      <c r="N447" s="311"/>
      <c r="O447" s="311"/>
      <c r="P447" s="311"/>
      <c r="Q447" s="311"/>
      <c r="R447" s="311"/>
      <c r="S447" s="312"/>
      <c r="T447" s="313"/>
      <c r="U447" s="294">
        <f t="shared" si="127"/>
        <v>0</v>
      </c>
      <c r="V447" s="330"/>
      <c r="W447" s="355">
        <f t="shared" si="128"/>
        <v>0</v>
      </c>
      <c r="X447" s="356">
        <f t="shared" si="129"/>
        <v>0</v>
      </c>
      <c r="Y447" s="356">
        <f t="shared" si="130"/>
        <v>0</v>
      </c>
      <c r="Z447" s="356">
        <f t="shared" si="131"/>
        <v>0</v>
      </c>
      <c r="AA447" s="356">
        <f t="shared" si="132"/>
        <v>0</v>
      </c>
      <c r="AB447" s="356">
        <f t="shared" si="133"/>
        <v>0</v>
      </c>
      <c r="AC447" s="356">
        <f t="shared" si="134"/>
        <v>0</v>
      </c>
      <c r="AD447" s="357">
        <f t="shared" si="135"/>
        <v>0</v>
      </c>
      <c r="AE447" s="342"/>
      <c r="AF447" s="362">
        <f t="shared" si="136"/>
        <v>0</v>
      </c>
      <c r="AG447" s="330"/>
      <c r="AH447" s="597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  <c r="BC447" s="582"/>
    </row>
    <row r="448" spans="1:55" s="302" customFormat="1" hidden="1" x14ac:dyDescent="0.2">
      <c r="A448" s="340">
        <f t="shared" si="126"/>
        <v>0</v>
      </c>
      <c r="B448" s="341"/>
      <c r="C448" s="330"/>
      <c r="D448" s="395"/>
      <c r="E448" s="308"/>
      <c r="F448" s="309"/>
      <c r="G448" s="309"/>
      <c r="H448" s="309"/>
      <c r="I448" s="309"/>
      <c r="J448" s="350">
        <f t="shared" si="137"/>
        <v>0</v>
      </c>
      <c r="K448" s="330"/>
      <c r="L448" s="330"/>
      <c r="M448" s="310"/>
      <c r="N448" s="311"/>
      <c r="O448" s="311"/>
      <c r="P448" s="311"/>
      <c r="Q448" s="311"/>
      <c r="R448" s="311"/>
      <c r="S448" s="312"/>
      <c r="T448" s="313"/>
      <c r="U448" s="294">
        <f t="shared" si="127"/>
        <v>0</v>
      </c>
      <c r="V448" s="330"/>
      <c r="W448" s="355">
        <f t="shared" si="128"/>
        <v>0</v>
      </c>
      <c r="X448" s="356">
        <f t="shared" si="129"/>
        <v>0</v>
      </c>
      <c r="Y448" s="356">
        <f t="shared" si="130"/>
        <v>0</v>
      </c>
      <c r="Z448" s="356">
        <f t="shared" si="131"/>
        <v>0</v>
      </c>
      <c r="AA448" s="356">
        <f t="shared" si="132"/>
        <v>0</v>
      </c>
      <c r="AB448" s="356">
        <f t="shared" si="133"/>
        <v>0</v>
      </c>
      <c r="AC448" s="356">
        <f t="shared" si="134"/>
        <v>0</v>
      </c>
      <c r="AD448" s="357">
        <f t="shared" si="135"/>
        <v>0</v>
      </c>
      <c r="AE448" s="342"/>
      <c r="AF448" s="362">
        <f t="shared" si="136"/>
        <v>0</v>
      </c>
      <c r="AG448" s="330"/>
      <c r="AH448" s="597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  <c r="BC448" s="582"/>
    </row>
    <row r="449" spans="1:55" s="302" customFormat="1" hidden="1" x14ac:dyDescent="0.2">
      <c r="A449" s="340">
        <f t="shared" si="126"/>
        <v>0</v>
      </c>
      <c r="B449" s="341"/>
      <c r="C449" s="330"/>
      <c r="D449" s="395"/>
      <c r="E449" s="308"/>
      <c r="F449" s="309"/>
      <c r="G449" s="309"/>
      <c r="H449" s="309"/>
      <c r="I449" s="309"/>
      <c r="J449" s="350">
        <f t="shared" si="137"/>
        <v>0</v>
      </c>
      <c r="K449" s="330"/>
      <c r="L449" s="330"/>
      <c r="M449" s="310"/>
      <c r="N449" s="311"/>
      <c r="O449" s="311"/>
      <c r="P449" s="311"/>
      <c r="Q449" s="311"/>
      <c r="R449" s="311"/>
      <c r="S449" s="312"/>
      <c r="T449" s="313"/>
      <c r="U449" s="294">
        <f t="shared" si="127"/>
        <v>0</v>
      </c>
      <c r="V449" s="330"/>
      <c r="W449" s="355">
        <f t="shared" si="128"/>
        <v>0</v>
      </c>
      <c r="X449" s="356">
        <f t="shared" si="129"/>
        <v>0</v>
      </c>
      <c r="Y449" s="356">
        <f t="shared" si="130"/>
        <v>0</v>
      </c>
      <c r="Z449" s="356">
        <f t="shared" si="131"/>
        <v>0</v>
      </c>
      <c r="AA449" s="356">
        <f t="shared" si="132"/>
        <v>0</v>
      </c>
      <c r="AB449" s="356">
        <f t="shared" si="133"/>
        <v>0</v>
      </c>
      <c r="AC449" s="356">
        <f t="shared" si="134"/>
        <v>0</v>
      </c>
      <c r="AD449" s="357">
        <f t="shared" si="135"/>
        <v>0</v>
      </c>
      <c r="AE449" s="342"/>
      <c r="AF449" s="362">
        <f t="shared" si="136"/>
        <v>0</v>
      </c>
      <c r="AG449" s="330"/>
      <c r="AH449" s="597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  <c r="BC449" s="582"/>
    </row>
    <row r="450" spans="1:55" s="302" customFormat="1" hidden="1" x14ac:dyDescent="0.2">
      <c r="A450" s="340">
        <f t="shared" si="126"/>
        <v>0</v>
      </c>
      <c r="B450" s="341"/>
      <c r="C450" s="330"/>
      <c r="D450" s="395"/>
      <c r="E450" s="308"/>
      <c r="F450" s="309"/>
      <c r="G450" s="309"/>
      <c r="H450" s="309"/>
      <c r="I450" s="309"/>
      <c r="J450" s="350">
        <f t="shared" si="137"/>
        <v>0</v>
      </c>
      <c r="K450" s="330"/>
      <c r="L450" s="330"/>
      <c r="M450" s="310"/>
      <c r="N450" s="311"/>
      <c r="O450" s="311"/>
      <c r="P450" s="311"/>
      <c r="Q450" s="311"/>
      <c r="R450" s="311"/>
      <c r="S450" s="312"/>
      <c r="T450" s="313"/>
      <c r="U450" s="294">
        <f t="shared" si="127"/>
        <v>0</v>
      </c>
      <c r="V450" s="330"/>
      <c r="W450" s="355">
        <f t="shared" si="128"/>
        <v>0</v>
      </c>
      <c r="X450" s="356">
        <f t="shared" si="129"/>
        <v>0</v>
      </c>
      <c r="Y450" s="356">
        <f t="shared" si="130"/>
        <v>0</v>
      </c>
      <c r="Z450" s="356">
        <f t="shared" si="131"/>
        <v>0</v>
      </c>
      <c r="AA450" s="356">
        <f t="shared" si="132"/>
        <v>0</v>
      </c>
      <c r="AB450" s="356">
        <f t="shared" si="133"/>
        <v>0</v>
      </c>
      <c r="AC450" s="356">
        <f t="shared" si="134"/>
        <v>0</v>
      </c>
      <c r="AD450" s="357">
        <f t="shared" si="135"/>
        <v>0</v>
      </c>
      <c r="AE450" s="342"/>
      <c r="AF450" s="362">
        <f t="shared" si="136"/>
        <v>0</v>
      </c>
      <c r="AG450" s="330"/>
      <c r="AH450" s="597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  <c r="BC450" s="582"/>
    </row>
    <row r="451" spans="1:55" s="302" customFormat="1" hidden="1" x14ac:dyDescent="0.2">
      <c r="A451" s="340">
        <f t="shared" si="126"/>
        <v>0</v>
      </c>
      <c r="B451" s="341"/>
      <c r="C451" s="330"/>
      <c r="D451" s="395"/>
      <c r="E451" s="308"/>
      <c r="F451" s="309"/>
      <c r="G451" s="309"/>
      <c r="H451" s="309"/>
      <c r="I451" s="309"/>
      <c r="J451" s="350">
        <f t="shared" si="137"/>
        <v>0</v>
      </c>
      <c r="K451" s="330"/>
      <c r="L451" s="330"/>
      <c r="M451" s="310"/>
      <c r="N451" s="311"/>
      <c r="O451" s="311"/>
      <c r="P451" s="311"/>
      <c r="Q451" s="311"/>
      <c r="R451" s="311"/>
      <c r="S451" s="312"/>
      <c r="T451" s="313"/>
      <c r="U451" s="294">
        <f t="shared" si="127"/>
        <v>0</v>
      </c>
      <c r="V451" s="330"/>
      <c r="W451" s="355">
        <f t="shared" si="128"/>
        <v>0</v>
      </c>
      <c r="X451" s="356">
        <f t="shared" si="129"/>
        <v>0</v>
      </c>
      <c r="Y451" s="356">
        <f t="shared" si="130"/>
        <v>0</v>
      </c>
      <c r="Z451" s="356">
        <f t="shared" si="131"/>
        <v>0</v>
      </c>
      <c r="AA451" s="356">
        <f t="shared" si="132"/>
        <v>0</v>
      </c>
      <c r="AB451" s="356">
        <f t="shared" si="133"/>
        <v>0</v>
      </c>
      <c r="AC451" s="356">
        <f t="shared" si="134"/>
        <v>0</v>
      </c>
      <c r="AD451" s="357">
        <f t="shared" si="135"/>
        <v>0</v>
      </c>
      <c r="AE451" s="342"/>
      <c r="AF451" s="362">
        <f t="shared" si="136"/>
        <v>0</v>
      </c>
      <c r="AG451" s="330"/>
      <c r="AH451" s="597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  <c r="BC451" s="582"/>
    </row>
    <row r="452" spans="1:55" s="302" customFormat="1" hidden="1" x14ac:dyDescent="0.2">
      <c r="A452" s="340">
        <f t="shared" si="126"/>
        <v>0</v>
      </c>
      <c r="B452" s="341"/>
      <c r="C452" s="330"/>
      <c r="D452" s="395"/>
      <c r="E452" s="308"/>
      <c r="F452" s="309"/>
      <c r="G452" s="309"/>
      <c r="H452" s="309"/>
      <c r="I452" s="309"/>
      <c r="J452" s="350">
        <f t="shared" si="137"/>
        <v>0</v>
      </c>
      <c r="K452" s="330"/>
      <c r="L452" s="330"/>
      <c r="M452" s="310"/>
      <c r="N452" s="311"/>
      <c r="O452" s="311"/>
      <c r="P452" s="311"/>
      <c r="Q452" s="311"/>
      <c r="R452" s="311"/>
      <c r="S452" s="312"/>
      <c r="T452" s="313"/>
      <c r="U452" s="294">
        <f t="shared" si="127"/>
        <v>0</v>
      </c>
      <c r="V452" s="330"/>
      <c r="W452" s="355">
        <f t="shared" si="128"/>
        <v>0</v>
      </c>
      <c r="X452" s="356">
        <f t="shared" si="129"/>
        <v>0</v>
      </c>
      <c r="Y452" s="356">
        <f t="shared" si="130"/>
        <v>0</v>
      </c>
      <c r="Z452" s="356">
        <f t="shared" si="131"/>
        <v>0</v>
      </c>
      <c r="AA452" s="356">
        <f t="shared" si="132"/>
        <v>0</v>
      </c>
      <c r="AB452" s="356">
        <f t="shared" si="133"/>
        <v>0</v>
      </c>
      <c r="AC452" s="356">
        <f t="shared" si="134"/>
        <v>0</v>
      </c>
      <c r="AD452" s="357">
        <f t="shared" si="135"/>
        <v>0</v>
      </c>
      <c r="AE452" s="342"/>
      <c r="AF452" s="362">
        <f t="shared" si="136"/>
        <v>0</v>
      </c>
      <c r="AG452" s="330"/>
      <c r="AH452" s="597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  <c r="BC452" s="582"/>
    </row>
    <row r="453" spans="1:55" s="302" customFormat="1" hidden="1" x14ac:dyDescent="0.2">
      <c r="A453" s="340">
        <f t="shared" si="126"/>
        <v>0</v>
      </c>
      <c r="B453" s="341"/>
      <c r="C453" s="330"/>
      <c r="D453" s="395"/>
      <c r="E453" s="308"/>
      <c r="F453" s="309"/>
      <c r="G453" s="309"/>
      <c r="H453" s="309"/>
      <c r="I453" s="309"/>
      <c r="J453" s="350">
        <f t="shared" si="137"/>
        <v>0</v>
      </c>
      <c r="K453" s="330"/>
      <c r="L453" s="330"/>
      <c r="M453" s="310"/>
      <c r="N453" s="311"/>
      <c r="O453" s="311"/>
      <c r="P453" s="311"/>
      <c r="Q453" s="311"/>
      <c r="R453" s="311"/>
      <c r="S453" s="312"/>
      <c r="T453" s="313"/>
      <c r="U453" s="294">
        <f t="shared" si="127"/>
        <v>0</v>
      </c>
      <c r="V453" s="330"/>
      <c r="W453" s="355">
        <f t="shared" si="128"/>
        <v>0</v>
      </c>
      <c r="X453" s="356">
        <f t="shared" si="129"/>
        <v>0</v>
      </c>
      <c r="Y453" s="356">
        <f t="shared" si="130"/>
        <v>0</v>
      </c>
      <c r="Z453" s="356">
        <f t="shared" si="131"/>
        <v>0</v>
      </c>
      <c r="AA453" s="356">
        <f t="shared" si="132"/>
        <v>0</v>
      </c>
      <c r="AB453" s="356">
        <f t="shared" si="133"/>
        <v>0</v>
      </c>
      <c r="AC453" s="356">
        <f t="shared" si="134"/>
        <v>0</v>
      </c>
      <c r="AD453" s="357">
        <f t="shared" si="135"/>
        <v>0</v>
      </c>
      <c r="AE453" s="342"/>
      <c r="AF453" s="362">
        <f t="shared" si="136"/>
        <v>0</v>
      </c>
      <c r="AG453" s="330"/>
      <c r="AH453" s="597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  <c r="BC453" s="582"/>
    </row>
    <row r="454" spans="1:55" s="302" customFormat="1" hidden="1" x14ac:dyDescent="0.2">
      <c r="A454" s="340">
        <f t="shared" si="126"/>
        <v>0</v>
      </c>
      <c r="B454" s="341"/>
      <c r="C454" s="330"/>
      <c r="D454" s="395"/>
      <c r="E454" s="308"/>
      <c r="F454" s="309"/>
      <c r="G454" s="309"/>
      <c r="H454" s="309"/>
      <c r="I454" s="309"/>
      <c r="J454" s="350">
        <f t="shared" si="137"/>
        <v>0</v>
      </c>
      <c r="K454" s="330"/>
      <c r="L454" s="330"/>
      <c r="M454" s="310"/>
      <c r="N454" s="311"/>
      <c r="O454" s="311"/>
      <c r="P454" s="311"/>
      <c r="Q454" s="311"/>
      <c r="R454" s="311"/>
      <c r="S454" s="312"/>
      <c r="T454" s="313"/>
      <c r="U454" s="294">
        <f t="shared" si="127"/>
        <v>0</v>
      </c>
      <c r="V454" s="330"/>
      <c r="W454" s="355">
        <f t="shared" si="128"/>
        <v>0</v>
      </c>
      <c r="X454" s="356">
        <f t="shared" si="129"/>
        <v>0</v>
      </c>
      <c r="Y454" s="356">
        <f t="shared" si="130"/>
        <v>0</v>
      </c>
      <c r="Z454" s="356">
        <f t="shared" si="131"/>
        <v>0</v>
      </c>
      <c r="AA454" s="356">
        <f t="shared" si="132"/>
        <v>0</v>
      </c>
      <c r="AB454" s="356">
        <f t="shared" si="133"/>
        <v>0</v>
      </c>
      <c r="AC454" s="356">
        <f t="shared" si="134"/>
        <v>0</v>
      </c>
      <c r="AD454" s="357">
        <f t="shared" si="135"/>
        <v>0</v>
      </c>
      <c r="AE454" s="342"/>
      <c r="AF454" s="362">
        <f t="shared" si="136"/>
        <v>0</v>
      </c>
      <c r="AG454" s="330"/>
      <c r="AH454" s="597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  <c r="BC454" s="582"/>
    </row>
    <row r="455" spans="1:55" s="302" customFormat="1" hidden="1" x14ac:dyDescent="0.2">
      <c r="A455" s="340">
        <f t="shared" si="126"/>
        <v>0</v>
      </c>
      <c r="B455" s="341"/>
      <c r="C455" s="330"/>
      <c r="D455" s="395"/>
      <c r="E455" s="308"/>
      <c r="F455" s="309"/>
      <c r="G455" s="309"/>
      <c r="H455" s="309"/>
      <c r="I455" s="309"/>
      <c r="J455" s="350">
        <f t="shared" si="137"/>
        <v>0</v>
      </c>
      <c r="K455" s="330"/>
      <c r="L455" s="330"/>
      <c r="M455" s="310"/>
      <c r="N455" s="311"/>
      <c r="O455" s="311"/>
      <c r="P455" s="311"/>
      <c r="Q455" s="311"/>
      <c r="R455" s="311"/>
      <c r="S455" s="312"/>
      <c r="T455" s="313"/>
      <c r="U455" s="294">
        <f t="shared" si="127"/>
        <v>0</v>
      </c>
      <c r="V455" s="330"/>
      <c r="W455" s="355">
        <f t="shared" si="128"/>
        <v>0</v>
      </c>
      <c r="X455" s="356">
        <f t="shared" si="129"/>
        <v>0</v>
      </c>
      <c r="Y455" s="356">
        <f t="shared" si="130"/>
        <v>0</v>
      </c>
      <c r="Z455" s="356">
        <f t="shared" si="131"/>
        <v>0</v>
      </c>
      <c r="AA455" s="356">
        <f t="shared" si="132"/>
        <v>0</v>
      </c>
      <c r="AB455" s="356">
        <f t="shared" si="133"/>
        <v>0</v>
      </c>
      <c r="AC455" s="356">
        <f t="shared" si="134"/>
        <v>0</v>
      </c>
      <c r="AD455" s="357">
        <f t="shared" si="135"/>
        <v>0</v>
      </c>
      <c r="AE455" s="342"/>
      <c r="AF455" s="362">
        <f t="shared" si="136"/>
        <v>0</v>
      </c>
      <c r="AG455" s="330"/>
      <c r="AH455" s="597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  <c r="BC455" s="582"/>
    </row>
    <row r="456" spans="1:55" s="302" customFormat="1" hidden="1" x14ac:dyDescent="0.2">
      <c r="A456" s="340">
        <f t="shared" si="126"/>
        <v>0</v>
      </c>
      <c r="B456" s="341"/>
      <c r="C456" s="330"/>
      <c r="D456" s="395"/>
      <c r="E456" s="308"/>
      <c r="F456" s="309"/>
      <c r="G456" s="309"/>
      <c r="H456" s="309"/>
      <c r="I456" s="309"/>
      <c r="J456" s="350">
        <f t="shared" si="137"/>
        <v>0</v>
      </c>
      <c r="K456" s="330"/>
      <c r="L456" s="330"/>
      <c r="M456" s="310"/>
      <c r="N456" s="311"/>
      <c r="O456" s="311"/>
      <c r="P456" s="311"/>
      <c r="Q456" s="311"/>
      <c r="R456" s="311"/>
      <c r="S456" s="312"/>
      <c r="T456" s="313"/>
      <c r="U456" s="294">
        <f t="shared" si="127"/>
        <v>0</v>
      </c>
      <c r="V456" s="330"/>
      <c r="W456" s="355">
        <f t="shared" si="128"/>
        <v>0</v>
      </c>
      <c r="X456" s="356">
        <f t="shared" si="129"/>
        <v>0</v>
      </c>
      <c r="Y456" s="356">
        <f t="shared" si="130"/>
        <v>0</v>
      </c>
      <c r="Z456" s="356">
        <f t="shared" si="131"/>
        <v>0</v>
      </c>
      <c r="AA456" s="356">
        <f t="shared" si="132"/>
        <v>0</v>
      </c>
      <c r="AB456" s="356">
        <f t="shared" si="133"/>
        <v>0</v>
      </c>
      <c r="AC456" s="356">
        <f t="shared" si="134"/>
        <v>0</v>
      </c>
      <c r="AD456" s="357">
        <f t="shared" si="135"/>
        <v>0</v>
      </c>
      <c r="AE456" s="342"/>
      <c r="AF456" s="362">
        <f t="shared" si="136"/>
        <v>0</v>
      </c>
      <c r="AG456" s="330"/>
      <c r="AH456" s="597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  <c r="BC456" s="582"/>
    </row>
    <row r="457" spans="1:55" s="302" customFormat="1" hidden="1" x14ac:dyDescent="0.2">
      <c r="A457" s="340">
        <f t="shared" ref="A457:A458" si="138">IF(AND(J457&lt;&gt;0,U457&lt;&gt;1),1,0)</f>
        <v>0</v>
      </c>
      <c r="B457" s="341"/>
      <c r="C457" s="330"/>
      <c r="D457" s="395"/>
      <c r="E457" s="308"/>
      <c r="F457" s="309"/>
      <c r="G457" s="309"/>
      <c r="H457" s="309"/>
      <c r="I457" s="309"/>
      <c r="J457" s="350">
        <f t="shared" si="137"/>
        <v>0</v>
      </c>
      <c r="K457" s="330"/>
      <c r="L457" s="330"/>
      <c r="M457" s="310"/>
      <c r="N457" s="311"/>
      <c r="O457" s="311"/>
      <c r="P457" s="311"/>
      <c r="Q457" s="311"/>
      <c r="R457" s="311"/>
      <c r="S457" s="312"/>
      <c r="T457" s="313"/>
      <c r="U457" s="294">
        <f t="shared" ref="U457:U458" si="139">SUM(M457:T457)</f>
        <v>0</v>
      </c>
      <c r="V457" s="330"/>
      <c r="W457" s="355">
        <f t="shared" ref="W457:W458" si="140">$J457*M457</f>
        <v>0</v>
      </c>
      <c r="X457" s="356">
        <f t="shared" ref="X457:X458" si="141">$J457*N457</f>
        <v>0</v>
      </c>
      <c r="Y457" s="356">
        <f t="shared" ref="Y457:Y458" si="142">$J457*O457</f>
        <v>0</v>
      </c>
      <c r="Z457" s="356">
        <f t="shared" ref="Z457:Z458" si="143">$J457*P457</f>
        <v>0</v>
      </c>
      <c r="AA457" s="356">
        <f t="shared" ref="AA457:AA458" si="144">$J457*Q457</f>
        <v>0</v>
      </c>
      <c r="AB457" s="356">
        <f t="shared" ref="AB457:AB458" si="145">$J457*R457</f>
        <v>0</v>
      </c>
      <c r="AC457" s="356">
        <f t="shared" ref="AC457:AC458" si="146">$J457*S457</f>
        <v>0</v>
      </c>
      <c r="AD457" s="357">
        <f t="shared" ref="AD457:AD458" si="147">SUM(W457:AC457)</f>
        <v>0</v>
      </c>
      <c r="AE457" s="342"/>
      <c r="AF457" s="362">
        <f t="shared" ref="AF457:AF458" si="148">$J457*T457</f>
        <v>0</v>
      </c>
      <c r="AG457" s="330"/>
      <c r="AH457" s="597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  <c r="BC457" s="582"/>
    </row>
    <row r="458" spans="1:55" s="302" customFormat="1" hidden="1" x14ac:dyDescent="0.2">
      <c r="A458" s="340">
        <f t="shared" si="138"/>
        <v>0</v>
      </c>
      <c r="B458" s="341"/>
      <c r="C458" s="330"/>
      <c r="D458" s="395"/>
      <c r="E458" s="308"/>
      <c r="F458" s="309"/>
      <c r="G458" s="309"/>
      <c r="H458" s="309"/>
      <c r="I458" s="309"/>
      <c r="J458" s="350">
        <f t="shared" si="137"/>
        <v>0</v>
      </c>
      <c r="K458" s="330"/>
      <c r="L458" s="330"/>
      <c r="M458" s="310"/>
      <c r="N458" s="311"/>
      <c r="O458" s="311"/>
      <c r="P458" s="311"/>
      <c r="Q458" s="311"/>
      <c r="R458" s="311"/>
      <c r="S458" s="312"/>
      <c r="T458" s="313"/>
      <c r="U458" s="294">
        <f t="shared" si="139"/>
        <v>0</v>
      </c>
      <c r="V458" s="330"/>
      <c r="W458" s="355">
        <f t="shared" si="140"/>
        <v>0</v>
      </c>
      <c r="X458" s="356">
        <f t="shared" si="141"/>
        <v>0</v>
      </c>
      <c r="Y458" s="356">
        <f t="shared" si="142"/>
        <v>0</v>
      </c>
      <c r="Z458" s="356">
        <f t="shared" si="143"/>
        <v>0</v>
      </c>
      <c r="AA458" s="356">
        <f t="shared" si="144"/>
        <v>0</v>
      </c>
      <c r="AB458" s="356">
        <f t="shared" si="145"/>
        <v>0</v>
      </c>
      <c r="AC458" s="356">
        <f t="shared" si="146"/>
        <v>0</v>
      </c>
      <c r="AD458" s="357">
        <f t="shared" si="147"/>
        <v>0</v>
      </c>
      <c r="AE458" s="342"/>
      <c r="AF458" s="362">
        <f t="shared" si="148"/>
        <v>0</v>
      </c>
      <c r="AG458" s="330"/>
      <c r="AH458" s="597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  <c r="BC458" s="582"/>
    </row>
    <row r="459" spans="1:55" s="302" customFormat="1" hidden="1" x14ac:dyDescent="0.2">
      <c r="A459" s="340">
        <f t="shared" si="104"/>
        <v>0</v>
      </c>
      <c r="B459" s="341"/>
      <c r="C459" s="330"/>
      <c r="D459" s="395"/>
      <c r="E459" s="308"/>
      <c r="F459" s="309"/>
      <c r="G459" s="309"/>
      <c r="H459" s="309"/>
      <c r="I459" s="309"/>
      <c r="J459" s="350">
        <f t="shared" si="137"/>
        <v>0</v>
      </c>
      <c r="K459" s="330"/>
      <c r="L459" s="330"/>
      <c r="M459" s="310"/>
      <c r="N459" s="311"/>
      <c r="O459" s="311"/>
      <c r="P459" s="311"/>
      <c r="Q459" s="311"/>
      <c r="R459" s="311"/>
      <c r="S459" s="312"/>
      <c r="T459" s="313"/>
      <c r="U459" s="294">
        <f t="shared" si="106"/>
        <v>0</v>
      </c>
      <c r="V459" s="330"/>
      <c r="W459" s="355">
        <f t="shared" si="107"/>
        <v>0</v>
      </c>
      <c r="X459" s="356">
        <f t="shared" si="108"/>
        <v>0</v>
      </c>
      <c r="Y459" s="356">
        <f t="shared" si="109"/>
        <v>0</v>
      </c>
      <c r="Z459" s="356">
        <f t="shared" si="110"/>
        <v>0</v>
      </c>
      <c r="AA459" s="356">
        <f t="shared" si="111"/>
        <v>0</v>
      </c>
      <c r="AB459" s="356">
        <f t="shared" si="112"/>
        <v>0</v>
      </c>
      <c r="AC459" s="356">
        <f t="shared" si="113"/>
        <v>0</v>
      </c>
      <c r="AD459" s="357">
        <f t="shared" si="102"/>
        <v>0</v>
      </c>
      <c r="AE459" s="342"/>
      <c r="AF459" s="362">
        <f t="shared" si="103"/>
        <v>0</v>
      </c>
      <c r="AG459" s="330"/>
      <c r="AH459" s="597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  <c r="BC459" s="582"/>
    </row>
    <row r="460" spans="1:55" s="302" customFormat="1" hidden="1" x14ac:dyDescent="0.2">
      <c r="A460" s="340">
        <f t="shared" si="104"/>
        <v>0</v>
      </c>
      <c r="B460" s="341"/>
      <c r="C460" s="330"/>
      <c r="D460" s="395"/>
      <c r="E460" s="308"/>
      <c r="F460" s="309"/>
      <c r="G460" s="309"/>
      <c r="H460" s="309"/>
      <c r="I460" s="309"/>
      <c r="J460" s="350">
        <f t="shared" si="137"/>
        <v>0</v>
      </c>
      <c r="K460" s="330"/>
      <c r="L460" s="330"/>
      <c r="M460" s="310"/>
      <c r="N460" s="311"/>
      <c r="O460" s="311"/>
      <c r="P460" s="311"/>
      <c r="Q460" s="311"/>
      <c r="R460" s="311"/>
      <c r="S460" s="312"/>
      <c r="T460" s="313"/>
      <c r="U460" s="294">
        <f t="shared" si="106"/>
        <v>0</v>
      </c>
      <c r="V460" s="330"/>
      <c r="W460" s="355">
        <f t="shared" si="107"/>
        <v>0</v>
      </c>
      <c r="X460" s="356">
        <f t="shared" si="108"/>
        <v>0</v>
      </c>
      <c r="Y460" s="356">
        <f t="shared" si="109"/>
        <v>0</v>
      </c>
      <c r="Z460" s="356">
        <f t="shared" si="110"/>
        <v>0</v>
      </c>
      <c r="AA460" s="356">
        <f t="shared" si="111"/>
        <v>0</v>
      </c>
      <c r="AB460" s="356">
        <f t="shared" si="112"/>
        <v>0</v>
      </c>
      <c r="AC460" s="356">
        <f t="shared" si="113"/>
        <v>0</v>
      </c>
      <c r="AD460" s="357">
        <f t="shared" si="102"/>
        <v>0</v>
      </c>
      <c r="AE460" s="342"/>
      <c r="AF460" s="362">
        <f t="shared" si="103"/>
        <v>0</v>
      </c>
      <c r="AG460" s="330"/>
      <c r="AH460" s="597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  <c r="BC460" s="582"/>
    </row>
    <row r="461" spans="1:55" s="302" customFormat="1" hidden="1" x14ac:dyDescent="0.2">
      <c r="A461" s="340">
        <f t="shared" si="104"/>
        <v>0</v>
      </c>
      <c r="B461" s="341"/>
      <c r="C461" s="330"/>
      <c r="D461" s="395"/>
      <c r="E461" s="308"/>
      <c r="F461" s="309"/>
      <c r="G461" s="309"/>
      <c r="H461" s="309"/>
      <c r="I461" s="309"/>
      <c r="J461" s="350">
        <f t="shared" si="137"/>
        <v>0</v>
      </c>
      <c r="K461" s="330"/>
      <c r="L461" s="330"/>
      <c r="M461" s="310"/>
      <c r="N461" s="311"/>
      <c r="O461" s="311"/>
      <c r="P461" s="311"/>
      <c r="Q461" s="311"/>
      <c r="R461" s="311"/>
      <c r="S461" s="312"/>
      <c r="T461" s="313"/>
      <c r="U461" s="294">
        <f t="shared" si="106"/>
        <v>0</v>
      </c>
      <c r="V461" s="330"/>
      <c r="W461" s="355">
        <f t="shared" si="107"/>
        <v>0</v>
      </c>
      <c r="X461" s="356">
        <f t="shared" si="108"/>
        <v>0</v>
      </c>
      <c r="Y461" s="356">
        <f t="shared" si="109"/>
        <v>0</v>
      </c>
      <c r="Z461" s="356">
        <f t="shared" si="110"/>
        <v>0</v>
      </c>
      <c r="AA461" s="356">
        <f t="shared" si="111"/>
        <v>0</v>
      </c>
      <c r="AB461" s="356">
        <f t="shared" si="112"/>
        <v>0</v>
      </c>
      <c r="AC461" s="356">
        <f t="shared" si="113"/>
        <v>0</v>
      </c>
      <c r="AD461" s="357">
        <f t="shared" si="102"/>
        <v>0</v>
      </c>
      <c r="AE461" s="342"/>
      <c r="AF461" s="362">
        <f t="shared" si="103"/>
        <v>0</v>
      </c>
      <c r="AG461" s="330"/>
      <c r="AH461" s="597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  <c r="BC461" s="582"/>
    </row>
    <row r="462" spans="1:55" s="302" customFormat="1" hidden="1" x14ac:dyDescent="0.2">
      <c r="A462" s="340">
        <f t="shared" si="104"/>
        <v>0</v>
      </c>
      <c r="B462" s="341"/>
      <c r="C462" s="330"/>
      <c r="D462" s="395"/>
      <c r="E462" s="308"/>
      <c r="F462" s="309"/>
      <c r="G462" s="309"/>
      <c r="H462" s="309"/>
      <c r="I462" s="309"/>
      <c r="J462" s="350">
        <f t="shared" si="137"/>
        <v>0</v>
      </c>
      <c r="K462" s="330"/>
      <c r="L462" s="330"/>
      <c r="M462" s="310"/>
      <c r="N462" s="311"/>
      <c r="O462" s="311"/>
      <c r="P462" s="311"/>
      <c r="Q462" s="311"/>
      <c r="R462" s="311"/>
      <c r="S462" s="312"/>
      <c r="T462" s="313"/>
      <c r="U462" s="294">
        <f t="shared" si="106"/>
        <v>0</v>
      </c>
      <c r="V462" s="330"/>
      <c r="W462" s="355">
        <f t="shared" si="107"/>
        <v>0</v>
      </c>
      <c r="X462" s="356">
        <f t="shared" si="108"/>
        <v>0</v>
      </c>
      <c r="Y462" s="356">
        <f t="shared" si="109"/>
        <v>0</v>
      </c>
      <c r="Z462" s="356">
        <f t="shared" si="110"/>
        <v>0</v>
      </c>
      <c r="AA462" s="356">
        <f t="shared" si="111"/>
        <v>0</v>
      </c>
      <c r="AB462" s="356">
        <f t="shared" si="112"/>
        <v>0</v>
      </c>
      <c r="AC462" s="356">
        <f t="shared" si="113"/>
        <v>0</v>
      </c>
      <c r="AD462" s="357">
        <f t="shared" si="102"/>
        <v>0</v>
      </c>
      <c r="AE462" s="342"/>
      <c r="AF462" s="362">
        <f t="shared" si="103"/>
        <v>0</v>
      </c>
      <c r="AG462" s="330"/>
      <c r="AH462" s="597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  <c r="BC462" s="582"/>
    </row>
    <row r="463" spans="1:55" s="302" customFormat="1" hidden="1" x14ac:dyDescent="0.2">
      <c r="A463" s="340">
        <f t="shared" si="104"/>
        <v>0</v>
      </c>
      <c r="B463" s="341"/>
      <c r="C463" s="330"/>
      <c r="D463" s="395"/>
      <c r="E463" s="308"/>
      <c r="F463" s="309"/>
      <c r="G463" s="309"/>
      <c r="H463" s="309"/>
      <c r="I463" s="309"/>
      <c r="J463" s="350">
        <f t="shared" si="137"/>
        <v>0</v>
      </c>
      <c r="K463" s="330"/>
      <c r="L463" s="330"/>
      <c r="M463" s="310"/>
      <c r="N463" s="311"/>
      <c r="O463" s="311"/>
      <c r="P463" s="311"/>
      <c r="Q463" s="311"/>
      <c r="R463" s="311"/>
      <c r="S463" s="312"/>
      <c r="T463" s="313"/>
      <c r="U463" s="294">
        <f t="shared" si="106"/>
        <v>0</v>
      </c>
      <c r="V463" s="330"/>
      <c r="W463" s="355">
        <f t="shared" si="107"/>
        <v>0</v>
      </c>
      <c r="X463" s="356">
        <f t="shared" si="108"/>
        <v>0</v>
      </c>
      <c r="Y463" s="356">
        <f t="shared" si="109"/>
        <v>0</v>
      </c>
      <c r="Z463" s="356">
        <f t="shared" si="110"/>
        <v>0</v>
      </c>
      <c r="AA463" s="356">
        <f t="shared" si="111"/>
        <v>0</v>
      </c>
      <c r="AB463" s="356">
        <f t="shared" si="112"/>
        <v>0</v>
      </c>
      <c r="AC463" s="356">
        <f t="shared" si="113"/>
        <v>0</v>
      </c>
      <c r="AD463" s="357">
        <f t="shared" si="102"/>
        <v>0</v>
      </c>
      <c r="AE463" s="342"/>
      <c r="AF463" s="362">
        <f t="shared" si="103"/>
        <v>0</v>
      </c>
      <c r="AG463" s="330"/>
      <c r="AH463" s="597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  <c r="BC463" s="582"/>
    </row>
    <row r="464" spans="1:55" s="302" customFormat="1" hidden="1" x14ac:dyDescent="0.2">
      <c r="A464" s="340">
        <f t="shared" si="104"/>
        <v>0</v>
      </c>
      <c r="B464" s="341"/>
      <c r="C464" s="330"/>
      <c r="D464" s="395"/>
      <c r="E464" s="308"/>
      <c r="F464" s="309"/>
      <c r="G464" s="309"/>
      <c r="H464" s="309"/>
      <c r="I464" s="309"/>
      <c r="J464" s="350">
        <f t="shared" si="137"/>
        <v>0</v>
      </c>
      <c r="K464" s="330"/>
      <c r="L464" s="330"/>
      <c r="M464" s="310"/>
      <c r="N464" s="311"/>
      <c r="O464" s="311"/>
      <c r="P464" s="311"/>
      <c r="Q464" s="311"/>
      <c r="R464" s="311"/>
      <c r="S464" s="312"/>
      <c r="T464" s="313"/>
      <c r="U464" s="294">
        <f t="shared" si="106"/>
        <v>0</v>
      </c>
      <c r="V464" s="330"/>
      <c r="W464" s="355">
        <f t="shared" si="107"/>
        <v>0</v>
      </c>
      <c r="X464" s="356">
        <f t="shared" si="108"/>
        <v>0</v>
      </c>
      <c r="Y464" s="356">
        <f t="shared" si="109"/>
        <v>0</v>
      </c>
      <c r="Z464" s="356">
        <f t="shared" si="110"/>
        <v>0</v>
      </c>
      <c r="AA464" s="356">
        <f t="shared" si="111"/>
        <v>0</v>
      </c>
      <c r="AB464" s="356">
        <f t="shared" si="112"/>
        <v>0</v>
      </c>
      <c r="AC464" s="356">
        <f t="shared" si="113"/>
        <v>0</v>
      </c>
      <c r="AD464" s="357">
        <f t="shared" si="102"/>
        <v>0</v>
      </c>
      <c r="AE464" s="342"/>
      <c r="AF464" s="362">
        <f t="shared" si="103"/>
        <v>0</v>
      </c>
      <c r="AG464" s="330"/>
      <c r="AH464" s="597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  <c r="BC464" s="582"/>
    </row>
    <row r="465" spans="1:55" s="302" customFormat="1" hidden="1" x14ac:dyDescent="0.2">
      <c r="A465" s="340">
        <f t="shared" si="104"/>
        <v>0</v>
      </c>
      <c r="B465" s="341"/>
      <c r="C465" s="330"/>
      <c r="D465" s="395"/>
      <c r="E465" s="308"/>
      <c r="F465" s="309"/>
      <c r="G465" s="309"/>
      <c r="H465" s="309"/>
      <c r="I465" s="309"/>
      <c r="J465" s="350">
        <f t="shared" si="137"/>
        <v>0</v>
      </c>
      <c r="K465" s="330"/>
      <c r="L465" s="330"/>
      <c r="M465" s="310"/>
      <c r="N465" s="311"/>
      <c r="O465" s="311"/>
      <c r="P465" s="311"/>
      <c r="Q465" s="311"/>
      <c r="R465" s="311"/>
      <c r="S465" s="312"/>
      <c r="T465" s="313"/>
      <c r="U465" s="294">
        <f t="shared" si="106"/>
        <v>0</v>
      </c>
      <c r="V465" s="330"/>
      <c r="W465" s="355">
        <f t="shared" si="107"/>
        <v>0</v>
      </c>
      <c r="X465" s="356">
        <f t="shared" si="108"/>
        <v>0</v>
      </c>
      <c r="Y465" s="356">
        <f t="shared" si="109"/>
        <v>0</v>
      </c>
      <c r="Z465" s="356">
        <f t="shared" si="110"/>
        <v>0</v>
      </c>
      <c r="AA465" s="356">
        <f t="shared" si="111"/>
        <v>0</v>
      </c>
      <c r="AB465" s="356">
        <f t="shared" si="112"/>
        <v>0</v>
      </c>
      <c r="AC465" s="356">
        <f t="shared" si="113"/>
        <v>0</v>
      </c>
      <c r="AD465" s="357">
        <f t="shared" si="102"/>
        <v>0</v>
      </c>
      <c r="AE465" s="342"/>
      <c r="AF465" s="362">
        <f t="shared" si="103"/>
        <v>0</v>
      </c>
      <c r="AG465" s="330"/>
      <c r="AH465" s="597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  <c r="BC465" s="582"/>
    </row>
    <row r="466" spans="1:55" s="302" customFormat="1" hidden="1" x14ac:dyDescent="0.2">
      <c r="A466" s="340">
        <f t="shared" si="104"/>
        <v>0</v>
      </c>
      <c r="B466" s="341"/>
      <c r="C466" s="330"/>
      <c r="D466" s="395"/>
      <c r="E466" s="308"/>
      <c r="F466" s="309"/>
      <c r="G466" s="309"/>
      <c r="H466" s="309"/>
      <c r="I466" s="309"/>
      <c r="J466" s="350">
        <f t="shared" si="137"/>
        <v>0</v>
      </c>
      <c r="K466" s="330"/>
      <c r="L466" s="330"/>
      <c r="M466" s="310"/>
      <c r="N466" s="311"/>
      <c r="O466" s="311"/>
      <c r="P466" s="311"/>
      <c r="Q466" s="311"/>
      <c r="R466" s="311"/>
      <c r="S466" s="312"/>
      <c r="T466" s="313"/>
      <c r="U466" s="294">
        <f t="shared" si="106"/>
        <v>0</v>
      </c>
      <c r="V466" s="330"/>
      <c r="W466" s="355">
        <f t="shared" si="107"/>
        <v>0</v>
      </c>
      <c r="X466" s="356">
        <f t="shared" si="108"/>
        <v>0</v>
      </c>
      <c r="Y466" s="356">
        <f t="shared" si="109"/>
        <v>0</v>
      </c>
      <c r="Z466" s="356">
        <f t="shared" si="110"/>
        <v>0</v>
      </c>
      <c r="AA466" s="356">
        <f t="shared" si="111"/>
        <v>0</v>
      </c>
      <c r="AB466" s="356">
        <f t="shared" si="112"/>
        <v>0</v>
      </c>
      <c r="AC466" s="356">
        <f t="shared" si="113"/>
        <v>0</v>
      </c>
      <c r="AD466" s="357">
        <f t="shared" si="102"/>
        <v>0</v>
      </c>
      <c r="AE466" s="342"/>
      <c r="AF466" s="362">
        <f t="shared" si="103"/>
        <v>0</v>
      </c>
      <c r="AG466" s="330"/>
      <c r="AH466" s="597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  <c r="BB466" s="582"/>
      <c r="BC466" s="582"/>
    </row>
    <row r="467" spans="1:55" s="302" customFormat="1" hidden="1" x14ac:dyDescent="0.2">
      <c r="A467" s="340">
        <f t="shared" si="104"/>
        <v>0</v>
      </c>
      <c r="B467" s="341"/>
      <c r="C467" s="330"/>
      <c r="D467" s="396"/>
      <c r="E467" s="314"/>
      <c r="F467" s="315"/>
      <c r="G467" s="315"/>
      <c r="H467" s="315"/>
      <c r="I467" s="315"/>
      <c r="J467" s="351">
        <f t="shared" si="137"/>
        <v>0</v>
      </c>
      <c r="K467" s="330"/>
      <c r="L467" s="330"/>
      <c r="M467" s="316"/>
      <c r="N467" s="317"/>
      <c r="O467" s="317"/>
      <c r="P467" s="317"/>
      <c r="Q467" s="317"/>
      <c r="R467" s="317"/>
      <c r="S467" s="318"/>
      <c r="T467" s="319"/>
      <c r="U467" s="295">
        <f t="shared" si="106"/>
        <v>0</v>
      </c>
      <c r="V467" s="330"/>
      <c r="W467" s="358">
        <f t="shared" si="107"/>
        <v>0</v>
      </c>
      <c r="X467" s="359">
        <f t="shared" si="108"/>
        <v>0</v>
      </c>
      <c r="Y467" s="359">
        <f t="shared" si="109"/>
        <v>0</v>
      </c>
      <c r="Z467" s="359">
        <f t="shared" si="110"/>
        <v>0</v>
      </c>
      <c r="AA467" s="359">
        <f t="shared" si="111"/>
        <v>0</v>
      </c>
      <c r="AB467" s="359">
        <f t="shared" si="112"/>
        <v>0</v>
      </c>
      <c r="AC467" s="359">
        <f t="shared" si="113"/>
        <v>0</v>
      </c>
      <c r="AD467" s="360">
        <f t="shared" si="102"/>
        <v>0</v>
      </c>
      <c r="AE467" s="342"/>
      <c r="AF467" s="363">
        <f t="shared" si="103"/>
        <v>0</v>
      </c>
      <c r="AG467" s="330"/>
      <c r="AH467" s="598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  <c r="BB467" s="582"/>
      <c r="BC467" s="582"/>
    </row>
    <row r="468" spans="1:55" s="320" customFormat="1" x14ac:dyDescent="0.2">
      <c r="A468" s="343"/>
      <c r="B468" s="344"/>
      <c r="C468" s="345"/>
      <c r="D468" s="364" t="str">
        <f>"Subtotal das '"&amp;D317&amp;"'"</f>
        <v>Subtotal das 'Serviços contratados'</v>
      </c>
      <c r="E468" s="365"/>
      <c r="F468" s="365"/>
      <c r="G468" s="365"/>
      <c r="H468" s="365"/>
      <c r="I468" s="365"/>
      <c r="J468" s="366">
        <f>SUM(J318:J467)</f>
        <v>0</v>
      </c>
      <c r="K468" s="345"/>
      <c r="L468" s="345"/>
      <c r="M468" s="383"/>
      <c r="N468" s="384"/>
      <c r="O468" s="384"/>
      <c r="P468" s="384"/>
      <c r="Q468" s="384"/>
      <c r="R468" s="384"/>
      <c r="S468" s="384"/>
      <c r="T468" s="384"/>
      <c r="U468" s="385"/>
      <c r="V468" s="345"/>
      <c r="W468" s="367">
        <f>SUM(W318:W467)</f>
        <v>0</v>
      </c>
      <c r="X468" s="368">
        <f t="shared" ref="X468:AD468" si="149">SUM(X318:X467)</f>
        <v>0</v>
      </c>
      <c r="Y468" s="368">
        <f t="shared" si="149"/>
        <v>0</v>
      </c>
      <c r="Z468" s="368">
        <f t="shared" si="149"/>
        <v>0</v>
      </c>
      <c r="AA468" s="368">
        <f t="shared" si="149"/>
        <v>0</v>
      </c>
      <c r="AB468" s="368">
        <f t="shared" si="149"/>
        <v>0</v>
      </c>
      <c r="AC468" s="368">
        <f t="shared" si="149"/>
        <v>0</v>
      </c>
      <c r="AD468" s="368">
        <f t="shared" si="149"/>
        <v>0</v>
      </c>
      <c r="AE468" s="345"/>
      <c r="AF468" s="367">
        <f t="shared" ref="AF468" si="150">SUM(AF318:AF467)</f>
        <v>0</v>
      </c>
      <c r="AG468" s="345"/>
      <c r="AH468" s="599"/>
      <c r="AJ468" s="583"/>
      <c r="AK468" s="583"/>
      <c r="AL468" s="583"/>
      <c r="AM468" s="583"/>
      <c r="AN468" s="583"/>
      <c r="AO468" s="583"/>
      <c r="AP468" s="583"/>
      <c r="AQ468" s="583"/>
      <c r="AR468" s="583"/>
      <c r="AS468" s="583"/>
      <c r="AT468" s="583"/>
      <c r="AU468" s="583"/>
      <c r="AV468" s="583"/>
      <c r="AW468" s="583"/>
      <c r="AX468" s="583"/>
      <c r="AY468" s="583"/>
      <c r="AZ468" s="583"/>
      <c r="BA468" s="583"/>
      <c r="BB468" s="583"/>
      <c r="BC468" s="583"/>
    </row>
    <row r="469" spans="1:55" ht="5.25" customHeight="1" x14ac:dyDescent="0.2">
      <c r="A469" s="327"/>
      <c r="B469" s="328"/>
      <c r="C469" s="328"/>
      <c r="D469" s="369"/>
      <c r="E469" s="370"/>
      <c r="F469" s="370"/>
      <c r="G469" s="370"/>
      <c r="H469" s="370"/>
      <c r="I469" s="370"/>
      <c r="J469" s="371"/>
      <c r="K469" s="372"/>
      <c r="L469" s="372"/>
      <c r="M469" s="372"/>
      <c r="N469" s="372"/>
      <c r="O469" s="372"/>
      <c r="P469" s="372"/>
      <c r="Q469" s="372"/>
      <c r="R469" s="372"/>
      <c r="S469" s="372"/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2"/>
      <c r="AD469" s="373"/>
      <c r="AE469" s="372"/>
      <c r="AF469" s="374"/>
      <c r="AG469" s="328"/>
      <c r="AH469" s="594"/>
    </row>
    <row r="470" spans="1:55" ht="12.75" x14ac:dyDescent="0.2">
      <c r="A470" s="339"/>
      <c r="B470" s="328"/>
      <c r="C470" s="328"/>
      <c r="D470" s="375" t="str">
        <f>'Orcamento do FLA'!B44</f>
        <v>Formações/Capacitações, Reuniões, Workshops</v>
      </c>
      <c r="E470" s="421"/>
      <c r="F470" s="421"/>
      <c r="G470" s="421"/>
      <c r="H470" s="421"/>
      <c r="I470" s="421"/>
      <c r="J470" s="422"/>
      <c r="K470" s="422"/>
      <c r="L470" s="422"/>
      <c r="M470" s="422"/>
      <c r="N470" s="422"/>
      <c r="O470" s="422"/>
      <c r="P470" s="422"/>
      <c r="Q470" s="422"/>
      <c r="R470" s="422"/>
      <c r="S470" s="422"/>
      <c r="T470" s="422"/>
      <c r="U470" s="422"/>
      <c r="V470" s="422"/>
      <c r="W470" s="422"/>
      <c r="X470" s="422"/>
      <c r="Y470" s="422"/>
      <c r="Z470" s="422"/>
      <c r="AA470" s="422"/>
      <c r="AB470" s="422"/>
      <c r="AC470" s="422"/>
      <c r="AD470" s="423"/>
      <c r="AE470" s="422"/>
      <c r="AF470" s="424"/>
      <c r="AG470" s="328"/>
      <c r="AH470" s="595"/>
    </row>
    <row r="471" spans="1:55" s="302" customFormat="1" x14ac:dyDescent="0.2">
      <c r="A471" s="340">
        <f>IF(AND(J471&lt;&gt;0,U471&lt;&gt;1),1,0)</f>
        <v>0</v>
      </c>
      <c r="B471" s="341"/>
      <c r="C471" s="330"/>
      <c r="D471" s="394"/>
      <c r="E471" s="303"/>
      <c r="F471" s="303"/>
      <c r="G471" s="303"/>
      <c r="H471" s="303"/>
      <c r="I471" s="303"/>
      <c r="J471" s="349">
        <f>IF(ISBLANK(H471),G471*I471,G471*I471*H471)</f>
        <v>0</v>
      </c>
      <c r="K471" s="330"/>
      <c r="L471" s="330"/>
      <c r="M471" s="304"/>
      <c r="N471" s="305"/>
      <c r="O471" s="305"/>
      <c r="P471" s="305"/>
      <c r="Q471" s="305"/>
      <c r="R471" s="305"/>
      <c r="S471" s="306"/>
      <c r="T471" s="307"/>
      <c r="U471" s="293">
        <f>SUM(M471:T471)</f>
        <v>0</v>
      </c>
      <c r="V471" s="330"/>
      <c r="W471" s="352">
        <f t="shared" ref="W471:AC471" si="151">$J471*M471</f>
        <v>0</v>
      </c>
      <c r="X471" s="353">
        <f t="shared" si="151"/>
        <v>0</v>
      </c>
      <c r="Y471" s="353">
        <f t="shared" si="151"/>
        <v>0</v>
      </c>
      <c r="Z471" s="353">
        <f t="shared" si="151"/>
        <v>0</v>
      </c>
      <c r="AA471" s="353">
        <f t="shared" si="151"/>
        <v>0</v>
      </c>
      <c r="AB471" s="353">
        <f t="shared" si="151"/>
        <v>0</v>
      </c>
      <c r="AC471" s="353">
        <f t="shared" si="151"/>
        <v>0</v>
      </c>
      <c r="AD471" s="354">
        <f t="shared" ref="AD471:AD620" si="152">SUM(W471:AC471)</f>
        <v>0</v>
      </c>
      <c r="AE471" s="342"/>
      <c r="AF471" s="361">
        <f t="shared" ref="AF471:AF620" si="153">$J471*T471</f>
        <v>0</v>
      </c>
      <c r="AG471" s="330"/>
      <c r="AH471" s="596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  <c r="BC471" s="582"/>
    </row>
    <row r="472" spans="1:55" s="302" customFormat="1" x14ac:dyDescent="0.2">
      <c r="A472" s="340">
        <f t="shared" ref="A472:A620" si="154">IF(AND(J472&lt;&gt;0,U472&lt;&gt;1),1,0)</f>
        <v>0</v>
      </c>
      <c r="B472" s="341"/>
      <c r="C472" s="330"/>
      <c r="D472" s="395"/>
      <c r="E472" s="308"/>
      <c r="F472" s="309"/>
      <c r="G472" s="309"/>
      <c r="H472" s="309"/>
      <c r="I472" s="309"/>
      <c r="J472" s="350">
        <f t="shared" ref="J472:J535" si="155">IF(ISBLANK(H472),G472*I472,G472*I472*H472)</f>
        <v>0</v>
      </c>
      <c r="K472" s="330"/>
      <c r="L472" s="330"/>
      <c r="M472" s="310"/>
      <c r="N472" s="311"/>
      <c r="O472" s="311"/>
      <c r="P472" s="311"/>
      <c r="Q472" s="311"/>
      <c r="R472" s="311"/>
      <c r="S472" s="312"/>
      <c r="T472" s="313"/>
      <c r="U472" s="294">
        <f t="shared" ref="U472:U620" si="156">SUM(M472:T472)</f>
        <v>0</v>
      </c>
      <c r="V472" s="330"/>
      <c r="W472" s="355">
        <f t="shared" ref="W472:W620" si="157">$J472*M472</f>
        <v>0</v>
      </c>
      <c r="X472" s="356">
        <f t="shared" ref="X472:X620" si="158">$J472*N472</f>
        <v>0</v>
      </c>
      <c r="Y472" s="356">
        <f t="shared" ref="Y472:Y620" si="159">$J472*O472</f>
        <v>0</v>
      </c>
      <c r="Z472" s="356">
        <f t="shared" ref="Z472:Z620" si="160">$J472*P472</f>
        <v>0</v>
      </c>
      <c r="AA472" s="356">
        <f t="shared" ref="AA472:AA620" si="161">$J472*Q472</f>
        <v>0</v>
      </c>
      <c r="AB472" s="356">
        <f t="shared" ref="AB472:AB620" si="162">$J472*R472</f>
        <v>0</v>
      </c>
      <c r="AC472" s="356">
        <f t="shared" ref="AC472:AC620" si="163">$J472*S472</f>
        <v>0</v>
      </c>
      <c r="AD472" s="357">
        <f t="shared" si="152"/>
        <v>0</v>
      </c>
      <c r="AE472" s="342"/>
      <c r="AF472" s="362">
        <f t="shared" si="153"/>
        <v>0</v>
      </c>
      <c r="AG472" s="330"/>
      <c r="AH472" s="597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  <c r="BC472" s="582"/>
    </row>
    <row r="473" spans="1:55" s="302" customFormat="1" x14ac:dyDescent="0.2">
      <c r="A473" s="340">
        <f t="shared" si="154"/>
        <v>0</v>
      </c>
      <c r="B473" s="341"/>
      <c r="C473" s="330"/>
      <c r="D473" s="395"/>
      <c r="E473" s="308"/>
      <c r="F473" s="309"/>
      <c r="G473" s="309"/>
      <c r="H473" s="309"/>
      <c r="I473" s="309"/>
      <c r="J473" s="350">
        <f t="shared" si="155"/>
        <v>0</v>
      </c>
      <c r="K473" s="330"/>
      <c r="L473" s="330"/>
      <c r="M473" s="310"/>
      <c r="N473" s="311"/>
      <c r="O473" s="311"/>
      <c r="P473" s="311"/>
      <c r="Q473" s="311"/>
      <c r="R473" s="311"/>
      <c r="S473" s="312"/>
      <c r="T473" s="313"/>
      <c r="U473" s="294">
        <f t="shared" si="156"/>
        <v>0</v>
      </c>
      <c r="V473" s="330"/>
      <c r="W473" s="355">
        <f t="shared" si="157"/>
        <v>0</v>
      </c>
      <c r="X473" s="356">
        <f t="shared" si="158"/>
        <v>0</v>
      </c>
      <c r="Y473" s="356">
        <f t="shared" si="159"/>
        <v>0</v>
      </c>
      <c r="Z473" s="356">
        <f t="shared" si="160"/>
        <v>0</v>
      </c>
      <c r="AA473" s="356">
        <f t="shared" si="161"/>
        <v>0</v>
      </c>
      <c r="AB473" s="356">
        <f t="shared" si="162"/>
        <v>0</v>
      </c>
      <c r="AC473" s="356">
        <f t="shared" si="163"/>
        <v>0</v>
      </c>
      <c r="AD473" s="357">
        <f t="shared" si="152"/>
        <v>0</v>
      </c>
      <c r="AE473" s="342"/>
      <c r="AF473" s="362">
        <f t="shared" si="153"/>
        <v>0</v>
      </c>
      <c r="AG473" s="330"/>
      <c r="AH473" s="597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  <c r="BC473" s="582"/>
    </row>
    <row r="474" spans="1:55" s="302" customFormat="1" x14ac:dyDescent="0.2">
      <c r="A474" s="340">
        <f t="shared" si="154"/>
        <v>0</v>
      </c>
      <c r="B474" s="341"/>
      <c r="C474" s="330"/>
      <c r="D474" s="395"/>
      <c r="E474" s="308"/>
      <c r="F474" s="309"/>
      <c r="G474" s="309"/>
      <c r="H474" s="309"/>
      <c r="I474" s="309"/>
      <c r="J474" s="350">
        <f t="shared" si="155"/>
        <v>0</v>
      </c>
      <c r="K474" s="330"/>
      <c r="L474" s="330"/>
      <c r="M474" s="310"/>
      <c r="N474" s="311"/>
      <c r="O474" s="311"/>
      <c r="P474" s="311"/>
      <c r="Q474" s="311"/>
      <c r="R474" s="311"/>
      <c r="S474" s="312"/>
      <c r="T474" s="313"/>
      <c r="U474" s="294">
        <f t="shared" si="156"/>
        <v>0</v>
      </c>
      <c r="V474" s="330"/>
      <c r="W474" s="355">
        <f t="shared" si="157"/>
        <v>0</v>
      </c>
      <c r="X474" s="356">
        <f t="shared" si="158"/>
        <v>0</v>
      </c>
      <c r="Y474" s="356">
        <f t="shared" si="159"/>
        <v>0</v>
      </c>
      <c r="Z474" s="356">
        <f t="shared" si="160"/>
        <v>0</v>
      </c>
      <c r="AA474" s="356">
        <f t="shared" si="161"/>
        <v>0</v>
      </c>
      <c r="AB474" s="356">
        <f t="shared" si="162"/>
        <v>0</v>
      </c>
      <c r="AC474" s="356">
        <f t="shared" si="163"/>
        <v>0</v>
      </c>
      <c r="AD474" s="357">
        <f t="shared" si="152"/>
        <v>0</v>
      </c>
      <c r="AE474" s="342"/>
      <c r="AF474" s="362">
        <f t="shared" si="153"/>
        <v>0</v>
      </c>
      <c r="AG474" s="330"/>
      <c r="AH474" s="597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  <c r="BC474" s="582"/>
    </row>
    <row r="475" spans="1:55" s="302" customFormat="1" x14ac:dyDescent="0.2">
      <c r="A475" s="340">
        <f t="shared" si="154"/>
        <v>0</v>
      </c>
      <c r="B475" s="341"/>
      <c r="C475" s="330"/>
      <c r="D475" s="395"/>
      <c r="E475" s="308"/>
      <c r="F475" s="309"/>
      <c r="G475" s="309"/>
      <c r="H475" s="309"/>
      <c r="I475" s="309"/>
      <c r="J475" s="350">
        <f t="shared" si="155"/>
        <v>0</v>
      </c>
      <c r="K475" s="330"/>
      <c r="L475" s="330"/>
      <c r="M475" s="310"/>
      <c r="N475" s="311"/>
      <c r="O475" s="311"/>
      <c r="P475" s="311"/>
      <c r="Q475" s="311"/>
      <c r="R475" s="311"/>
      <c r="S475" s="312"/>
      <c r="T475" s="313"/>
      <c r="U475" s="294">
        <f t="shared" si="156"/>
        <v>0</v>
      </c>
      <c r="V475" s="330"/>
      <c r="W475" s="355">
        <f t="shared" si="157"/>
        <v>0</v>
      </c>
      <c r="X475" s="356">
        <f t="shared" si="158"/>
        <v>0</v>
      </c>
      <c r="Y475" s="356">
        <f t="shared" si="159"/>
        <v>0</v>
      </c>
      <c r="Z475" s="356">
        <f t="shared" si="160"/>
        <v>0</v>
      </c>
      <c r="AA475" s="356">
        <f t="shared" si="161"/>
        <v>0</v>
      </c>
      <c r="AB475" s="356">
        <f t="shared" si="162"/>
        <v>0</v>
      </c>
      <c r="AC475" s="356">
        <f t="shared" si="163"/>
        <v>0</v>
      </c>
      <c r="AD475" s="357">
        <f t="shared" si="152"/>
        <v>0</v>
      </c>
      <c r="AE475" s="342"/>
      <c r="AF475" s="362">
        <f t="shared" si="153"/>
        <v>0</v>
      </c>
      <c r="AG475" s="330"/>
      <c r="AH475" s="597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  <c r="BC475" s="582"/>
    </row>
    <row r="476" spans="1:55" s="302" customFormat="1" x14ac:dyDescent="0.2">
      <c r="A476" s="340">
        <f t="shared" si="154"/>
        <v>0</v>
      </c>
      <c r="B476" s="341"/>
      <c r="C476" s="330"/>
      <c r="D476" s="395"/>
      <c r="E476" s="308"/>
      <c r="F476" s="309"/>
      <c r="G476" s="309"/>
      <c r="H476" s="309"/>
      <c r="I476" s="309"/>
      <c r="J476" s="350">
        <f t="shared" si="155"/>
        <v>0</v>
      </c>
      <c r="K476" s="330"/>
      <c r="L476" s="330"/>
      <c r="M476" s="310"/>
      <c r="N476" s="311"/>
      <c r="O476" s="311"/>
      <c r="P476" s="311"/>
      <c r="Q476" s="311"/>
      <c r="R476" s="311"/>
      <c r="S476" s="312"/>
      <c r="T476" s="313"/>
      <c r="U476" s="294">
        <f t="shared" si="156"/>
        <v>0</v>
      </c>
      <c r="V476" s="330"/>
      <c r="W476" s="355">
        <f t="shared" si="157"/>
        <v>0</v>
      </c>
      <c r="X476" s="356">
        <f t="shared" si="158"/>
        <v>0</v>
      </c>
      <c r="Y476" s="356">
        <f t="shared" si="159"/>
        <v>0</v>
      </c>
      <c r="Z476" s="356">
        <f t="shared" si="160"/>
        <v>0</v>
      </c>
      <c r="AA476" s="356">
        <f t="shared" si="161"/>
        <v>0</v>
      </c>
      <c r="AB476" s="356">
        <f t="shared" si="162"/>
        <v>0</v>
      </c>
      <c r="AC476" s="356">
        <f t="shared" si="163"/>
        <v>0</v>
      </c>
      <c r="AD476" s="357">
        <f t="shared" si="152"/>
        <v>0</v>
      </c>
      <c r="AE476" s="342"/>
      <c r="AF476" s="362">
        <f t="shared" si="153"/>
        <v>0</v>
      </c>
      <c r="AG476" s="330"/>
      <c r="AH476" s="597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  <c r="BC476" s="582"/>
    </row>
    <row r="477" spans="1:55" s="302" customFormat="1" x14ac:dyDescent="0.2">
      <c r="A477" s="340">
        <f t="shared" si="154"/>
        <v>0</v>
      </c>
      <c r="B477" s="341"/>
      <c r="C477" s="330"/>
      <c r="D477" s="395"/>
      <c r="E477" s="308"/>
      <c r="F477" s="309"/>
      <c r="G477" s="309"/>
      <c r="H477" s="309"/>
      <c r="I477" s="309"/>
      <c r="J477" s="350">
        <f t="shared" si="155"/>
        <v>0</v>
      </c>
      <c r="K477" s="330"/>
      <c r="L477" s="330"/>
      <c r="M477" s="310"/>
      <c r="N477" s="311"/>
      <c r="O477" s="311"/>
      <c r="P477" s="311"/>
      <c r="Q477" s="311"/>
      <c r="R477" s="311"/>
      <c r="S477" s="312"/>
      <c r="T477" s="313"/>
      <c r="U477" s="294">
        <f t="shared" si="156"/>
        <v>0</v>
      </c>
      <c r="V477" s="330"/>
      <c r="W477" s="355">
        <f t="shared" si="157"/>
        <v>0</v>
      </c>
      <c r="X477" s="356">
        <f t="shared" si="158"/>
        <v>0</v>
      </c>
      <c r="Y477" s="356">
        <f t="shared" si="159"/>
        <v>0</v>
      </c>
      <c r="Z477" s="356">
        <f t="shared" si="160"/>
        <v>0</v>
      </c>
      <c r="AA477" s="356">
        <f t="shared" si="161"/>
        <v>0</v>
      </c>
      <c r="AB477" s="356">
        <f t="shared" si="162"/>
        <v>0</v>
      </c>
      <c r="AC477" s="356">
        <f t="shared" si="163"/>
        <v>0</v>
      </c>
      <c r="AD477" s="357">
        <f t="shared" si="152"/>
        <v>0</v>
      </c>
      <c r="AE477" s="342"/>
      <c r="AF477" s="362">
        <f t="shared" si="153"/>
        <v>0</v>
      </c>
      <c r="AG477" s="330"/>
      <c r="AH477" s="597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  <c r="BC477" s="582"/>
    </row>
    <row r="478" spans="1:55" s="302" customFormat="1" x14ac:dyDescent="0.2">
      <c r="A478" s="340">
        <f t="shared" si="154"/>
        <v>0</v>
      </c>
      <c r="B478" s="341"/>
      <c r="C478" s="330"/>
      <c r="D478" s="395"/>
      <c r="E478" s="308"/>
      <c r="F478" s="309"/>
      <c r="G478" s="309"/>
      <c r="H478" s="309"/>
      <c r="I478" s="309"/>
      <c r="J478" s="350">
        <f t="shared" si="155"/>
        <v>0</v>
      </c>
      <c r="K478" s="330"/>
      <c r="L478" s="330"/>
      <c r="M478" s="310"/>
      <c r="N478" s="311"/>
      <c r="O478" s="311"/>
      <c r="P478" s="311"/>
      <c r="Q478" s="311"/>
      <c r="R478" s="311"/>
      <c r="S478" s="312"/>
      <c r="T478" s="313"/>
      <c r="U478" s="294">
        <f t="shared" si="156"/>
        <v>0</v>
      </c>
      <c r="V478" s="330"/>
      <c r="W478" s="355">
        <f t="shared" si="157"/>
        <v>0</v>
      </c>
      <c r="X478" s="356">
        <f t="shared" si="158"/>
        <v>0</v>
      </c>
      <c r="Y478" s="356">
        <f t="shared" si="159"/>
        <v>0</v>
      </c>
      <c r="Z478" s="356">
        <f t="shared" si="160"/>
        <v>0</v>
      </c>
      <c r="AA478" s="356">
        <f t="shared" si="161"/>
        <v>0</v>
      </c>
      <c r="AB478" s="356">
        <f t="shared" si="162"/>
        <v>0</v>
      </c>
      <c r="AC478" s="356">
        <f t="shared" si="163"/>
        <v>0</v>
      </c>
      <c r="AD478" s="357">
        <f t="shared" si="152"/>
        <v>0</v>
      </c>
      <c r="AE478" s="342"/>
      <c r="AF478" s="362">
        <f t="shared" si="153"/>
        <v>0</v>
      </c>
      <c r="AG478" s="330"/>
      <c r="AH478" s="597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  <c r="BC478" s="582"/>
    </row>
    <row r="479" spans="1:55" s="302" customFormat="1" x14ac:dyDescent="0.2">
      <c r="A479" s="340">
        <f t="shared" si="154"/>
        <v>0</v>
      </c>
      <c r="B479" s="341"/>
      <c r="C479" s="330"/>
      <c r="D479" s="395"/>
      <c r="E479" s="308"/>
      <c r="F479" s="309"/>
      <c r="G479" s="309"/>
      <c r="H479" s="309"/>
      <c r="I479" s="309"/>
      <c r="J479" s="350">
        <f t="shared" si="155"/>
        <v>0</v>
      </c>
      <c r="K479" s="330"/>
      <c r="L479" s="330"/>
      <c r="M479" s="310"/>
      <c r="N479" s="311"/>
      <c r="O479" s="311"/>
      <c r="P479" s="311"/>
      <c r="Q479" s="311"/>
      <c r="R479" s="311"/>
      <c r="S479" s="312"/>
      <c r="T479" s="313"/>
      <c r="U479" s="294">
        <f t="shared" si="156"/>
        <v>0</v>
      </c>
      <c r="V479" s="330"/>
      <c r="W479" s="355">
        <f t="shared" si="157"/>
        <v>0</v>
      </c>
      <c r="X479" s="356">
        <f t="shared" si="158"/>
        <v>0</v>
      </c>
      <c r="Y479" s="356">
        <f t="shared" si="159"/>
        <v>0</v>
      </c>
      <c r="Z479" s="356">
        <f t="shared" si="160"/>
        <v>0</v>
      </c>
      <c r="AA479" s="356">
        <f t="shared" si="161"/>
        <v>0</v>
      </c>
      <c r="AB479" s="356">
        <f t="shared" si="162"/>
        <v>0</v>
      </c>
      <c r="AC479" s="356">
        <f t="shared" si="163"/>
        <v>0</v>
      </c>
      <c r="AD479" s="357">
        <f t="shared" si="152"/>
        <v>0</v>
      </c>
      <c r="AE479" s="342"/>
      <c r="AF479" s="362">
        <f t="shared" si="153"/>
        <v>0</v>
      </c>
      <c r="AG479" s="330"/>
      <c r="AH479" s="597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  <c r="BC479" s="582"/>
    </row>
    <row r="480" spans="1:55" s="302" customFormat="1" x14ac:dyDescent="0.2">
      <c r="A480" s="340">
        <f t="shared" si="154"/>
        <v>0</v>
      </c>
      <c r="B480" s="341"/>
      <c r="C480" s="330"/>
      <c r="D480" s="395"/>
      <c r="E480" s="308"/>
      <c r="F480" s="309"/>
      <c r="G480" s="309"/>
      <c r="H480" s="309"/>
      <c r="I480" s="309"/>
      <c r="J480" s="350">
        <f t="shared" si="155"/>
        <v>0</v>
      </c>
      <c r="K480" s="330"/>
      <c r="L480" s="330"/>
      <c r="M480" s="310"/>
      <c r="N480" s="311"/>
      <c r="O480" s="311"/>
      <c r="P480" s="311"/>
      <c r="Q480" s="311"/>
      <c r="R480" s="311"/>
      <c r="S480" s="312"/>
      <c r="T480" s="313"/>
      <c r="U480" s="294">
        <f t="shared" si="156"/>
        <v>0</v>
      </c>
      <c r="V480" s="330"/>
      <c r="W480" s="355">
        <f t="shared" si="157"/>
        <v>0</v>
      </c>
      <c r="X480" s="356">
        <f t="shared" si="158"/>
        <v>0</v>
      </c>
      <c r="Y480" s="356">
        <f t="shared" si="159"/>
        <v>0</v>
      </c>
      <c r="Z480" s="356">
        <f t="shared" si="160"/>
        <v>0</v>
      </c>
      <c r="AA480" s="356">
        <f t="shared" si="161"/>
        <v>0</v>
      </c>
      <c r="AB480" s="356">
        <f t="shared" si="162"/>
        <v>0</v>
      </c>
      <c r="AC480" s="356">
        <f t="shared" si="163"/>
        <v>0</v>
      </c>
      <c r="AD480" s="357">
        <f t="shared" si="152"/>
        <v>0</v>
      </c>
      <c r="AE480" s="342"/>
      <c r="AF480" s="362">
        <f t="shared" si="153"/>
        <v>0</v>
      </c>
      <c r="AG480" s="330"/>
      <c r="AH480" s="597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  <c r="BC480" s="582"/>
    </row>
    <row r="481" spans="1:55" s="302" customFormat="1" hidden="1" x14ac:dyDescent="0.2">
      <c r="A481" s="340">
        <f t="shared" si="154"/>
        <v>0</v>
      </c>
      <c r="B481" s="341"/>
      <c r="C481" s="330"/>
      <c r="D481" s="395"/>
      <c r="E481" s="308"/>
      <c r="F481" s="309"/>
      <c r="G481" s="309"/>
      <c r="H481" s="309"/>
      <c r="I481" s="309"/>
      <c r="J481" s="350">
        <f t="shared" si="155"/>
        <v>0</v>
      </c>
      <c r="K481" s="330"/>
      <c r="L481" s="330"/>
      <c r="M481" s="310"/>
      <c r="N481" s="311"/>
      <c r="O481" s="311"/>
      <c r="P481" s="311"/>
      <c r="Q481" s="311"/>
      <c r="R481" s="311"/>
      <c r="S481" s="312"/>
      <c r="T481" s="313"/>
      <c r="U481" s="294">
        <f t="shared" si="156"/>
        <v>0</v>
      </c>
      <c r="V481" s="330"/>
      <c r="W481" s="355">
        <f t="shared" si="157"/>
        <v>0</v>
      </c>
      <c r="X481" s="356">
        <f t="shared" si="158"/>
        <v>0</v>
      </c>
      <c r="Y481" s="356">
        <f t="shared" si="159"/>
        <v>0</v>
      </c>
      <c r="Z481" s="356">
        <f t="shared" si="160"/>
        <v>0</v>
      </c>
      <c r="AA481" s="356">
        <f t="shared" si="161"/>
        <v>0</v>
      </c>
      <c r="AB481" s="356">
        <f t="shared" si="162"/>
        <v>0</v>
      </c>
      <c r="AC481" s="356">
        <f t="shared" si="163"/>
        <v>0</v>
      </c>
      <c r="AD481" s="357">
        <f t="shared" si="152"/>
        <v>0</v>
      </c>
      <c r="AE481" s="342"/>
      <c r="AF481" s="362">
        <f t="shared" si="153"/>
        <v>0</v>
      </c>
      <c r="AG481" s="330"/>
      <c r="AH481" s="597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  <c r="BC481" s="582"/>
    </row>
    <row r="482" spans="1:55" s="302" customFormat="1" hidden="1" x14ac:dyDescent="0.2">
      <c r="A482" s="340">
        <f t="shared" ref="A482:A545" si="164">IF(AND(J482&lt;&gt;0,U482&lt;&gt;1),1,0)</f>
        <v>0</v>
      </c>
      <c r="B482" s="341"/>
      <c r="C482" s="330"/>
      <c r="D482" s="395"/>
      <c r="E482" s="308"/>
      <c r="F482" s="309"/>
      <c r="G482" s="309"/>
      <c r="H482" s="309"/>
      <c r="I482" s="309"/>
      <c r="J482" s="350">
        <f t="shared" si="155"/>
        <v>0</v>
      </c>
      <c r="K482" s="330"/>
      <c r="L482" s="330"/>
      <c r="M482" s="310"/>
      <c r="N482" s="311"/>
      <c r="O482" s="311"/>
      <c r="P482" s="311"/>
      <c r="Q482" s="311"/>
      <c r="R482" s="311"/>
      <c r="S482" s="312"/>
      <c r="T482" s="313"/>
      <c r="U482" s="294">
        <f t="shared" ref="U482:U545" si="165">SUM(M482:T482)</f>
        <v>0</v>
      </c>
      <c r="V482" s="330"/>
      <c r="W482" s="355">
        <f t="shared" ref="W482:W545" si="166">$J482*M482</f>
        <v>0</v>
      </c>
      <c r="X482" s="356">
        <f t="shared" ref="X482:X545" si="167">$J482*N482</f>
        <v>0</v>
      </c>
      <c r="Y482" s="356">
        <f t="shared" ref="Y482:Y545" si="168">$J482*O482</f>
        <v>0</v>
      </c>
      <c r="Z482" s="356">
        <f t="shared" ref="Z482:Z545" si="169">$J482*P482</f>
        <v>0</v>
      </c>
      <c r="AA482" s="356">
        <f t="shared" ref="AA482:AA545" si="170">$J482*Q482</f>
        <v>0</v>
      </c>
      <c r="AB482" s="356">
        <f t="shared" ref="AB482:AB545" si="171">$J482*R482</f>
        <v>0</v>
      </c>
      <c r="AC482" s="356">
        <f t="shared" ref="AC482:AC545" si="172">$J482*S482</f>
        <v>0</v>
      </c>
      <c r="AD482" s="357">
        <f t="shared" ref="AD482:AD545" si="173">SUM(W482:AC482)</f>
        <v>0</v>
      </c>
      <c r="AE482" s="342"/>
      <c r="AF482" s="362">
        <f t="shared" ref="AF482:AF545" si="174">$J482*T482</f>
        <v>0</v>
      </c>
      <c r="AG482" s="330"/>
      <c r="AH482" s="597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  <c r="BC482" s="582"/>
    </row>
    <row r="483" spans="1:55" s="302" customFormat="1" hidden="1" x14ac:dyDescent="0.2">
      <c r="A483" s="340">
        <f t="shared" si="164"/>
        <v>0</v>
      </c>
      <c r="B483" s="341"/>
      <c r="C483" s="330"/>
      <c r="D483" s="395"/>
      <c r="E483" s="308"/>
      <c r="F483" s="309"/>
      <c r="G483" s="309"/>
      <c r="H483" s="309"/>
      <c r="I483" s="309"/>
      <c r="J483" s="350">
        <f t="shared" si="155"/>
        <v>0</v>
      </c>
      <c r="K483" s="330"/>
      <c r="L483" s="330"/>
      <c r="M483" s="310"/>
      <c r="N483" s="311"/>
      <c r="O483" s="311"/>
      <c r="P483" s="311"/>
      <c r="Q483" s="311"/>
      <c r="R483" s="311"/>
      <c r="S483" s="312"/>
      <c r="T483" s="313"/>
      <c r="U483" s="294">
        <f t="shared" si="165"/>
        <v>0</v>
      </c>
      <c r="V483" s="330"/>
      <c r="W483" s="355">
        <f t="shared" si="166"/>
        <v>0</v>
      </c>
      <c r="X483" s="356">
        <f t="shared" si="167"/>
        <v>0</v>
      </c>
      <c r="Y483" s="356">
        <f t="shared" si="168"/>
        <v>0</v>
      </c>
      <c r="Z483" s="356">
        <f t="shared" si="169"/>
        <v>0</v>
      </c>
      <c r="AA483" s="356">
        <f t="shared" si="170"/>
        <v>0</v>
      </c>
      <c r="AB483" s="356">
        <f t="shared" si="171"/>
        <v>0</v>
      </c>
      <c r="AC483" s="356">
        <f t="shared" si="172"/>
        <v>0</v>
      </c>
      <c r="AD483" s="357">
        <f t="shared" si="173"/>
        <v>0</v>
      </c>
      <c r="AE483" s="342"/>
      <c r="AF483" s="362">
        <f t="shared" si="174"/>
        <v>0</v>
      </c>
      <c r="AG483" s="330"/>
      <c r="AH483" s="597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  <c r="BC483" s="582"/>
    </row>
    <row r="484" spans="1:55" s="302" customFormat="1" hidden="1" x14ac:dyDescent="0.2">
      <c r="A484" s="340">
        <f t="shared" si="164"/>
        <v>0</v>
      </c>
      <c r="B484" s="341"/>
      <c r="C484" s="330"/>
      <c r="D484" s="395"/>
      <c r="E484" s="308"/>
      <c r="F484" s="309"/>
      <c r="G484" s="309"/>
      <c r="H484" s="309"/>
      <c r="I484" s="309"/>
      <c r="J484" s="350">
        <f t="shared" si="155"/>
        <v>0</v>
      </c>
      <c r="K484" s="330"/>
      <c r="L484" s="330"/>
      <c r="M484" s="310"/>
      <c r="N484" s="311"/>
      <c r="O484" s="311"/>
      <c r="P484" s="311"/>
      <c r="Q484" s="311"/>
      <c r="R484" s="311"/>
      <c r="S484" s="312"/>
      <c r="T484" s="313"/>
      <c r="U484" s="294">
        <f t="shared" si="165"/>
        <v>0</v>
      </c>
      <c r="V484" s="330"/>
      <c r="W484" s="355">
        <f t="shared" si="166"/>
        <v>0</v>
      </c>
      <c r="X484" s="356">
        <f t="shared" si="167"/>
        <v>0</v>
      </c>
      <c r="Y484" s="356">
        <f t="shared" si="168"/>
        <v>0</v>
      </c>
      <c r="Z484" s="356">
        <f t="shared" si="169"/>
        <v>0</v>
      </c>
      <c r="AA484" s="356">
        <f t="shared" si="170"/>
        <v>0</v>
      </c>
      <c r="AB484" s="356">
        <f t="shared" si="171"/>
        <v>0</v>
      </c>
      <c r="AC484" s="356">
        <f t="shared" si="172"/>
        <v>0</v>
      </c>
      <c r="AD484" s="357">
        <f t="shared" si="173"/>
        <v>0</v>
      </c>
      <c r="AE484" s="342"/>
      <c r="AF484" s="362">
        <f t="shared" si="174"/>
        <v>0</v>
      </c>
      <c r="AG484" s="330"/>
      <c r="AH484" s="597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  <c r="BC484" s="582"/>
    </row>
    <row r="485" spans="1:55" s="302" customFormat="1" hidden="1" x14ac:dyDescent="0.2">
      <c r="A485" s="340">
        <f t="shared" si="164"/>
        <v>0</v>
      </c>
      <c r="B485" s="341"/>
      <c r="C485" s="330"/>
      <c r="D485" s="395"/>
      <c r="E485" s="308"/>
      <c r="F485" s="309"/>
      <c r="G485" s="309"/>
      <c r="H485" s="309"/>
      <c r="I485" s="309"/>
      <c r="J485" s="350">
        <f t="shared" si="155"/>
        <v>0</v>
      </c>
      <c r="K485" s="330"/>
      <c r="L485" s="330"/>
      <c r="M485" s="310"/>
      <c r="N485" s="311"/>
      <c r="O485" s="311"/>
      <c r="P485" s="311"/>
      <c r="Q485" s="311"/>
      <c r="R485" s="311"/>
      <c r="S485" s="312"/>
      <c r="T485" s="313"/>
      <c r="U485" s="294">
        <f t="shared" si="165"/>
        <v>0</v>
      </c>
      <c r="V485" s="330"/>
      <c r="W485" s="355">
        <f t="shared" si="166"/>
        <v>0</v>
      </c>
      <c r="X485" s="356">
        <f t="shared" si="167"/>
        <v>0</v>
      </c>
      <c r="Y485" s="356">
        <f t="shared" si="168"/>
        <v>0</v>
      </c>
      <c r="Z485" s="356">
        <f t="shared" si="169"/>
        <v>0</v>
      </c>
      <c r="AA485" s="356">
        <f t="shared" si="170"/>
        <v>0</v>
      </c>
      <c r="AB485" s="356">
        <f t="shared" si="171"/>
        <v>0</v>
      </c>
      <c r="AC485" s="356">
        <f t="shared" si="172"/>
        <v>0</v>
      </c>
      <c r="AD485" s="357">
        <f t="shared" si="173"/>
        <v>0</v>
      </c>
      <c r="AE485" s="342"/>
      <c r="AF485" s="362">
        <f t="shared" si="174"/>
        <v>0</v>
      </c>
      <c r="AG485" s="330"/>
      <c r="AH485" s="597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  <c r="BC485" s="582"/>
    </row>
    <row r="486" spans="1:55" s="302" customFormat="1" hidden="1" x14ac:dyDescent="0.2">
      <c r="A486" s="340">
        <f t="shared" si="164"/>
        <v>0</v>
      </c>
      <c r="B486" s="341"/>
      <c r="C486" s="330"/>
      <c r="D486" s="395"/>
      <c r="E486" s="308"/>
      <c r="F486" s="309"/>
      <c r="G486" s="309"/>
      <c r="H486" s="309"/>
      <c r="I486" s="309"/>
      <c r="J486" s="350">
        <f t="shared" si="155"/>
        <v>0</v>
      </c>
      <c r="K486" s="330"/>
      <c r="L486" s="330"/>
      <c r="M486" s="310"/>
      <c r="N486" s="311"/>
      <c r="O486" s="311"/>
      <c r="P486" s="311"/>
      <c r="Q486" s="311"/>
      <c r="R486" s="311"/>
      <c r="S486" s="312"/>
      <c r="T486" s="313"/>
      <c r="U486" s="294">
        <f t="shared" si="165"/>
        <v>0</v>
      </c>
      <c r="V486" s="330"/>
      <c r="W486" s="355">
        <f t="shared" si="166"/>
        <v>0</v>
      </c>
      <c r="X486" s="356">
        <f t="shared" si="167"/>
        <v>0</v>
      </c>
      <c r="Y486" s="356">
        <f t="shared" si="168"/>
        <v>0</v>
      </c>
      <c r="Z486" s="356">
        <f t="shared" si="169"/>
        <v>0</v>
      </c>
      <c r="AA486" s="356">
        <f t="shared" si="170"/>
        <v>0</v>
      </c>
      <c r="AB486" s="356">
        <f t="shared" si="171"/>
        <v>0</v>
      </c>
      <c r="AC486" s="356">
        <f t="shared" si="172"/>
        <v>0</v>
      </c>
      <c r="AD486" s="357">
        <f t="shared" si="173"/>
        <v>0</v>
      </c>
      <c r="AE486" s="342"/>
      <c r="AF486" s="362">
        <f t="shared" si="174"/>
        <v>0</v>
      </c>
      <c r="AG486" s="330"/>
      <c r="AH486" s="597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  <c r="BC486" s="582"/>
    </row>
    <row r="487" spans="1:55" s="302" customFormat="1" hidden="1" x14ac:dyDescent="0.2">
      <c r="A487" s="340">
        <f t="shared" si="164"/>
        <v>0</v>
      </c>
      <c r="B487" s="341"/>
      <c r="C487" s="330"/>
      <c r="D487" s="395"/>
      <c r="E487" s="308"/>
      <c r="F487" s="309"/>
      <c r="G487" s="309"/>
      <c r="H487" s="309"/>
      <c r="I487" s="309"/>
      <c r="J487" s="350">
        <f t="shared" si="155"/>
        <v>0</v>
      </c>
      <c r="K487" s="330"/>
      <c r="L487" s="330"/>
      <c r="M487" s="310"/>
      <c r="N487" s="311"/>
      <c r="O487" s="311"/>
      <c r="P487" s="311"/>
      <c r="Q487" s="311"/>
      <c r="R487" s="311"/>
      <c r="S487" s="312"/>
      <c r="T487" s="313"/>
      <c r="U487" s="294">
        <f t="shared" si="165"/>
        <v>0</v>
      </c>
      <c r="V487" s="330"/>
      <c r="W487" s="355">
        <f t="shared" si="166"/>
        <v>0</v>
      </c>
      <c r="X487" s="356">
        <f t="shared" si="167"/>
        <v>0</v>
      </c>
      <c r="Y487" s="356">
        <f t="shared" si="168"/>
        <v>0</v>
      </c>
      <c r="Z487" s="356">
        <f t="shared" si="169"/>
        <v>0</v>
      </c>
      <c r="AA487" s="356">
        <f t="shared" si="170"/>
        <v>0</v>
      </c>
      <c r="AB487" s="356">
        <f t="shared" si="171"/>
        <v>0</v>
      </c>
      <c r="AC487" s="356">
        <f t="shared" si="172"/>
        <v>0</v>
      </c>
      <c r="AD487" s="357">
        <f t="shared" si="173"/>
        <v>0</v>
      </c>
      <c r="AE487" s="342"/>
      <c r="AF487" s="362">
        <f t="shared" si="174"/>
        <v>0</v>
      </c>
      <c r="AG487" s="330"/>
      <c r="AH487" s="597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  <c r="BC487" s="582"/>
    </row>
    <row r="488" spans="1:55" s="302" customFormat="1" hidden="1" x14ac:dyDescent="0.2">
      <c r="A488" s="340">
        <f t="shared" si="164"/>
        <v>0</v>
      </c>
      <c r="B488" s="341"/>
      <c r="C488" s="330"/>
      <c r="D488" s="395"/>
      <c r="E488" s="308"/>
      <c r="F488" s="309"/>
      <c r="G488" s="309"/>
      <c r="H488" s="309"/>
      <c r="I488" s="309"/>
      <c r="J488" s="350">
        <f t="shared" si="155"/>
        <v>0</v>
      </c>
      <c r="K488" s="330"/>
      <c r="L488" s="330"/>
      <c r="M488" s="310"/>
      <c r="N488" s="311"/>
      <c r="O488" s="311"/>
      <c r="P488" s="311"/>
      <c r="Q488" s="311"/>
      <c r="R488" s="311"/>
      <c r="S488" s="312"/>
      <c r="T488" s="313"/>
      <c r="U488" s="294">
        <f t="shared" si="165"/>
        <v>0</v>
      </c>
      <c r="V488" s="330"/>
      <c r="W488" s="355">
        <f t="shared" si="166"/>
        <v>0</v>
      </c>
      <c r="X488" s="356">
        <f t="shared" si="167"/>
        <v>0</v>
      </c>
      <c r="Y488" s="356">
        <f t="shared" si="168"/>
        <v>0</v>
      </c>
      <c r="Z488" s="356">
        <f t="shared" si="169"/>
        <v>0</v>
      </c>
      <c r="AA488" s="356">
        <f t="shared" si="170"/>
        <v>0</v>
      </c>
      <c r="AB488" s="356">
        <f t="shared" si="171"/>
        <v>0</v>
      </c>
      <c r="AC488" s="356">
        <f t="shared" si="172"/>
        <v>0</v>
      </c>
      <c r="AD488" s="357">
        <f t="shared" si="173"/>
        <v>0</v>
      </c>
      <c r="AE488" s="342"/>
      <c r="AF488" s="362">
        <f t="shared" si="174"/>
        <v>0</v>
      </c>
      <c r="AG488" s="330"/>
      <c r="AH488" s="597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  <c r="BC488" s="582"/>
    </row>
    <row r="489" spans="1:55" s="302" customFormat="1" hidden="1" x14ac:dyDescent="0.2">
      <c r="A489" s="340">
        <f t="shared" si="164"/>
        <v>0</v>
      </c>
      <c r="B489" s="341"/>
      <c r="C489" s="330"/>
      <c r="D489" s="395"/>
      <c r="E489" s="308"/>
      <c r="F489" s="309"/>
      <c r="G489" s="309"/>
      <c r="H489" s="309"/>
      <c r="I489" s="309"/>
      <c r="J489" s="350">
        <f t="shared" si="155"/>
        <v>0</v>
      </c>
      <c r="K489" s="330"/>
      <c r="L489" s="330"/>
      <c r="M489" s="310"/>
      <c r="N489" s="311"/>
      <c r="O489" s="311"/>
      <c r="P489" s="311"/>
      <c r="Q489" s="311"/>
      <c r="R489" s="311"/>
      <c r="S489" s="312"/>
      <c r="T489" s="313"/>
      <c r="U489" s="294">
        <f t="shared" si="165"/>
        <v>0</v>
      </c>
      <c r="V489" s="330"/>
      <c r="W489" s="355">
        <f t="shared" si="166"/>
        <v>0</v>
      </c>
      <c r="X489" s="356">
        <f t="shared" si="167"/>
        <v>0</v>
      </c>
      <c r="Y489" s="356">
        <f t="shared" si="168"/>
        <v>0</v>
      </c>
      <c r="Z489" s="356">
        <f t="shared" si="169"/>
        <v>0</v>
      </c>
      <c r="AA489" s="356">
        <f t="shared" si="170"/>
        <v>0</v>
      </c>
      <c r="AB489" s="356">
        <f t="shared" si="171"/>
        <v>0</v>
      </c>
      <c r="AC489" s="356">
        <f t="shared" si="172"/>
        <v>0</v>
      </c>
      <c r="AD489" s="357">
        <f t="shared" si="173"/>
        <v>0</v>
      </c>
      <c r="AE489" s="342"/>
      <c r="AF489" s="362">
        <f t="shared" si="174"/>
        <v>0</v>
      </c>
      <c r="AG489" s="330"/>
      <c r="AH489" s="597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  <c r="BC489" s="582"/>
    </row>
    <row r="490" spans="1:55" s="302" customFormat="1" hidden="1" x14ac:dyDescent="0.2">
      <c r="A490" s="340">
        <f t="shared" si="164"/>
        <v>0</v>
      </c>
      <c r="B490" s="341"/>
      <c r="C490" s="330"/>
      <c r="D490" s="395"/>
      <c r="E490" s="308"/>
      <c r="F490" s="309"/>
      <c r="G490" s="309"/>
      <c r="H490" s="309"/>
      <c r="I490" s="309"/>
      <c r="J490" s="350">
        <f t="shared" si="155"/>
        <v>0</v>
      </c>
      <c r="K490" s="330"/>
      <c r="L490" s="330"/>
      <c r="M490" s="310"/>
      <c r="N490" s="311"/>
      <c r="O490" s="311"/>
      <c r="P490" s="311"/>
      <c r="Q490" s="311"/>
      <c r="R490" s="311"/>
      <c r="S490" s="312"/>
      <c r="T490" s="313"/>
      <c r="U490" s="294">
        <f t="shared" si="165"/>
        <v>0</v>
      </c>
      <c r="V490" s="330"/>
      <c r="W490" s="355">
        <f t="shared" si="166"/>
        <v>0</v>
      </c>
      <c r="X490" s="356">
        <f t="shared" si="167"/>
        <v>0</v>
      </c>
      <c r="Y490" s="356">
        <f t="shared" si="168"/>
        <v>0</v>
      </c>
      <c r="Z490" s="356">
        <f t="shared" si="169"/>
        <v>0</v>
      </c>
      <c r="AA490" s="356">
        <f t="shared" si="170"/>
        <v>0</v>
      </c>
      <c r="AB490" s="356">
        <f t="shared" si="171"/>
        <v>0</v>
      </c>
      <c r="AC490" s="356">
        <f t="shared" si="172"/>
        <v>0</v>
      </c>
      <c r="AD490" s="357">
        <f t="shared" si="173"/>
        <v>0</v>
      </c>
      <c r="AE490" s="342"/>
      <c r="AF490" s="362">
        <f t="shared" si="174"/>
        <v>0</v>
      </c>
      <c r="AG490" s="330"/>
      <c r="AH490" s="597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  <c r="BC490" s="582"/>
    </row>
    <row r="491" spans="1:55" s="302" customFormat="1" hidden="1" x14ac:dyDescent="0.2">
      <c r="A491" s="340">
        <f t="shared" si="164"/>
        <v>0</v>
      </c>
      <c r="B491" s="341"/>
      <c r="C491" s="330"/>
      <c r="D491" s="395"/>
      <c r="E491" s="308"/>
      <c r="F491" s="309"/>
      <c r="G491" s="309"/>
      <c r="H491" s="309"/>
      <c r="I491" s="309"/>
      <c r="J491" s="350">
        <f t="shared" si="155"/>
        <v>0</v>
      </c>
      <c r="K491" s="330"/>
      <c r="L491" s="330"/>
      <c r="M491" s="310"/>
      <c r="N491" s="311"/>
      <c r="O491" s="311"/>
      <c r="P491" s="311"/>
      <c r="Q491" s="311"/>
      <c r="R491" s="311"/>
      <c r="S491" s="312"/>
      <c r="T491" s="313"/>
      <c r="U491" s="294">
        <f t="shared" si="165"/>
        <v>0</v>
      </c>
      <c r="V491" s="330"/>
      <c r="W491" s="355">
        <f t="shared" si="166"/>
        <v>0</v>
      </c>
      <c r="X491" s="356">
        <f t="shared" si="167"/>
        <v>0</v>
      </c>
      <c r="Y491" s="356">
        <f t="shared" si="168"/>
        <v>0</v>
      </c>
      <c r="Z491" s="356">
        <f t="shared" si="169"/>
        <v>0</v>
      </c>
      <c r="AA491" s="356">
        <f t="shared" si="170"/>
        <v>0</v>
      </c>
      <c r="AB491" s="356">
        <f t="shared" si="171"/>
        <v>0</v>
      </c>
      <c r="AC491" s="356">
        <f t="shared" si="172"/>
        <v>0</v>
      </c>
      <c r="AD491" s="357">
        <f t="shared" si="173"/>
        <v>0</v>
      </c>
      <c r="AE491" s="342"/>
      <c r="AF491" s="362">
        <f t="shared" si="174"/>
        <v>0</v>
      </c>
      <c r="AG491" s="330"/>
      <c r="AH491" s="597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  <c r="BC491" s="582"/>
    </row>
    <row r="492" spans="1:55" s="302" customFormat="1" hidden="1" x14ac:dyDescent="0.2">
      <c r="A492" s="340">
        <f t="shared" si="164"/>
        <v>0</v>
      </c>
      <c r="B492" s="341"/>
      <c r="C492" s="330"/>
      <c r="D492" s="395"/>
      <c r="E492" s="308"/>
      <c r="F492" s="309"/>
      <c r="G492" s="309"/>
      <c r="H492" s="309"/>
      <c r="I492" s="309"/>
      <c r="J492" s="350">
        <f t="shared" si="155"/>
        <v>0</v>
      </c>
      <c r="K492" s="330"/>
      <c r="L492" s="330"/>
      <c r="M492" s="310"/>
      <c r="N492" s="311"/>
      <c r="O492" s="311"/>
      <c r="P492" s="311"/>
      <c r="Q492" s="311"/>
      <c r="R492" s="311"/>
      <c r="S492" s="312"/>
      <c r="T492" s="313"/>
      <c r="U492" s="294">
        <f t="shared" si="165"/>
        <v>0</v>
      </c>
      <c r="V492" s="330"/>
      <c r="W492" s="355">
        <f t="shared" si="166"/>
        <v>0</v>
      </c>
      <c r="X492" s="356">
        <f t="shared" si="167"/>
        <v>0</v>
      </c>
      <c r="Y492" s="356">
        <f t="shared" si="168"/>
        <v>0</v>
      </c>
      <c r="Z492" s="356">
        <f t="shared" si="169"/>
        <v>0</v>
      </c>
      <c r="AA492" s="356">
        <f t="shared" si="170"/>
        <v>0</v>
      </c>
      <c r="AB492" s="356">
        <f t="shared" si="171"/>
        <v>0</v>
      </c>
      <c r="AC492" s="356">
        <f t="shared" si="172"/>
        <v>0</v>
      </c>
      <c r="AD492" s="357">
        <f t="shared" si="173"/>
        <v>0</v>
      </c>
      <c r="AE492" s="342"/>
      <c r="AF492" s="362">
        <f t="shared" si="174"/>
        <v>0</v>
      </c>
      <c r="AG492" s="330"/>
      <c r="AH492" s="597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  <c r="BC492" s="582"/>
    </row>
    <row r="493" spans="1:55" s="302" customFormat="1" hidden="1" x14ac:dyDescent="0.2">
      <c r="A493" s="340">
        <f t="shared" si="164"/>
        <v>0</v>
      </c>
      <c r="B493" s="341"/>
      <c r="C493" s="330"/>
      <c r="D493" s="395"/>
      <c r="E493" s="308"/>
      <c r="F493" s="309"/>
      <c r="G493" s="309"/>
      <c r="H493" s="309"/>
      <c r="I493" s="309"/>
      <c r="J493" s="350">
        <f t="shared" si="155"/>
        <v>0</v>
      </c>
      <c r="K493" s="330"/>
      <c r="L493" s="330"/>
      <c r="M493" s="310"/>
      <c r="N493" s="311"/>
      <c r="O493" s="311"/>
      <c r="P493" s="311"/>
      <c r="Q493" s="311"/>
      <c r="R493" s="311"/>
      <c r="S493" s="312"/>
      <c r="T493" s="313"/>
      <c r="U493" s="294">
        <f t="shared" si="165"/>
        <v>0</v>
      </c>
      <c r="V493" s="330"/>
      <c r="W493" s="355">
        <f t="shared" si="166"/>
        <v>0</v>
      </c>
      <c r="X493" s="356">
        <f t="shared" si="167"/>
        <v>0</v>
      </c>
      <c r="Y493" s="356">
        <f t="shared" si="168"/>
        <v>0</v>
      </c>
      <c r="Z493" s="356">
        <f t="shared" si="169"/>
        <v>0</v>
      </c>
      <c r="AA493" s="356">
        <f t="shared" si="170"/>
        <v>0</v>
      </c>
      <c r="AB493" s="356">
        <f t="shared" si="171"/>
        <v>0</v>
      </c>
      <c r="AC493" s="356">
        <f t="shared" si="172"/>
        <v>0</v>
      </c>
      <c r="AD493" s="357">
        <f t="shared" si="173"/>
        <v>0</v>
      </c>
      <c r="AE493" s="342"/>
      <c r="AF493" s="362">
        <f t="shared" si="174"/>
        <v>0</v>
      </c>
      <c r="AG493" s="330"/>
      <c r="AH493" s="597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  <c r="BC493" s="582"/>
    </row>
    <row r="494" spans="1:55" s="302" customFormat="1" hidden="1" x14ac:dyDescent="0.2">
      <c r="A494" s="340">
        <f t="shared" si="164"/>
        <v>0</v>
      </c>
      <c r="B494" s="341"/>
      <c r="C494" s="330"/>
      <c r="D494" s="395"/>
      <c r="E494" s="308"/>
      <c r="F494" s="309"/>
      <c r="G494" s="309"/>
      <c r="H494" s="309"/>
      <c r="I494" s="309"/>
      <c r="J494" s="350">
        <f t="shared" si="155"/>
        <v>0</v>
      </c>
      <c r="K494" s="330"/>
      <c r="L494" s="330"/>
      <c r="M494" s="310"/>
      <c r="N494" s="311"/>
      <c r="O494" s="311"/>
      <c r="P494" s="311"/>
      <c r="Q494" s="311"/>
      <c r="R494" s="311"/>
      <c r="S494" s="312"/>
      <c r="T494" s="313"/>
      <c r="U494" s="294">
        <f t="shared" si="165"/>
        <v>0</v>
      </c>
      <c r="V494" s="330"/>
      <c r="W494" s="355">
        <f t="shared" si="166"/>
        <v>0</v>
      </c>
      <c r="X494" s="356">
        <f t="shared" si="167"/>
        <v>0</v>
      </c>
      <c r="Y494" s="356">
        <f t="shared" si="168"/>
        <v>0</v>
      </c>
      <c r="Z494" s="356">
        <f t="shared" si="169"/>
        <v>0</v>
      </c>
      <c r="AA494" s="356">
        <f t="shared" si="170"/>
        <v>0</v>
      </c>
      <c r="AB494" s="356">
        <f t="shared" si="171"/>
        <v>0</v>
      </c>
      <c r="AC494" s="356">
        <f t="shared" si="172"/>
        <v>0</v>
      </c>
      <c r="AD494" s="357">
        <f t="shared" si="173"/>
        <v>0</v>
      </c>
      <c r="AE494" s="342"/>
      <c r="AF494" s="362">
        <f t="shared" si="174"/>
        <v>0</v>
      </c>
      <c r="AG494" s="330"/>
      <c r="AH494" s="597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  <c r="BC494" s="582"/>
    </row>
    <row r="495" spans="1:55" s="302" customFormat="1" hidden="1" x14ac:dyDescent="0.2">
      <c r="A495" s="340">
        <f t="shared" si="164"/>
        <v>0</v>
      </c>
      <c r="B495" s="341"/>
      <c r="C495" s="330"/>
      <c r="D495" s="395"/>
      <c r="E495" s="308"/>
      <c r="F495" s="309"/>
      <c r="G495" s="309"/>
      <c r="H495" s="309"/>
      <c r="I495" s="309"/>
      <c r="J495" s="350">
        <f t="shared" si="155"/>
        <v>0</v>
      </c>
      <c r="K495" s="330"/>
      <c r="L495" s="330"/>
      <c r="M495" s="310"/>
      <c r="N495" s="311"/>
      <c r="O495" s="311"/>
      <c r="P495" s="311"/>
      <c r="Q495" s="311"/>
      <c r="R495" s="311"/>
      <c r="S495" s="312"/>
      <c r="T495" s="313"/>
      <c r="U495" s="294">
        <f t="shared" si="165"/>
        <v>0</v>
      </c>
      <c r="V495" s="330"/>
      <c r="W495" s="355">
        <f t="shared" si="166"/>
        <v>0</v>
      </c>
      <c r="X495" s="356">
        <f t="shared" si="167"/>
        <v>0</v>
      </c>
      <c r="Y495" s="356">
        <f t="shared" si="168"/>
        <v>0</v>
      </c>
      <c r="Z495" s="356">
        <f t="shared" si="169"/>
        <v>0</v>
      </c>
      <c r="AA495" s="356">
        <f t="shared" si="170"/>
        <v>0</v>
      </c>
      <c r="AB495" s="356">
        <f t="shared" si="171"/>
        <v>0</v>
      </c>
      <c r="AC495" s="356">
        <f t="shared" si="172"/>
        <v>0</v>
      </c>
      <c r="AD495" s="357">
        <f t="shared" si="173"/>
        <v>0</v>
      </c>
      <c r="AE495" s="342"/>
      <c r="AF495" s="362">
        <f t="shared" si="174"/>
        <v>0</v>
      </c>
      <c r="AG495" s="330"/>
      <c r="AH495" s="597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  <c r="BC495" s="582"/>
    </row>
    <row r="496" spans="1:55" s="302" customFormat="1" hidden="1" x14ac:dyDescent="0.2">
      <c r="A496" s="340">
        <f t="shared" si="164"/>
        <v>0</v>
      </c>
      <c r="B496" s="341"/>
      <c r="C496" s="330"/>
      <c r="D496" s="395"/>
      <c r="E496" s="308"/>
      <c r="F496" s="309"/>
      <c r="G496" s="309"/>
      <c r="H496" s="309"/>
      <c r="I496" s="309"/>
      <c r="J496" s="350">
        <f t="shared" si="155"/>
        <v>0</v>
      </c>
      <c r="K496" s="330"/>
      <c r="L496" s="330"/>
      <c r="M496" s="310"/>
      <c r="N496" s="311"/>
      <c r="O496" s="311"/>
      <c r="P496" s="311"/>
      <c r="Q496" s="311"/>
      <c r="R496" s="311"/>
      <c r="S496" s="312"/>
      <c r="T496" s="313"/>
      <c r="U496" s="294">
        <f t="shared" si="165"/>
        <v>0</v>
      </c>
      <c r="V496" s="330"/>
      <c r="W496" s="355">
        <f t="shared" si="166"/>
        <v>0</v>
      </c>
      <c r="X496" s="356">
        <f t="shared" si="167"/>
        <v>0</v>
      </c>
      <c r="Y496" s="356">
        <f t="shared" si="168"/>
        <v>0</v>
      </c>
      <c r="Z496" s="356">
        <f t="shared" si="169"/>
        <v>0</v>
      </c>
      <c r="AA496" s="356">
        <f t="shared" si="170"/>
        <v>0</v>
      </c>
      <c r="AB496" s="356">
        <f t="shared" si="171"/>
        <v>0</v>
      </c>
      <c r="AC496" s="356">
        <f t="shared" si="172"/>
        <v>0</v>
      </c>
      <c r="AD496" s="357">
        <f t="shared" si="173"/>
        <v>0</v>
      </c>
      <c r="AE496" s="342"/>
      <c r="AF496" s="362">
        <f t="shared" si="174"/>
        <v>0</v>
      </c>
      <c r="AG496" s="330"/>
      <c r="AH496" s="597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  <c r="BC496" s="582"/>
    </row>
    <row r="497" spans="1:55" s="302" customFormat="1" hidden="1" x14ac:dyDescent="0.2">
      <c r="A497" s="340">
        <f t="shared" si="164"/>
        <v>0</v>
      </c>
      <c r="B497" s="341"/>
      <c r="C497" s="330"/>
      <c r="D497" s="395"/>
      <c r="E497" s="308"/>
      <c r="F497" s="309"/>
      <c r="G497" s="309"/>
      <c r="H497" s="309"/>
      <c r="I497" s="309"/>
      <c r="J497" s="350">
        <f t="shared" si="155"/>
        <v>0</v>
      </c>
      <c r="K497" s="330"/>
      <c r="L497" s="330"/>
      <c r="M497" s="310"/>
      <c r="N497" s="311"/>
      <c r="O497" s="311"/>
      <c r="P497" s="311"/>
      <c r="Q497" s="311"/>
      <c r="R497" s="311"/>
      <c r="S497" s="312"/>
      <c r="T497" s="313"/>
      <c r="U497" s="294">
        <f t="shared" si="165"/>
        <v>0</v>
      </c>
      <c r="V497" s="330"/>
      <c r="W497" s="355">
        <f t="shared" si="166"/>
        <v>0</v>
      </c>
      <c r="X497" s="356">
        <f t="shared" si="167"/>
        <v>0</v>
      </c>
      <c r="Y497" s="356">
        <f t="shared" si="168"/>
        <v>0</v>
      </c>
      <c r="Z497" s="356">
        <f t="shared" si="169"/>
        <v>0</v>
      </c>
      <c r="AA497" s="356">
        <f t="shared" si="170"/>
        <v>0</v>
      </c>
      <c r="AB497" s="356">
        <f t="shared" si="171"/>
        <v>0</v>
      </c>
      <c r="AC497" s="356">
        <f t="shared" si="172"/>
        <v>0</v>
      </c>
      <c r="AD497" s="357">
        <f t="shared" si="173"/>
        <v>0</v>
      </c>
      <c r="AE497" s="342"/>
      <c r="AF497" s="362">
        <f t="shared" si="174"/>
        <v>0</v>
      </c>
      <c r="AG497" s="330"/>
      <c r="AH497" s="597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  <c r="BC497" s="582"/>
    </row>
    <row r="498" spans="1:55" s="302" customFormat="1" hidden="1" x14ac:dyDescent="0.2">
      <c r="A498" s="340">
        <f t="shared" si="164"/>
        <v>0</v>
      </c>
      <c r="B498" s="341"/>
      <c r="C498" s="330"/>
      <c r="D498" s="395"/>
      <c r="E498" s="308"/>
      <c r="F498" s="309"/>
      <c r="G498" s="309"/>
      <c r="H498" s="309"/>
      <c r="I498" s="309"/>
      <c r="J498" s="350">
        <f t="shared" si="155"/>
        <v>0</v>
      </c>
      <c r="K498" s="330"/>
      <c r="L498" s="330"/>
      <c r="M498" s="310"/>
      <c r="N498" s="311"/>
      <c r="O498" s="311"/>
      <c r="P498" s="311"/>
      <c r="Q498" s="311"/>
      <c r="R498" s="311"/>
      <c r="S498" s="312"/>
      <c r="T498" s="313"/>
      <c r="U498" s="294">
        <f t="shared" si="165"/>
        <v>0</v>
      </c>
      <c r="V498" s="330"/>
      <c r="W498" s="355">
        <f t="shared" si="166"/>
        <v>0</v>
      </c>
      <c r="X498" s="356">
        <f t="shared" si="167"/>
        <v>0</v>
      </c>
      <c r="Y498" s="356">
        <f t="shared" si="168"/>
        <v>0</v>
      </c>
      <c r="Z498" s="356">
        <f t="shared" si="169"/>
        <v>0</v>
      </c>
      <c r="AA498" s="356">
        <f t="shared" si="170"/>
        <v>0</v>
      </c>
      <c r="AB498" s="356">
        <f t="shared" si="171"/>
        <v>0</v>
      </c>
      <c r="AC498" s="356">
        <f t="shared" si="172"/>
        <v>0</v>
      </c>
      <c r="AD498" s="357">
        <f t="shared" si="173"/>
        <v>0</v>
      </c>
      <c r="AE498" s="342"/>
      <c r="AF498" s="362">
        <f t="shared" si="174"/>
        <v>0</v>
      </c>
      <c r="AG498" s="330"/>
      <c r="AH498" s="597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  <c r="BC498" s="582"/>
    </row>
    <row r="499" spans="1:55" s="302" customFormat="1" hidden="1" x14ac:dyDescent="0.2">
      <c r="A499" s="340">
        <f t="shared" si="164"/>
        <v>0</v>
      </c>
      <c r="B499" s="341"/>
      <c r="C499" s="330"/>
      <c r="D499" s="395"/>
      <c r="E499" s="308"/>
      <c r="F499" s="309"/>
      <c r="G499" s="309"/>
      <c r="H499" s="309"/>
      <c r="I499" s="309"/>
      <c r="J499" s="350">
        <f t="shared" si="155"/>
        <v>0</v>
      </c>
      <c r="K499" s="330"/>
      <c r="L499" s="330"/>
      <c r="M499" s="310"/>
      <c r="N499" s="311"/>
      <c r="O499" s="311"/>
      <c r="P499" s="311"/>
      <c r="Q499" s="311"/>
      <c r="R499" s="311"/>
      <c r="S499" s="312"/>
      <c r="T499" s="313"/>
      <c r="U499" s="294">
        <f t="shared" si="165"/>
        <v>0</v>
      </c>
      <c r="V499" s="330"/>
      <c r="W499" s="355">
        <f t="shared" si="166"/>
        <v>0</v>
      </c>
      <c r="X499" s="356">
        <f t="shared" si="167"/>
        <v>0</v>
      </c>
      <c r="Y499" s="356">
        <f t="shared" si="168"/>
        <v>0</v>
      </c>
      <c r="Z499" s="356">
        <f t="shared" si="169"/>
        <v>0</v>
      </c>
      <c r="AA499" s="356">
        <f t="shared" si="170"/>
        <v>0</v>
      </c>
      <c r="AB499" s="356">
        <f t="shared" si="171"/>
        <v>0</v>
      </c>
      <c r="AC499" s="356">
        <f t="shared" si="172"/>
        <v>0</v>
      </c>
      <c r="AD499" s="357">
        <f t="shared" si="173"/>
        <v>0</v>
      </c>
      <c r="AE499" s="342"/>
      <c r="AF499" s="362">
        <f t="shared" si="174"/>
        <v>0</v>
      </c>
      <c r="AG499" s="330"/>
      <c r="AH499" s="597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  <c r="BC499" s="582"/>
    </row>
    <row r="500" spans="1:55" s="302" customFormat="1" hidden="1" x14ac:dyDescent="0.2">
      <c r="A500" s="340">
        <f t="shared" si="164"/>
        <v>0</v>
      </c>
      <c r="B500" s="341"/>
      <c r="C500" s="330"/>
      <c r="D500" s="395"/>
      <c r="E500" s="308"/>
      <c r="F500" s="309"/>
      <c r="G500" s="309"/>
      <c r="H500" s="309"/>
      <c r="I500" s="309"/>
      <c r="J500" s="350">
        <f t="shared" si="155"/>
        <v>0</v>
      </c>
      <c r="K500" s="330"/>
      <c r="L500" s="330"/>
      <c r="M500" s="310"/>
      <c r="N500" s="311"/>
      <c r="O500" s="311"/>
      <c r="P500" s="311"/>
      <c r="Q500" s="311"/>
      <c r="R500" s="311"/>
      <c r="S500" s="312"/>
      <c r="T500" s="313"/>
      <c r="U500" s="294">
        <f t="shared" si="165"/>
        <v>0</v>
      </c>
      <c r="V500" s="330"/>
      <c r="W500" s="355">
        <f t="shared" si="166"/>
        <v>0</v>
      </c>
      <c r="X500" s="356">
        <f t="shared" si="167"/>
        <v>0</v>
      </c>
      <c r="Y500" s="356">
        <f t="shared" si="168"/>
        <v>0</v>
      </c>
      <c r="Z500" s="356">
        <f t="shared" si="169"/>
        <v>0</v>
      </c>
      <c r="AA500" s="356">
        <f t="shared" si="170"/>
        <v>0</v>
      </c>
      <c r="AB500" s="356">
        <f t="shared" si="171"/>
        <v>0</v>
      </c>
      <c r="AC500" s="356">
        <f t="shared" si="172"/>
        <v>0</v>
      </c>
      <c r="AD500" s="357">
        <f t="shared" si="173"/>
        <v>0</v>
      </c>
      <c r="AE500" s="342"/>
      <c r="AF500" s="362">
        <f t="shared" si="174"/>
        <v>0</v>
      </c>
      <c r="AG500" s="330"/>
      <c r="AH500" s="597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  <c r="BC500" s="582"/>
    </row>
    <row r="501" spans="1:55" s="302" customFormat="1" hidden="1" x14ac:dyDescent="0.2">
      <c r="A501" s="340">
        <f t="shared" si="164"/>
        <v>0</v>
      </c>
      <c r="B501" s="341"/>
      <c r="C501" s="330"/>
      <c r="D501" s="395"/>
      <c r="E501" s="308"/>
      <c r="F501" s="309"/>
      <c r="G501" s="309"/>
      <c r="H501" s="309"/>
      <c r="I501" s="309"/>
      <c r="J501" s="350">
        <f t="shared" si="155"/>
        <v>0</v>
      </c>
      <c r="K501" s="330"/>
      <c r="L501" s="330"/>
      <c r="M501" s="310"/>
      <c r="N501" s="311"/>
      <c r="O501" s="311"/>
      <c r="P501" s="311"/>
      <c r="Q501" s="311"/>
      <c r="R501" s="311"/>
      <c r="S501" s="312"/>
      <c r="T501" s="313"/>
      <c r="U501" s="294">
        <f t="shared" si="165"/>
        <v>0</v>
      </c>
      <c r="V501" s="330"/>
      <c r="W501" s="355">
        <f t="shared" si="166"/>
        <v>0</v>
      </c>
      <c r="X501" s="356">
        <f t="shared" si="167"/>
        <v>0</v>
      </c>
      <c r="Y501" s="356">
        <f t="shared" si="168"/>
        <v>0</v>
      </c>
      <c r="Z501" s="356">
        <f t="shared" si="169"/>
        <v>0</v>
      </c>
      <c r="AA501" s="356">
        <f t="shared" si="170"/>
        <v>0</v>
      </c>
      <c r="AB501" s="356">
        <f t="shared" si="171"/>
        <v>0</v>
      </c>
      <c r="AC501" s="356">
        <f t="shared" si="172"/>
        <v>0</v>
      </c>
      <c r="AD501" s="357">
        <f t="shared" si="173"/>
        <v>0</v>
      </c>
      <c r="AE501" s="342"/>
      <c r="AF501" s="362">
        <f t="shared" si="174"/>
        <v>0</v>
      </c>
      <c r="AG501" s="330"/>
      <c r="AH501" s="597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  <c r="BC501" s="582"/>
    </row>
    <row r="502" spans="1:55" s="302" customFormat="1" hidden="1" x14ac:dyDescent="0.2">
      <c r="A502" s="340">
        <f t="shared" si="164"/>
        <v>0</v>
      </c>
      <c r="B502" s="341"/>
      <c r="C502" s="330"/>
      <c r="D502" s="395"/>
      <c r="E502" s="308"/>
      <c r="F502" s="309"/>
      <c r="G502" s="309"/>
      <c r="H502" s="309"/>
      <c r="I502" s="309"/>
      <c r="J502" s="350">
        <f t="shared" si="155"/>
        <v>0</v>
      </c>
      <c r="K502" s="330"/>
      <c r="L502" s="330"/>
      <c r="M502" s="310"/>
      <c r="N502" s="311"/>
      <c r="O502" s="311"/>
      <c r="P502" s="311"/>
      <c r="Q502" s="311"/>
      <c r="R502" s="311"/>
      <c r="S502" s="312"/>
      <c r="T502" s="313"/>
      <c r="U502" s="294">
        <f t="shared" si="165"/>
        <v>0</v>
      </c>
      <c r="V502" s="330"/>
      <c r="W502" s="355">
        <f t="shared" si="166"/>
        <v>0</v>
      </c>
      <c r="X502" s="356">
        <f t="shared" si="167"/>
        <v>0</v>
      </c>
      <c r="Y502" s="356">
        <f t="shared" si="168"/>
        <v>0</v>
      </c>
      <c r="Z502" s="356">
        <f t="shared" si="169"/>
        <v>0</v>
      </c>
      <c r="AA502" s="356">
        <f t="shared" si="170"/>
        <v>0</v>
      </c>
      <c r="AB502" s="356">
        <f t="shared" si="171"/>
        <v>0</v>
      </c>
      <c r="AC502" s="356">
        <f t="shared" si="172"/>
        <v>0</v>
      </c>
      <c r="AD502" s="357">
        <f t="shared" si="173"/>
        <v>0</v>
      </c>
      <c r="AE502" s="342"/>
      <c r="AF502" s="362">
        <f t="shared" si="174"/>
        <v>0</v>
      </c>
      <c r="AG502" s="330"/>
      <c r="AH502" s="597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  <c r="BC502" s="582"/>
    </row>
    <row r="503" spans="1:55" s="302" customFormat="1" hidden="1" x14ac:dyDescent="0.2">
      <c r="A503" s="340">
        <f t="shared" si="164"/>
        <v>0</v>
      </c>
      <c r="B503" s="341"/>
      <c r="C503" s="330"/>
      <c r="D503" s="395"/>
      <c r="E503" s="308"/>
      <c r="F503" s="309"/>
      <c r="G503" s="309"/>
      <c r="H503" s="309"/>
      <c r="I503" s="309"/>
      <c r="J503" s="350">
        <f t="shared" si="155"/>
        <v>0</v>
      </c>
      <c r="K503" s="330"/>
      <c r="L503" s="330"/>
      <c r="M503" s="310"/>
      <c r="N503" s="311"/>
      <c r="O503" s="311"/>
      <c r="P503" s="311"/>
      <c r="Q503" s="311"/>
      <c r="R503" s="311"/>
      <c r="S503" s="312"/>
      <c r="T503" s="313"/>
      <c r="U503" s="294">
        <f t="shared" si="165"/>
        <v>0</v>
      </c>
      <c r="V503" s="330"/>
      <c r="W503" s="355">
        <f t="shared" si="166"/>
        <v>0</v>
      </c>
      <c r="X503" s="356">
        <f t="shared" si="167"/>
        <v>0</v>
      </c>
      <c r="Y503" s="356">
        <f t="shared" si="168"/>
        <v>0</v>
      </c>
      <c r="Z503" s="356">
        <f t="shared" si="169"/>
        <v>0</v>
      </c>
      <c r="AA503" s="356">
        <f t="shared" si="170"/>
        <v>0</v>
      </c>
      <c r="AB503" s="356">
        <f t="shared" si="171"/>
        <v>0</v>
      </c>
      <c r="AC503" s="356">
        <f t="shared" si="172"/>
        <v>0</v>
      </c>
      <c r="AD503" s="357">
        <f t="shared" si="173"/>
        <v>0</v>
      </c>
      <c r="AE503" s="342"/>
      <c r="AF503" s="362">
        <f t="shared" si="174"/>
        <v>0</v>
      </c>
      <c r="AG503" s="330"/>
      <c r="AH503" s="597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  <c r="BC503" s="582"/>
    </row>
    <row r="504" spans="1:55" s="302" customFormat="1" hidden="1" x14ac:dyDescent="0.2">
      <c r="A504" s="340">
        <f t="shared" si="164"/>
        <v>0</v>
      </c>
      <c r="B504" s="341"/>
      <c r="C504" s="330"/>
      <c r="D504" s="395"/>
      <c r="E504" s="308"/>
      <c r="F504" s="309"/>
      <c r="G504" s="309"/>
      <c r="H504" s="309"/>
      <c r="I504" s="309"/>
      <c r="J504" s="350">
        <f t="shared" si="155"/>
        <v>0</v>
      </c>
      <c r="K504" s="330"/>
      <c r="L504" s="330"/>
      <c r="M504" s="310"/>
      <c r="N504" s="311"/>
      <c r="O504" s="311"/>
      <c r="P504" s="311"/>
      <c r="Q504" s="311"/>
      <c r="R504" s="311"/>
      <c r="S504" s="312"/>
      <c r="T504" s="313"/>
      <c r="U504" s="294">
        <f t="shared" si="165"/>
        <v>0</v>
      </c>
      <c r="V504" s="330"/>
      <c r="W504" s="355">
        <f t="shared" si="166"/>
        <v>0</v>
      </c>
      <c r="X504" s="356">
        <f t="shared" si="167"/>
        <v>0</v>
      </c>
      <c r="Y504" s="356">
        <f t="shared" si="168"/>
        <v>0</v>
      </c>
      <c r="Z504" s="356">
        <f t="shared" si="169"/>
        <v>0</v>
      </c>
      <c r="AA504" s="356">
        <f t="shared" si="170"/>
        <v>0</v>
      </c>
      <c r="AB504" s="356">
        <f t="shared" si="171"/>
        <v>0</v>
      </c>
      <c r="AC504" s="356">
        <f t="shared" si="172"/>
        <v>0</v>
      </c>
      <c r="AD504" s="357">
        <f t="shared" si="173"/>
        <v>0</v>
      </c>
      <c r="AE504" s="342"/>
      <c r="AF504" s="362">
        <f t="shared" si="174"/>
        <v>0</v>
      </c>
      <c r="AG504" s="330"/>
      <c r="AH504" s="597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  <c r="BC504" s="582"/>
    </row>
    <row r="505" spans="1:55" s="302" customFormat="1" hidden="1" x14ac:dyDescent="0.2">
      <c r="A505" s="340">
        <f t="shared" si="164"/>
        <v>0</v>
      </c>
      <c r="B505" s="341"/>
      <c r="C505" s="330"/>
      <c r="D505" s="395"/>
      <c r="E505" s="308"/>
      <c r="F505" s="309"/>
      <c r="G505" s="309"/>
      <c r="H505" s="309"/>
      <c r="I505" s="309"/>
      <c r="J505" s="350">
        <f t="shared" si="155"/>
        <v>0</v>
      </c>
      <c r="K505" s="330"/>
      <c r="L505" s="330"/>
      <c r="M505" s="310"/>
      <c r="N505" s="311"/>
      <c r="O505" s="311"/>
      <c r="P505" s="311"/>
      <c r="Q505" s="311"/>
      <c r="R505" s="311"/>
      <c r="S505" s="312"/>
      <c r="T505" s="313"/>
      <c r="U505" s="294">
        <f t="shared" si="165"/>
        <v>0</v>
      </c>
      <c r="V505" s="330"/>
      <c r="W505" s="355">
        <f t="shared" si="166"/>
        <v>0</v>
      </c>
      <c r="X505" s="356">
        <f t="shared" si="167"/>
        <v>0</v>
      </c>
      <c r="Y505" s="356">
        <f t="shared" si="168"/>
        <v>0</v>
      </c>
      <c r="Z505" s="356">
        <f t="shared" si="169"/>
        <v>0</v>
      </c>
      <c r="AA505" s="356">
        <f t="shared" si="170"/>
        <v>0</v>
      </c>
      <c r="AB505" s="356">
        <f t="shared" si="171"/>
        <v>0</v>
      </c>
      <c r="AC505" s="356">
        <f t="shared" si="172"/>
        <v>0</v>
      </c>
      <c r="AD505" s="357">
        <f t="shared" si="173"/>
        <v>0</v>
      </c>
      <c r="AE505" s="342"/>
      <c r="AF505" s="362">
        <f t="shared" si="174"/>
        <v>0</v>
      </c>
      <c r="AG505" s="330"/>
      <c r="AH505" s="597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  <c r="BC505" s="582"/>
    </row>
    <row r="506" spans="1:55" s="302" customFormat="1" hidden="1" x14ac:dyDescent="0.2">
      <c r="A506" s="340">
        <f t="shared" si="164"/>
        <v>0</v>
      </c>
      <c r="B506" s="341"/>
      <c r="C506" s="330"/>
      <c r="D506" s="395"/>
      <c r="E506" s="308"/>
      <c r="F506" s="309"/>
      <c r="G506" s="309"/>
      <c r="H506" s="309"/>
      <c r="I506" s="309"/>
      <c r="J506" s="350">
        <f t="shared" si="155"/>
        <v>0</v>
      </c>
      <c r="K506" s="330"/>
      <c r="L506" s="330"/>
      <c r="M506" s="310"/>
      <c r="N506" s="311"/>
      <c r="O506" s="311"/>
      <c r="P506" s="311"/>
      <c r="Q506" s="311"/>
      <c r="R506" s="311"/>
      <c r="S506" s="312"/>
      <c r="T506" s="313"/>
      <c r="U506" s="294">
        <f t="shared" si="165"/>
        <v>0</v>
      </c>
      <c r="V506" s="330"/>
      <c r="W506" s="355">
        <f t="shared" si="166"/>
        <v>0</v>
      </c>
      <c r="X506" s="356">
        <f t="shared" si="167"/>
        <v>0</v>
      </c>
      <c r="Y506" s="356">
        <f t="shared" si="168"/>
        <v>0</v>
      </c>
      <c r="Z506" s="356">
        <f t="shared" si="169"/>
        <v>0</v>
      </c>
      <c r="AA506" s="356">
        <f t="shared" si="170"/>
        <v>0</v>
      </c>
      <c r="AB506" s="356">
        <f t="shared" si="171"/>
        <v>0</v>
      </c>
      <c r="AC506" s="356">
        <f t="shared" si="172"/>
        <v>0</v>
      </c>
      <c r="AD506" s="357">
        <f t="shared" si="173"/>
        <v>0</v>
      </c>
      <c r="AE506" s="342"/>
      <c r="AF506" s="362">
        <f t="shared" si="174"/>
        <v>0</v>
      </c>
      <c r="AG506" s="330"/>
      <c r="AH506" s="597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  <c r="BC506" s="582"/>
    </row>
    <row r="507" spans="1:55" s="302" customFormat="1" hidden="1" x14ac:dyDescent="0.2">
      <c r="A507" s="340">
        <f t="shared" si="164"/>
        <v>0</v>
      </c>
      <c r="B507" s="341"/>
      <c r="C507" s="330"/>
      <c r="D507" s="395"/>
      <c r="E507" s="308"/>
      <c r="F507" s="309"/>
      <c r="G507" s="309"/>
      <c r="H507" s="309"/>
      <c r="I507" s="309"/>
      <c r="J507" s="350">
        <f t="shared" si="155"/>
        <v>0</v>
      </c>
      <c r="K507" s="330"/>
      <c r="L507" s="330"/>
      <c r="M507" s="310"/>
      <c r="N507" s="311"/>
      <c r="O507" s="311"/>
      <c r="P507" s="311"/>
      <c r="Q507" s="311"/>
      <c r="R507" s="311"/>
      <c r="S507" s="312"/>
      <c r="T507" s="313"/>
      <c r="U507" s="294">
        <f t="shared" si="165"/>
        <v>0</v>
      </c>
      <c r="V507" s="330"/>
      <c r="W507" s="355">
        <f t="shared" si="166"/>
        <v>0</v>
      </c>
      <c r="X507" s="356">
        <f t="shared" si="167"/>
        <v>0</v>
      </c>
      <c r="Y507" s="356">
        <f t="shared" si="168"/>
        <v>0</v>
      </c>
      <c r="Z507" s="356">
        <f t="shared" si="169"/>
        <v>0</v>
      </c>
      <c r="AA507" s="356">
        <f t="shared" si="170"/>
        <v>0</v>
      </c>
      <c r="AB507" s="356">
        <f t="shared" si="171"/>
        <v>0</v>
      </c>
      <c r="AC507" s="356">
        <f t="shared" si="172"/>
        <v>0</v>
      </c>
      <c r="AD507" s="357">
        <f t="shared" si="173"/>
        <v>0</v>
      </c>
      <c r="AE507" s="342"/>
      <c r="AF507" s="362">
        <f t="shared" si="174"/>
        <v>0</v>
      </c>
      <c r="AG507" s="330"/>
      <c r="AH507" s="597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  <c r="BC507" s="582"/>
    </row>
    <row r="508" spans="1:55" s="302" customFormat="1" hidden="1" x14ac:dyDescent="0.2">
      <c r="A508" s="340">
        <f t="shared" si="164"/>
        <v>0</v>
      </c>
      <c r="B508" s="341"/>
      <c r="C508" s="330"/>
      <c r="D508" s="395"/>
      <c r="E508" s="308"/>
      <c r="F508" s="309"/>
      <c r="G508" s="309"/>
      <c r="H508" s="309"/>
      <c r="I508" s="309"/>
      <c r="J508" s="350">
        <f t="shared" si="155"/>
        <v>0</v>
      </c>
      <c r="K508" s="330"/>
      <c r="L508" s="330"/>
      <c r="M508" s="310"/>
      <c r="N508" s="311"/>
      <c r="O508" s="311"/>
      <c r="P508" s="311"/>
      <c r="Q508" s="311"/>
      <c r="R508" s="311"/>
      <c r="S508" s="312"/>
      <c r="T508" s="313"/>
      <c r="U508" s="294">
        <f t="shared" si="165"/>
        <v>0</v>
      </c>
      <c r="V508" s="330"/>
      <c r="W508" s="355">
        <f t="shared" si="166"/>
        <v>0</v>
      </c>
      <c r="X508" s="356">
        <f t="shared" si="167"/>
        <v>0</v>
      </c>
      <c r="Y508" s="356">
        <f t="shared" si="168"/>
        <v>0</v>
      </c>
      <c r="Z508" s="356">
        <f t="shared" si="169"/>
        <v>0</v>
      </c>
      <c r="AA508" s="356">
        <f t="shared" si="170"/>
        <v>0</v>
      </c>
      <c r="AB508" s="356">
        <f t="shared" si="171"/>
        <v>0</v>
      </c>
      <c r="AC508" s="356">
        <f t="shared" si="172"/>
        <v>0</v>
      </c>
      <c r="AD508" s="357">
        <f t="shared" si="173"/>
        <v>0</v>
      </c>
      <c r="AE508" s="342"/>
      <c r="AF508" s="362">
        <f t="shared" si="174"/>
        <v>0</v>
      </c>
      <c r="AG508" s="330"/>
      <c r="AH508" s="597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  <c r="BC508" s="582"/>
    </row>
    <row r="509" spans="1:55" s="302" customFormat="1" hidden="1" x14ac:dyDescent="0.2">
      <c r="A509" s="340">
        <f t="shared" si="164"/>
        <v>0</v>
      </c>
      <c r="B509" s="341"/>
      <c r="C509" s="330"/>
      <c r="D509" s="395"/>
      <c r="E509" s="308"/>
      <c r="F509" s="309"/>
      <c r="G509" s="309"/>
      <c r="H509" s="309"/>
      <c r="I509" s="309"/>
      <c r="J509" s="350">
        <f t="shared" si="155"/>
        <v>0</v>
      </c>
      <c r="K509" s="330"/>
      <c r="L509" s="330"/>
      <c r="M509" s="310"/>
      <c r="N509" s="311"/>
      <c r="O509" s="311"/>
      <c r="P509" s="311"/>
      <c r="Q509" s="311"/>
      <c r="R509" s="311"/>
      <c r="S509" s="312"/>
      <c r="T509" s="313"/>
      <c r="U509" s="294">
        <f t="shared" si="165"/>
        <v>0</v>
      </c>
      <c r="V509" s="330"/>
      <c r="W509" s="355">
        <f t="shared" si="166"/>
        <v>0</v>
      </c>
      <c r="X509" s="356">
        <f t="shared" si="167"/>
        <v>0</v>
      </c>
      <c r="Y509" s="356">
        <f t="shared" si="168"/>
        <v>0</v>
      </c>
      <c r="Z509" s="356">
        <f t="shared" si="169"/>
        <v>0</v>
      </c>
      <c r="AA509" s="356">
        <f t="shared" si="170"/>
        <v>0</v>
      </c>
      <c r="AB509" s="356">
        <f t="shared" si="171"/>
        <v>0</v>
      </c>
      <c r="AC509" s="356">
        <f t="shared" si="172"/>
        <v>0</v>
      </c>
      <c r="AD509" s="357">
        <f t="shared" si="173"/>
        <v>0</v>
      </c>
      <c r="AE509" s="342"/>
      <c r="AF509" s="362">
        <f t="shared" si="174"/>
        <v>0</v>
      </c>
      <c r="AG509" s="330"/>
      <c r="AH509" s="597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  <c r="BC509" s="582"/>
    </row>
    <row r="510" spans="1:55" s="302" customFormat="1" hidden="1" x14ac:dyDescent="0.2">
      <c r="A510" s="340">
        <f t="shared" si="164"/>
        <v>0</v>
      </c>
      <c r="B510" s="341"/>
      <c r="C510" s="330"/>
      <c r="D510" s="395"/>
      <c r="E510" s="308"/>
      <c r="F510" s="309"/>
      <c r="G510" s="309"/>
      <c r="H510" s="309"/>
      <c r="I510" s="309"/>
      <c r="J510" s="350">
        <f t="shared" si="155"/>
        <v>0</v>
      </c>
      <c r="K510" s="330"/>
      <c r="L510" s="330"/>
      <c r="M510" s="310"/>
      <c r="N510" s="311"/>
      <c r="O510" s="311"/>
      <c r="P510" s="311"/>
      <c r="Q510" s="311"/>
      <c r="R510" s="311"/>
      <c r="S510" s="312"/>
      <c r="T510" s="313"/>
      <c r="U510" s="294">
        <f t="shared" si="165"/>
        <v>0</v>
      </c>
      <c r="V510" s="330"/>
      <c r="W510" s="355">
        <f t="shared" si="166"/>
        <v>0</v>
      </c>
      <c r="X510" s="356">
        <f t="shared" si="167"/>
        <v>0</v>
      </c>
      <c r="Y510" s="356">
        <f t="shared" si="168"/>
        <v>0</v>
      </c>
      <c r="Z510" s="356">
        <f t="shared" si="169"/>
        <v>0</v>
      </c>
      <c r="AA510" s="356">
        <f t="shared" si="170"/>
        <v>0</v>
      </c>
      <c r="AB510" s="356">
        <f t="shared" si="171"/>
        <v>0</v>
      </c>
      <c r="AC510" s="356">
        <f t="shared" si="172"/>
        <v>0</v>
      </c>
      <c r="AD510" s="357">
        <f t="shared" si="173"/>
        <v>0</v>
      </c>
      <c r="AE510" s="342"/>
      <c r="AF510" s="362">
        <f t="shared" si="174"/>
        <v>0</v>
      </c>
      <c r="AG510" s="330"/>
      <c r="AH510" s="597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  <c r="BC510" s="582"/>
    </row>
    <row r="511" spans="1:55" s="302" customFormat="1" hidden="1" x14ac:dyDescent="0.2">
      <c r="A511" s="340">
        <f t="shared" si="164"/>
        <v>0</v>
      </c>
      <c r="B511" s="341"/>
      <c r="C511" s="330"/>
      <c r="D511" s="395"/>
      <c r="E511" s="308"/>
      <c r="F511" s="309"/>
      <c r="G511" s="309"/>
      <c r="H511" s="309"/>
      <c r="I511" s="309"/>
      <c r="J511" s="350">
        <f t="shared" si="155"/>
        <v>0</v>
      </c>
      <c r="K511" s="330"/>
      <c r="L511" s="330"/>
      <c r="M511" s="310"/>
      <c r="N511" s="311"/>
      <c r="O511" s="311"/>
      <c r="P511" s="311"/>
      <c r="Q511" s="311"/>
      <c r="R511" s="311"/>
      <c r="S511" s="312"/>
      <c r="T511" s="313"/>
      <c r="U511" s="294">
        <f t="shared" si="165"/>
        <v>0</v>
      </c>
      <c r="V511" s="330"/>
      <c r="W511" s="355">
        <f t="shared" si="166"/>
        <v>0</v>
      </c>
      <c r="X511" s="356">
        <f t="shared" si="167"/>
        <v>0</v>
      </c>
      <c r="Y511" s="356">
        <f t="shared" si="168"/>
        <v>0</v>
      </c>
      <c r="Z511" s="356">
        <f t="shared" si="169"/>
        <v>0</v>
      </c>
      <c r="AA511" s="356">
        <f t="shared" si="170"/>
        <v>0</v>
      </c>
      <c r="AB511" s="356">
        <f t="shared" si="171"/>
        <v>0</v>
      </c>
      <c r="AC511" s="356">
        <f t="shared" si="172"/>
        <v>0</v>
      </c>
      <c r="AD511" s="357">
        <f t="shared" si="173"/>
        <v>0</v>
      </c>
      <c r="AE511" s="342"/>
      <c r="AF511" s="362">
        <f t="shared" si="174"/>
        <v>0</v>
      </c>
      <c r="AG511" s="330"/>
      <c r="AH511" s="597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  <c r="BC511" s="582"/>
    </row>
    <row r="512" spans="1:55" s="302" customFormat="1" hidden="1" x14ac:dyDescent="0.2">
      <c r="A512" s="340">
        <f t="shared" si="164"/>
        <v>0</v>
      </c>
      <c r="B512" s="341"/>
      <c r="C512" s="330"/>
      <c r="D512" s="395"/>
      <c r="E512" s="308"/>
      <c r="F512" s="309"/>
      <c r="G512" s="309"/>
      <c r="H512" s="309"/>
      <c r="I512" s="309"/>
      <c r="J512" s="350">
        <f t="shared" si="155"/>
        <v>0</v>
      </c>
      <c r="K512" s="330"/>
      <c r="L512" s="330"/>
      <c r="M512" s="310"/>
      <c r="N512" s="311"/>
      <c r="O512" s="311"/>
      <c r="P512" s="311"/>
      <c r="Q512" s="311"/>
      <c r="R512" s="311"/>
      <c r="S512" s="312"/>
      <c r="T512" s="313"/>
      <c r="U512" s="294">
        <f t="shared" si="165"/>
        <v>0</v>
      </c>
      <c r="V512" s="330"/>
      <c r="W512" s="355">
        <f t="shared" si="166"/>
        <v>0</v>
      </c>
      <c r="X512" s="356">
        <f t="shared" si="167"/>
        <v>0</v>
      </c>
      <c r="Y512" s="356">
        <f t="shared" si="168"/>
        <v>0</v>
      </c>
      <c r="Z512" s="356">
        <f t="shared" si="169"/>
        <v>0</v>
      </c>
      <c r="AA512" s="356">
        <f t="shared" si="170"/>
        <v>0</v>
      </c>
      <c r="AB512" s="356">
        <f t="shared" si="171"/>
        <v>0</v>
      </c>
      <c r="AC512" s="356">
        <f t="shared" si="172"/>
        <v>0</v>
      </c>
      <c r="AD512" s="357">
        <f t="shared" si="173"/>
        <v>0</v>
      </c>
      <c r="AE512" s="342"/>
      <c r="AF512" s="362">
        <f t="shared" si="174"/>
        <v>0</v>
      </c>
      <c r="AG512" s="330"/>
      <c r="AH512" s="597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  <c r="BC512" s="582"/>
    </row>
    <row r="513" spans="1:55" s="302" customFormat="1" hidden="1" x14ac:dyDescent="0.2">
      <c r="A513" s="340">
        <f t="shared" si="164"/>
        <v>0</v>
      </c>
      <c r="B513" s="341"/>
      <c r="C513" s="330"/>
      <c r="D513" s="395"/>
      <c r="E513" s="308"/>
      <c r="F513" s="309"/>
      <c r="G513" s="309"/>
      <c r="H513" s="309"/>
      <c r="I513" s="309"/>
      <c r="J513" s="350">
        <f t="shared" si="155"/>
        <v>0</v>
      </c>
      <c r="K513" s="330"/>
      <c r="L513" s="330"/>
      <c r="M513" s="310"/>
      <c r="N513" s="311"/>
      <c r="O513" s="311"/>
      <c r="P513" s="311"/>
      <c r="Q513" s="311"/>
      <c r="R513" s="311"/>
      <c r="S513" s="312"/>
      <c r="T513" s="313"/>
      <c r="U513" s="294">
        <f t="shared" si="165"/>
        <v>0</v>
      </c>
      <c r="V513" s="330"/>
      <c r="W513" s="355">
        <f t="shared" si="166"/>
        <v>0</v>
      </c>
      <c r="X513" s="356">
        <f t="shared" si="167"/>
        <v>0</v>
      </c>
      <c r="Y513" s="356">
        <f t="shared" si="168"/>
        <v>0</v>
      </c>
      <c r="Z513" s="356">
        <f t="shared" si="169"/>
        <v>0</v>
      </c>
      <c r="AA513" s="356">
        <f t="shared" si="170"/>
        <v>0</v>
      </c>
      <c r="AB513" s="356">
        <f t="shared" si="171"/>
        <v>0</v>
      </c>
      <c r="AC513" s="356">
        <f t="shared" si="172"/>
        <v>0</v>
      </c>
      <c r="AD513" s="357">
        <f t="shared" si="173"/>
        <v>0</v>
      </c>
      <c r="AE513" s="342"/>
      <c r="AF513" s="362">
        <f t="shared" si="174"/>
        <v>0</v>
      </c>
      <c r="AG513" s="330"/>
      <c r="AH513" s="597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  <c r="BC513" s="582"/>
    </row>
    <row r="514" spans="1:55" s="302" customFormat="1" hidden="1" x14ac:dyDescent="0.2">
      <c r="A514" s="340">
        <f t="shared" si="164"/>
        <v>0</v>
      </c>
      <c r="B514" s="341"/>
      <c r="C514" s="330"/>
      <c r="D514" s="395"/>
      <c r="E514" s="308"/>
      <c r="F514" s="309"/>
      <c r="G514" s="309"/>
      <c r="H514" s="309"/>
      <c r="I514" s="309"/>
      <c r="J514" s="350">
        <f t="shared" si="155"/>
        <v>0</v>
      </c>
      <c r="K514" s="330"/>
      <c r="L514" s="330"/>
      <c r="M514" s="310"/>
      <c r="N514" s="311"/>
      <c r="O514" s="311"/>
      <c r="P514" s="311"/>
      <c r="Q514" s="311"/>
      <c r="R514" s="311"/>
      <c r="S514" s="312"/>
      <c r="T514" s="313"/>
      <c r="U514" s="294">
        <f t="shared" si="165"/>
        <v>0</v>
      </c>
      <c r="V514" s="330"/>
      <c r="W514" s="355">
        <f t="shared" si="166"/>
        <v>0</v>
      </c>
      <c r="X514" s="356">
        <f t="shared" si="167"/>
        <v>0</v>
      </c>
      <c r="Y514" s="356">
        <f t="shared" si="168"/>
        <v>0</v>
      </c>
      <c r="Z514" s="356">
        <f t="shared" si="169"/>
        <v>0</v>
      </c>
      <c r="AA514" s="356">
        <f t="shared" si="170"/>
        <v>0</v>
      </c>
      <c r="AB514" s="356">
        <f t="shared" si="171"/>
        <v>0</v>
      </c>
      <c r="AC514" s="356">
        <f t="shared" si="172"/>
        <v>0</v>
      </c>
      <c r="AD514" s="357">
        <f t="shared" si="173"/>
        <v>0</v>
      </c>
      <c r="AE514" s="342"/>
      <c r="AF514" s="362">
        <f t="shared" si="174"/>
        <v>0</v>
      </c>
      <c r="AG514" s="330"/>
      <c r="AH514" s="597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  <c r="BC514" s="582"/>
    </row>
    <row r="515" spans="1:55" s="302" customFormat="1" hidden="1" x14ac:dyDescent="0.2">
      <c r="A515" s="340">
        <f t="shared" si="164"/>
        <v>0</v>
      </c>
      <c r="B515" s="341"/>
      <c r="C515" s="330"/>
      <c r="D515" s="395"/>
      <c r="E515" s="308"/>
      <c r="F515" s="309"/>
      <c r="G515" s="309"/>
      <c r="H515" s="309"/>
      <c r="I515" s="309"/>
      <c r="J515" s="350">
        <f t="shared" si="155"/>
        <v>0</v>
      </c>
      <c r="K515" s="330"/>
      <c r="L515" s="330"/>
      <c r="M515" s="310"/>
      <c r="N515" s="311"/>
      <c r="O515" s="311"/>
      <c r="P515" s="311"/>
      <c r="Q515" s="311"/>
      <c r="R515" s="311"/>
      <c r="S515" s="312"/>
      <c r="T515" s="313"/>
      <c r="U515" s="294">
        <f t="shared" si="165"/>
        <v>0</v>
      </c>
      <c r="V515" s="330"/>
      <c r="W515" s="355">
        <f t="shared" si="166"/>
        <v>0</v>
      </c>
      <c r="X515" s="356">
        <f t="shared" si="167"/>
        <v>0</v>
      </c>
      <c r="Y515" s="356">
        <f t="shared" si="168"/>
        <v>0</v>
      </c>
      <c r="Z515" s="356">
        <f t="shared" si="169"/>
        <v>0</v>
      </c>
      <c r="AA515" s="356">
        <f t="shared" si="170"/>
        <v>0</v>
      </c>
      <c r="AB515" s="356">
        <f t="shared" si="171"/>
        <v>0</v>
      </c>
      <c r="AC515" s="356">
        <f t="shared" si="172"/>
        <v>0</v>
      </c>
      <c r="AD515" s="357">
        <f t="shared" si="173"/>
        <v>0</v>
      </c>
      <c r="AE515" s="342"/>
      <c r="AF515" s="362">
        <f t="shared" si="174"/>
        <v>0</v>
      </c>
      <c r="AG515" s="330"/>
      <c r="AH515" s="597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  <c r="BC515" s="582"/>
    </row>
    <row r="516" spans="1:55" s="302" customFormat="1" hidden="1" x14ac:dyDescent="0.2">
      <c r="A516" s="340">
        <f t="shared" si="164"/>
        <v>0</v>
      </c>
      <c r="B516" s="341"/>
      <c r="C516" s="330"/>
      <c r="D516" s="395"/>
      <c r="E516" s="308"/>
      <c r="F516" s="309"/>
      <c r="G516" s="309"/>
      <c r="H516" s="309"/>
      <c r="I516" s="309"/>
      <c r="J516" s="350">
        <f t="shared" si="155"/>
        <v>0</v>
      </c>
      <c r="K516" s="330"/>
      <c r="L516" s="330"/>
      <c r="M516" s="310"/>
      <c r="N516" s="311"/>
      <c r="O516" s="311"/>
      <c r="P516" s="311"/>
      <c r="Q516" s="311"/>
      <c r="R516" s="311"/>
      <c r="S516" s="312"/>
      <c r="T516" s="313"/>
      <c r="U516" s="294">
        <f t="shared" si="165"/>
        <v>0</v>
      </c>
      <c r="V516" s="330"/>
      <c r="W516" s="355">
        <f t="shared" si="166"/>
        <v>0</v>
      </c>
      <c r="X516" s="356">
        <f t="shared" si="167"/>
        <v>0</v>
      </c>
      <c r="Y516" s="356">
        <f t="shared" si="168"/>
        <v>0</v>
      </c>
      <c r="Z516" s="356">
        <f t="shared" si="169"/>
        <v>0</v>
      </c>
      <c r="AA516" s="356">
        <f t="shared" si="170"/>
        <v>0</v>
      </c>
      <c r="AB516" s="356">
        <f t="shared" si="171"/>
        <v>0</v>
      </c>
      <c r="AC516" s="356">
        <f t="shared" si="172"/>
        <v>0</v>
      </c>
      <c r="AD516" s="357">
        <f t="shared" si="173"/>
        <v>0</v>
      </c>
      <c r="AE516" s="342"/>
      <c r="AF516" s="362">
        <f t="shared" si="174"/>
        <v>0</v>
      </c>
      <c r="AG516" s="330"/>
      <c r="AH516" s="597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  <c r="BC516" s="582"/>
    </row>
    <row r="517" spans="1:55" s="302" customFormat="1" hidden="1" x14ac:dyDescent="0.2">
      <c r="A517" s="340">
        <f t="shared" si="164"/>
        <v>0</v>
      </c>
      <c r="B517" s="341"/>
      <c r="C517" s="330"/>
      <c r="D517" s="395"/>
      <c r="E517" s="308"/>
      <c r="F517" s="309"/>
      <c r="G517" s="309"/>
      <c r="H517" s="309"/>
      <c r="I517" s="309"/>
      <c r="J517" s="350">
        <f t="shared" si="155"/>
        <v>0</v>
      </c>
      <c r="K517" s="330"/>
      <c r="L517" s="330"/>
      <c r="M517" s="310"/>
      <c r="N517" s="311"/>
      <c r="O517" s="311"/>
      <c r="P517" s="311"/>
      <c r="Q517" s="311"/>
      <c r="R517" s="311"/>
      <c r="S517" s="312"/>
      <c r="T517" s="313"/>
      <c r="U517" s="294">
        <f t="shared" si="165"/>
        <v>0</v>
      </c>
      <c r="V517" s="330"/>
      <c r="W517" s="355">
        <f t="shared" si="166"/>
        <v>0</v>
      </c>
      <c r="X517" s="356">
        <f t="shared" si="167"/>
        <v>0</v>
      </c>
      <c r="Y517" s="356">
        <f t="shared" si="168"/>
        <v>0</v>
      </c>
      <c r="Z517" s="356">
        <f t="shared" si="169"/>
        <v>0</v>
      </c>
      <c r="AA517" s="356">
        <f t="shared" si="170"/>
        <v>0</v>
      </c>
      <c r="AB517" s="356">
        <f t="shared" si="171"/>
        <v>0</v>
      </c>
      <c r="AC517" s="356">
        <f t="shared" si="172"/>
        <v>0</v>
      </c>
      <c r="AD517" s="357">
        <f t="shared" si="173"/>
        <v>0</v>
      </c>
      <c r="AE517" s="342"/>
      <c r="AF517" s="362">
        <f t="shared" si="174"/>
        <v>0</v>
      </c>
      <c r="AG517" s="330"/>
      <c r="AH517" s="597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  <c r="BC517" s="582"/>
    </row>
    <row r="518" spans="1:55" s="302" customFormat="1" hidden="1" x14ac:dyDescent="0.2">
      <c r="A518" s="340">
        <f t="shared" si="164"/>
        <v>0</v>
      </c>
      <c r="B518" s="341"/>
      <c r="C518" s="330"/>
      <c r="D518" s="395"/>
      <c r="E518" s="308"/>
      <c r="F518" s="309"/>
      <c r="G518" s="309"/>
      <c r="H518" s="309"/>
      <c r="I518" s="309"/>
      <c r="J518" s="350">
        <f t="shared" si="155"/>
        <v>0</v>
      </c>
      <c r="K518" s="330"/>
      <c r="L518" s="330"/>
      <c r="M518" s="310"/>
      <c r="N518" s="311"/>
      <c r="O518" s="311"/>
      <c r="P518" s="311"/>
      <c r="Q518" s="311"/>
      <c r="R518" s="311"/>
      <c r="S518" s="312"/>
      <c r="T518" s="313"/>
      <c r="U518" s="294">
        <f t="shared" si="165"/>
        <v>0</v>
      </c>
      <c r="V518" s="330"/>
      <c r="W518" s="355">
        <f t="shared" si="166"/>
        <v>0</v>
      </c>
      <c r="X518" s="356">
        <f t="shared" si="167"/>
        <v>0</v>
      </c>
      <c r="Y518" s="356">
        <f t="shared" si="168"/>
        <v>0</v>
      </c>
      <c r="Z518" s="356">
        <f t="shared" si="169"/>
        <v>0</v>
      </c>
      <c r="AA518" s="356">
        <f t="shared" si="170"/>
        <v>0</v>
      </c>
      <c r="AB518" s="356">
        <f t="shared" si="171"/>
        <v>0</v>
      </c>
      <c r="AC518" s="356">
        <f t="shared" si="172"/>
        <v>0</v>
      </c>
      <c r="AD518" s="357">
        <f t="shared" si="173"/>
        <v>0</v>
      </c>
      <c r="AE518" s="342"/>
      <c r="AF518" s="362">
        <f t="shared" si="174"/>
        <v>0</v>
      </c>
      <c r="AG518" s="330"/>
      <c r="AH518" s="597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  <c r="BC518" s="582"/>
    </row>
    <row r="519" spans="1:55" s="302" customFormat="1" hidden="1" x14ac:dyDescent="0.2">
      <c r="A519" s="340">
        <f t="shared" si="164"/>
        <v>0</v>
      </c>
      <c r="B519" s="341"/>
      <c r="C519" s="330"/>
      <c r="D519" s="395"/>
      <c r="E519" s="308"/>
      <c r="F519" s="309"/>
      <c r="G519" s="309"/>
      <c r="H519" s="309"/>
      <c r="I519" s="309"/>
      <c r="J519" s="350">
        <f t="shared" si="155"/>
        <v>0</v>
      </c>
      <c r="K519" s="330"/>
      <c r="L519" s="330"/>
      <c r="M519" s="310"/>
      <c r="N519" s="311"/>
      <c r="O519" s="311"/>
      <c r="P519" s="311"/>
      <c r="Q519" s="311"/>
      <c r="R519" s="311"/>
      <c r="S519" s="312"/>
      <c r="T519" s="313"/>
      <c r="U519" s="294">
        <f t="shared" si="165"/>
        <v>0</v>
      </c>
      <c r="V519" s="330"/>
      <c r="W519" s="355">
        <f t="shared" si="166"/>
        <v>0</v>
      </c>
      <c r="X519" s="356">
        <f t="shared" si="167"/>
        <v>0</v>
      </c>
      <c r="Y519" s="356">
        <f t="shared" si="168"/>
        <v>0</v>
      </c>
      <c r="Z519" s="356">
        <f t="shared" si="169"/>
        <v>0</v>
      </c>
      <c r="AA519" s="356">
        <f t="shared" si="170"/>
        <v>0</v>
      </c>
      <c r="AB519" s="356">
        <f t="shared" si="171"/>
        <v>0</v>
      </c>
      <c r="AC519" s="356">
        <f t="shared" si="172"/>
        <v>0</v>
      </c>
      <c r="AD519" s="357">
        <f t="shared" si="173"/>
        <v>0</v>
      </c>
      <c r="AE519" s="342"/>
      <c r="AF519" s="362">
        <f t="shared" si="174"/>
        <v>0</v>
      </c>
      <c r="AG519" s="330"/>
      <c r="AH519" s="597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  <c r="BC519" s="582"/>
    </row>
    <row r="520" spans="1:55" s="302" customFormat="1" hidden="1" x14ac:dyDescent="0.2">
      <c r="A520" s="340">
        <f t="shared" si="164"/>
        <v>0</v>
      </c>
      <c r="B520" s="341"/>
      <c r="C520" s="330"/>
      <c r="D520" s="395"/>
      <c r="E520" s="308"/>
      <c r="F520" s="309"/>
      <c r="G520" s="309"/>
      <c r="H520" s="309"/>
      <c r="I520" s="309"/>
      <c r="J520" s="350">
        <f t="shared" si="155"/>
        <v>0</v>
      </c>
      <c r="K520" s="330"/>
      <c r="L520" s="330"/>
      <c r="M520" s="310"/>
      <c r="N520" s="311"/>
      <c r="O520" s="311"/>
      <c r="P520" s="311"/>
      <c r="Q520" s="311"/>
      <c r="R520" s="311"/>
      <c r="S520" s="312"/>
      <c r="T520" s="313"/>
      <c r="U520" s="294">
        <f t="shared" si="165"/>
        <v>0</v>
      </c>
      <c r="V520" s="330"/>
      <c r="W520" s="355">
        <f t="shared" si="166"/>
        <v>0</v>
      </c>
      <c r="X520" s="356">
        <f t="shared" si="167"/>
        <v>0</v>
      </c>
      <c r="Y520" s="356">
        <f t="shared" si="168"/>
        <v>0</v>
      </c>
      <c r="Z520" s="356">
        <f t="shared" si="169"/>
        <v>0</v>
      </c>
      <c r="AA520" s="356">
        <f t="shared" si="170"/>
        <v>0</v>
      </c>
      <c r="AB520" s="356">
        <f t="shared" si="171"/>
        <v>0</v>
      </c>
      <c r="AC520" s="356">
        <f t="shared" si="172"/>
        <v>0</v>
      </c>
      <c r="AD520" s="357">
        <f t="shared" si="173"/>
        <v>0</v>
      </c>
      <c r="AE520" s="342"/>
      <c r="AF520" s="362">
        <f t="shared" si="174"/>
        <v>0</v>
      </c>
      <c r="AG520" s="330"/>
      <c r="AH520" s="597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  <c r="BC520" s="582"/>
    </row>
    <row r="521" spans="1:55" s="302" customFormat="1" hidden="1" x14ac:dyDescent="0.2">
      <c r="A521" s="340">
        <f t="shared" si="164"/>
        <v>0</v>
      </c>
      <c r="B521" s="341"/>
      <c r="C521" s="330"/>
      <c r="D521" s="395"/>
      <c r="E521" s="308"/>
      <c r="F521" s="309"/>
      <c r="G521" s="309"/>
      <c r="H521" s="309"/>
      <c r="I521" s="309"/>
      <c r="J521" s="350">
        <f t="shared" si="155"/>
        <v>0</v>
      </c>
      <c r="K521" s="330"/>
      <c r="L521" s="330"/>
      <c r="M521" s="310"/>
      <c r="N521" s="311"/>
      <c r="O521" s="311"/>
      <c r="P521" s="311"/>
      <c r="Q521" s="311"/>
      <c r="R521" s="311"/>
      <c r="S521" s="312"/>
      <c r="T521" s="313"/>
      <c r="U521" s="294">
        <f t="shared" si="165"/>
        <v>0</v>
      </c>
      <c r="V521" s="330"/>
      <c r="W521" s="355">
        <f t="shared" si="166"/>
        <v>0</v>
      </c>
      <c r="X521" s="356">
        <f t="shared" si="167"/>
        <v>0</v>
      </c>
      <c r="Y521" s="356">
        <f t="shared" si="168"/>
        <v>0</v>
      </c>
      <c r="Z521" s="356">
        <f t="shared" si="169"/>
        <v>0</v>
      </c>
      <c r="AA521" s="356">
        <f t="shared" si="170"/>
        <v>0</v>
      </c>
      <c r="AB521" s="356">
        <f t="shared" si="171"/>
        <v>0</v>
      </c>
      <c r="AC521" s="356">
        <f t="shared" si="172"/>
        <v>0</v>
      </c>
      <c r="AD521" s="357">
        <f t="shared" si="173"/>
        <v>0</v>
      </c>
      <c r="AE521" s="342"/>
      <c r="AF521" s="362">
        <f t="shared" si="174"/>
        <v>0</v>
      </c>
      <c r="AG521" s="330"/>
      <c r="AH521" s="597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  <c r="BC521" s="582"/>
    </row>
    <row r="522" spans="1:55" s="302" customFormat="1" hidden="1" x14ac:dyDescent="0.2">
      <c r="A522" s="340">
        <f t="shared" si="164"/>
        <v>0</v>
      </c>
      <c r="B522" s="341"/>
      <c r="C522" s="330"/>
      <c r="D522" s="395"/>
      <c r="E522" s="308"/>
      <c r="F522" s="309"/>
      <c r="G522" s="309"/>
      <c r="H522" s="309"/>
      <c r="I522" s="309"/>
      <c r="J522" s="350">
        <f t="shared" si="155"/>
        <v>0</v>
      </c>
      <c r="K522" s="330"/>
      <c r="L522" s="330"/>
      <c r="M522" s="310"/>
      <c r="N522" s="311"/>
      <c r="O522" s="311"/>
      <c r="P522" s="311"/>
      <c r="Q522" s="311"/>
      <c r="R522" s="311"/>
      <c r="S522" s="312"/>
      <c r="T522" s="313"/>
      <c r="U522" s="294">
        <f t="shared" si="165"/>
        <v>0</v>
      </c>
      <c r="V522" s="330"/>
      <c r="W522" s="355">
        <f t="shared" si="166"/>
        <v>0</v>
      </c>
      <c r="X522" s="356">
        <f t="shared" si="167"/>
        <v>0</v>
      </c>
      <c r="Y522" s="356">
        <f t="shared" si="168"/>
        <v>0</v>
      </c>
      <c r="Z522" s="356">
        <f t="shared" si="169"/>
        <v>0</v>
      </c>
      <c r="AA522" s="356">
        <f t="shared" si="170"/>
        <v>0</v>
      </c>
      <c r="AB522" s="356">
        <f t="shared" si="171"/>
        <v>0</v>
      </c>
      <c r="AC522" s="356">
        <f t="shared" si="172"/>
        <v>0</v>
      </c>
      <c r="AD522" s="357">
        <f t="shared" si="173"/>
        <v>0</v>
      </c>
      <c r="AE522" s="342"/>
      <c r="AF522" s="362">
        <f t="shared" si="174"/>
        <v>0</v>
      </c>
      <c r="AG522" s="330"/>
      <c r="AH522" s="597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  <c r="BC522" s="582"/>
    </row>
    <row r="523" spans="1:55" s="302" customFormat="1" hidden="1" x14ac:dyDescent="0.2">
      <c r="A523" s="340">
        <f t="shared" si="164"/>
        <v>0</v>
      </c>
      <c r="B523" s="341"/>
      <c r="C523" s="330"/>
      <c r="D523" s="395"/>
      <c r="E523" s="308"/>
      <c r="F523" s="309"/>
      <c r="G523" s="309"/>
      <c r="H523" s="309"/>
      <c r="I523" s="309"/>
      <c r="J523" s="350">
        <f t="shared" si="155"/>
        <v>0</v>
      </c>
      <c r="K523" s="330"/>
      <c r="L523" s="330"/>
      <c r="M523" s="310"/>
      <c r="N523" s="311"/>
      <c r="O523" s="311"/>
      <c r="P523" s="311"/>
      <c r="Q523" s="311"/>
      <c r="R523" s="311"/>
      <c r="S523" s="312"/>
      <c r="T523" s="313"/>
      <c r="U523" s="294">
        <f t="shared" si="165"/>
        <v>0</v>
      </c>
      <c r="V523" s="330"/>
      <c r="W523" s="355">
        <f t="shared" si="166"/>
        <v>0</v>
      </c>
      <c r="X523" s="356">
        <f t="shared" si="167"/>
        <v>0</v>
      </c>
      <c r="Y523" s="356">
        <f t="shared" si="168"/>
        <v>0</v>
      </c>
      <c r="Z523" s="356">
        <f t="shared" si="169"/>
        <v>0</v>
      </c>
      <c r="AA523" s="356">
        <f t="shared" si="170"/>
        <v>0</v>
      </c>
      <c r="AB523" s="356">
        <f t="shared" si="171"/>
        <v>0</v>
      </c>
      <c r="AC523" s="356">
        <f t="shared" si="172"/>
        <v>0</v>
      </c>
      <c r="AD523" s="357">
        <f t="shared" si="173"/>
        <v>0</v>
      </c>
      <c r="AE523" s="342"/>
      <c r="AF523" s="362">
        <f t="shared" si="174"/>
        <v>0</v>
      </c>
      <c r="AG523" s="330"/>
      <c r="AH523" s="597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  <c r="BC523" s="582"/>
    </row>
    <row r="524" spans="1:55" s="302" customFormat="1" hidden="1" x14ac:dyDescent="0.2">
      <c r="A524" s="340">
        <f t="shared" si="164"/>
        <v>0</v>
      </c>
      <c r="B524" s="341"/>
      <c r="C524" s="330"/>
      <c r="D524" s="395"/>
      <c r="E524" s="308"/>
      <c r="F524" s="309"/>
      <c r="G524" s="309"/>
      <c r="H524" s="309"/>
      <c r="I524" s="309"/>
      <c r="J524" s="350">
        <f t="shared" si="155"/>
        <v>0</v>
      </c>
      <c r="K524" s="330"/>
      <c r="L524" s="330"/>
      <c r="M524" s="310"/>
      <c r="N524" s="311"/>
      <c r="O524" s="311"/>
      <c r="P524" s="311"/>
      <c r="Q524" s="311"/>
      <c r="R524" s="311"/>
      <c r="S524" s="312"/>
      <c r="T524" s="313"/>
      <c r="U524" s="294">
        <f t="shared" si="165"/>
        <v>0</v>
      </c>
      <c r="V524" s="330"/>
      <c r="W524" s="355">
        <f t="shared" si="166"/>
        <v>0</v>
      </c>
      <c r="X524" s="356">
        <f t="shared" si="167"/>
        <v>0</v>
      </c>
      <c r="Y524" s="356">
        <f t="shared" si="168"/>
        <v>0</v>
      </c>
      <c r="Z524" s="356">
        <f t="shared" si="169"/>
        <v>0</v>
      </c>
      <c r="AA524" s="356">
        <f t="shared" si="170"/>
        <v>0</v>
      </c>
      <c r="AB524" s="356">
        <f t="shared" si="171"/>
        <v>0</v>
      </c>
      <c r="AC524" s="356">
        <f t="shared" si="172"/>
        <v>0</v>
      </c>
      <c r="AD524" s="357">
        <f t="shared" si="173"/>
        <v>0</v>
      </c>
      <c r="AE524" s="342"/>
      <c r="AF524" s="362">
        <f t="shared" si="174"/>
        <v>0</v>
      </c>
      <c r="AG524" s="330"/>
      <c r="AH524" s="597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  <c r="BC524" s="582"/>
    </row>
    <row r="525" spans="1:55" s="302" customFormat="1" hidden="1" x14ac:dyDescent="0.2">
      <c r="A525" s="340">
        <f t="shared" si="164"/>
        <v>0</v>
      </c>
      <c r="B525" s="341"/>
      <c r="C525" s="330"/>
      <c r="D525" s="395"/>
      <c r="E525" s="308"/>
      <c r="F525" s="309"/>
      <c r="G525" s="309"/>
      <c r="H525" s="309"/>
      <c r="I525" s="309"/>
      <c r="J525" s="350">
        <f t="shared" si="155"/>
        <v>0</v>
      </c>
      <c r="K525" s="330"/>
      <c r="L525" s="330"/>
      <c r="M525" s="310"/>
      <c r="N525" s="311"/>
      <c r="O525" s="311"/>
      <c r="P525" s="311"/>
      <c r="Q525" s="311"/>
      <c r="R525" s="311"/>
      <c r="S525" s="312"/>
      <c r="T525" s="313"/>
      <c r="U525" s="294">
        <f t="shared" si="165"/>
        <v>0</v>
      </c>
      <c r="V525" s="330"/>
      <c r="W525" s="355">
        <f t="shared" si="166"/>
        <v>0</v>
      </c>
      <c r="X525" s="356">
        <f t="shared" si="167"/>
        <v>0</v>
      </c>
      <c r="Y525" s="356">
        <f t="shared" si="168"/>
        <v>0</v>
      </c>
      <c r="Z525" s="356">
        <f t="shared" si="169"/>
        <v>0</v>
      </c>
      <c r="AA525" s="356">
        <f t="shared" si="170"/>
        <v>0</v>
      </c>
      <c r="AB525" s="356">
        <f t="shared" si="171"/>
        <v>0</v>
      </c>
      <c r="AC525" s="356">
        <f t="shared" si="172"/>
        <v>0</v>
      </c>
      <c r="AD525" s="357">
        <f t="shared" si="173"/>
        <v>0</v>
      </c>
      <c r="AE525" s="342"/>
      <c r="AF525" s="362">
        <f t="shared" si="174"/>
        <v>0</v>
      </c>
      <c r="AG525" s="330"/>
      <c r="AH525" s="597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  <c r="BC525" s="582"/>
    </row>
    <row r="526" spans="1:55" s="302" customFormat="1" hidden="1" x14ac:dyDescent="0.2">
      <c r="A526" s="340">
        <f t="shared" si="164"/>
        <v>0</v>
      </c>
      <c r="B526" s="341"/>
      <c r="C526" s="330"/>
      <c r="D526" s="395"/>
      <c r="E526" s="308"/>
      <c r="F526" s="309"/>
      <c r="G526" s="309"/>
      <c r="H526" s="309"/>
      <c r="I526" s="309"/>
      <c r="J526" s="350">
        <f t="shared" si="155"/>
        <v>0</v>
      </c>
      <c r="K526" s="330"/>
      <c r="L526" s="330"/>
      <c r="M526" s="310"/>
      <c r="N526" s="311"/>
      <c r="O526" s="311"/>
      <c r="P526" s="311"/>
      <c r="Q526" s="311"/>
      <c r="R526" s="311"/>
      <c r="S526" s="312"/>
      <c r="T526" s="313"/>
      <c r="U526" s="294">
        <f t="shared" si="165"/>
        <v>0</v>
      </c>
      <c r="V526" s="330"/>
      <c r="W526" s="355">
        <f t="shared" si="166"/>
        <v>0</v>
      </c>
      <c r="X526" s="356">
        <f t="shared" si="167"/>
        <v>0</v>
      </c>
      <c r="Y526" s="356">
        <f t="shared" si="168"/>
        <v>0</v>
      </c>
      <c r="Z526" s="356">
        <f t="shared" si="169"/>
        <v>0</v>
      </c>
      <c r="AA526" s="356">
        <f t="shared" si="170"/>
        <v>0</v>
      </c>
      <c r="AB526" s="356">
        <f t="shared" si="171"/>
        <v>0</v>
      </c>
      <c r="AC526" s="356">
        <f t="shared" si="172"/>
        <v>0</v>
      </c>
      <c r="AD526" s="357">
        <f t="shared" si="173"/>
        <v>0</v>
      </c>
      <c r="AE526" s="342"/>
      <c r="AF526" s="362">
        <f t="shared" si="174"/>
        <v>0</v>
      </c>
      <c r="AG526" s="330"/>
      <c r="AH526" s="597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  <c r="BC526" s="582"/>
    </row>
    <row r="527" spans="1:55" s="302" customFormat="1" hidden="1" x14ac:dyDescent="0.2">
      <c r="A527" s="340">
        <f t="shared" si="164"/>
        <v>0</v>
      </c>
      <c r="B527" s="341"/>
      <c r="C527" s="330"/>
      <c r="D527" s="395"/>
      <c r="E527" s="308"/>
      <c r="F527" s="309"/>
      <c r="G527" s="309"/>
      <c r="H527" s="309"/>
      <c r="I527" s="309"/>
      <c r="J527" s="350">
        <f t="shared" si="155"/>
        <v>0</v>
      </c>
      <c r="K527" s="330"/>
      <c r="L527" s="330"/>
      <c r="M527" s="310"/>
      <c r="N527" s="311"/>
      <c r="O527" s="311"/>
      <c r="P527" s="311"/>
      <c r="Q527" s="311"/>
      <c r="R527" s="311"/>
      <c r="S527" s="312"/>
      <c r="T527" s="313"/>
      <c r="U527" s="294">
        <f t="shared" si="165"/>
        <v>0</v>
      </c>
      <c r="V527" s="330"/>
      <c r="W527" s="355">
        <f t="shared" si="166"/>
        <v>0</v>
      </c>
      <c r="X527" s="356">
        <f t="shared" si="167"/>
        <v>0</v>
      </c>
      <c r="Y527" s="356">
        <f t="shared" si="168"/>
        <v>0</v>
      </c>
      <c r="Z527" s="356">
        <f t="shared" si="169"/>
        <v>0</v>
      </c>
      <c r="AA527" s="356">
        <f t="shared" si="170"/>
        <v>0</v>
      </c>
      <c r="AB527" s="356">
        <f t="shared" si="171"/>
        <v>0</v>
      </c>
      <c r="AC527" s="356">
        <f t="shared" si="172"/>
        <v>0</v>
      </c>
      <c r="AD527" s="357">
        <f t="shared" si="173"/>
        <v>0</v>
      </c>
      <c r="AE527" s="342"/>
      <c r="AF527" s="362">
        <f t="shared" si="174"/>
        <v>0</v>
      </c>
      <c r="AG527" s="330"/>
      <c r="AH527" s="597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  <c r="BC527" s="582"/>
    </row>
    <row r="528" spans="1:55" s="302" customFormat="1" hidden="1" x14ac:dyDescent="0.2">
      <c r="A528" s="340">
        <f t="shared" si="164"/>
        <v>0</v>
      </c>
      <c r="B528" s="341"/>
      <c r="C528" s="330"/>
      <c r="D528" s="395"/>
      <c r="E528" s="308"/>
      <c r="F528" s="309"/>
      <c r="G528" s="309"/>
      <c r="H528" s="309"/>
      <c r="I528" s="309"/>
      <c r="J528" s="350">
        <f t="shared" si="155"/>
        <v>0</v>
      </c>
      <c r="K528" s="330"/>
      <c r="L528" s="330"/>
      <c r="M528" s="310"/>
      <c r="N528" s="311"/>
      <c r="O528" s="311"/>
      <c r="P528" s="311"/>
      <c r="Q528" s="311"/>
      <c r="R528" s="311"/>
      <c r="S528" s="312"/>
      <c r="T528" s="313"/>
      <c r="U528" s="294">
        <f t="shared" si="165"/>
        <v>0</v>
      </c>
      <c r="V528" s="330"/>
      <c r="W528" s="355">
        <f t="shared" si="166"/>
        <v>0</v>
      </c>
      <c r="X528" s="356">
        <f t="shared" si="167"/>
        <v>0</v>
      </c>
      <c r="Y528" s="356">
        <f t="shared" si="168"/>
        <v>0</v>
      </c>
      <c r="Z528" s="356">
        <f t="shared" si="169"/>
        <v>0</v>
      </c>
      <c r="AA528" s="356">
        <f t="shared" si="170"/>
        <v>0</v>
      </c>
      <c r="AB528" s="356">
        <f t="shared" si="171"/>
        <v>0</v>
      </c>
      <c r="AC528" s="356">
        <f t="shared" si="172"/>
        <v>0</v>
      </c>
      <c r="AD528" s="357">
        <f t="shared" si="173"/>
        <v>0</v>
      </c>
      <c r="AE528" s="342"/>
      <c r="AF528" s="362">
        <f t="shared" si="174"/>
        <v>0</v>
      </c>
      <c r="AG528" s="330"/>
      <c r="AH528" s="597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  <c r="BC528" s="582"/>
    </row>
    <row r="529" spans="1:55" s="302" customFormat="1" hidden="1" x14ac:dyDescent="0.2">
      <c r="A529" s="340">
        <f t="shared" si="164"/>
        <v>0</v>
      </c>
      <c r="B529" s="341"/>
      <c r="C529" s="330"/>
      <c r="D529" s="395"/>
      <c r="E529" s="308"/>
      <c r="F529" s="309"/>
      <c r="G529" s="309"/>
      <c r="H529" s="309"/>
      <c r="I529" s="309"/>
      <c r="J529" s="350">
        <f t="shared" si="155"/>
        <v>0</v>
      </c>
      <c r="K529" s="330"/>
      <c r="L529" s="330"/>
      <c r="M529" s="310"/>
      <c r="N529" s="311"/>
      <c r="O529" s="311"/>
      <c r="P529" s="311"/>
      <c r="Q529" s="311"/>
      <c r="R529" s="311"/>
      <c r="S529" s="312"/>
      <c r="T529" s="313"/>
      <c r="U529" s="294">
        <f t="shared" si="165"/>
        <v>0</v>
      </c>
      <c r="V529" s="330"/>
      <c r="W529" s="355">
        <f t="shared" si="166"/>
        <v>0</v>
      </c>
      <c r="X529" s="356">
        <f t="shared" si="167"/>
        <v>0</v>
      </c>
      <c r="Y529" s="356">
        <f t="shared" si="168"/>
        <v>0</v>
      </c>
      <c r="Z529" s="356">
        <f t="shared" si="169"/>
        <v>0</v>
      </c>
      <c r="AA529" s="356">
        <f t="shared" si="170"/>
        <v>0</v>
      </c>
      <c r="AB529" s="356">
        <f t="shared" si="171"/>
        <v>0</v>
      </c>
      <c r="AC529" s="356">
        <f t="shared" si="172"/>
        <v>0</v>
      </c>
      <c r="AD529" s="357">
        <f t="shared" si="173"/>
        <v>0</v>
      </c>
      <c r="AE529" s="342"/>
      <c r="AF529" s="362">
        <f t="shared" si="174"/>
        <v>0</v>
      </c>
      <c r="AG529" s="330"/>
      <c r="AH529" s="597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  <c r="BC529" s="582"/>
    </row>
    <row r="530" spans="1:55" s="302" customFormat="1" hidden="1" x14ac:dyDescent="0.2">
      <c r="A530" s="340">
        <f t="shared" si="164"/>
        <v>0</v>
      </c>
      <c r="B530" s="341"/>
      <c r="C530" s="330"/>
      <c r="D530" s="395"/>
      <c r="E530" s="308"/>
      <c r="F530" s="309"/>
      <c r="G530" s="309"/>
      <c r="H530" s="309"/>
      <c r="I530" s="309"/>
      <c r="J530" s="350">
        <f t="shared" si="155"/>
        <v>0</v>
      </c>
      <c r="K530" s="330"/>
      <c r="L530" s="330"/>
      <c r="M530" s="310"/>
      <c r="N530" s="311"/>
      <c r="O530" s="311"/>
      <c r="P530" s="311"/>
      <c r="Q530" s="311"/>
      <c r="R530" s="311"/>
      <c r="S530" s="312"/>
      <c r="T530" s="313"/>
      <c r="U530" s="294">
        <f t="shared" si="165"/>
        <v>0</v>
      </c>
      <c r="V530" s="330"/>
      <c r="W530" s="355">
        <f t="shared" si="166"/>
        <v>0</v>
      </c>
      <c r="X530" s="356">
        <f t="shared" si="167"/>
        <v>0</v>
      </c>
      <c r="Y530" s="356">
        <f t="shared" si="168"/>
        <v>0</v>
      </c>
      <c r="Z530" s="356">
        <f t="shared" si="169"/>
        <v>0</v>
      </c>
      <c r="AA530" s="356">
        <f t="shared" si="170"/>
        <v>0</v>
      </c>
      <c r="AB530" s="356">
        <f t="shared" si="171"/>
        <v>0</v>
      </c>
      <c r="AC530" s="356">
        <f t="shared" si="172"/>
        <v>0</v>
      </c>
      <c r="AD530" s="357">
        <f t="shared" si="173"/>
        <v>0</v>
      </c>
      <c r="AE530" s="342"/>
      <c r="AF530" s="362">
        <f t="shared" si="174"/>
        <v>0</v>
      </c>
      <c r="AG530" s="330"/>
      <c r="AH530" s="597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  <c r="BC530" s="582"/>
    </row>
    <row r="531" spans="1:55" s="302" customFormat="1" hidden="1" x14ac:dyDescent="0.2">
      <c r="A531" s="340">
        <f t="shared" si="164"/>
        <v>0</v>
      </c>
      <c r="B531" s="341"/>
      <c r="C531" s="330"/>
      <c r="D531" s="395"/>
      <c r="E531" s="308"/>
      <c r="F531" s="309"/>
      <c r="G531" s="309"/>
      <c r="H531" s="309"/>
      <c r="I531" s="309"/>
      <c r="J531" s="350">
        <f t="shared" si="155"/>
        <v>0</v>
      </c>
      <c r="K531" s="330"/>
      <c r="L531" s="330"/>
      <c r="M531" s="310"/>
      <c r="N531" s="311"/>
      <c r="O531" s="311"/>
      <c r="P531" s="311"/>
      <c r="Q531" s="311"/>
      <c r="R531" s="311"/>
      <c r="S531" s="312"/>
      <c r="T531" s="313"/>
      <c r="U531" s="294">
        <f t="shared" si="165"/>
        <v>0</v>
      </c>
      <c r="V531" s="330"/>
      <c r="W531" s="355">
        <f t="shared" si="166"/>
        <v>0</v>
      </c>
      <c r="X531" s="356">
        <f t="shared" si="167"/>
        <v>0</v>
      </c>
      <c r="Y531" s="356">
        <f t="shared" si="168"/>
        <v>0</v>
      </c>
      <c r="Z531" s="356">
        <f t="shared" si="169"/>
        <v>0</v>
      </c>
      <c r="AA531" s="356">
        <f t="shared" si="170"/>
        <v>0</v>
      </c>
      <c r="AB531" s="356">
        <f t="shared" si="171"/>
        <v>0</v>
      </c>
      <c r="AC531" s="356">
        <f t="shared" si="172"/>
        <v>0</v>
      </c>
      <c r="AD531" s="357">
        <f t="shared" si="173"/>
        <v>0</v>
      </c>
      <c r="AE531" s="342"/>
      <c r="AF531" s="362">
        <f t="shared" si="174"/>
        <v>0</v>
      </c>
      <c r="AG531" s="330"/>
      <c r="AH531" s="597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  <c r="BC531" s="582"/>
    </row>
    <row r="532" spans="1:55" s="302" customFormat="1" hidden="1" x14ac:dyDescent="0.2">
      <c r="A532" s="340">
        <f t="shared" si="164"/>
        <v>0</v>
      </c>
      <c r="B532" s="341"/>
      <c r="C532" s="330"/>
      <c r="D532" s="395"/>
      <c r="E532" s="308"/>
      <c r="F532" s="309"/>
      <c r="G532" s="309"/>
      <c r="H532" s="309"/>
      <c r="I532" s="309"/>
      <c r="J532" s="350">
        <f t="shared" si="155"/>
        <v>0</v>
      </c>
      <c r="K532" s="330"/>
      <c r="L532" s="330"/>
      <c r="M532" s="310"/>
      <c r="N532" s="311"/>
      <c r="O532" s="311"/>
      <c r="P532" s="311"/>
      <c r="Q532" s="311"/>
      <c r="R532" s="311"/>
      <c r="S532" s="312"/>
      <c r="T532" s="313"/>
      <c r="U532" s="294">
        <f t="shared" si="165"/>
        <v>0</v>
      </c>
      <c r="V532" s="330"/>
      <c r="W532" s="355">
        <f t="shared" si="166"/>
        <v>0</v>
      </c>
      <c r="X532" s="356">
        <f t="shared" si="167"/>
        <v>0</v>
      </c>
      <c r="Y532" s="356">
        <f t="shared" si="168"/>
        <v>0</v>
      </c>
      <c r="Z532" s="356">
        <f t="shared" si="169"/>
        <v>0</v>
      </c>
      <c r="AA532" s="356">
        <f t="shared" si="170"/>
        <v>0</v>
      </c>
      <c r="AB532" s="356">
        <f t="shared" si="171"/>
        <v>0</v>
      </c>
      <c r="AC532" s="356">
        <f t="shared" si="172"/>
        <v>0</v>
      </c>
      <c r="AD532" s="357">
        <f t="shared" si="173"/>
        <v>0</v>
      </c>
      <c r="AE532" s="342"/>
      <c r="AF532" s="362">
        <f t="shared" si="174"/>
        <v>0</v>
      </c>
      <c r="AG532" s="330"/>
      <c r="AH532" s="597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  <c r="BC532" s="582"/>
    </row>
    <row r="533" spans="1:55" s="302" customFormat="1" hidden="1" x14ac:dyDescent="0.2">
      <c r="A533" s="340">
        <f t="shared" si="164"/>
        <v>0</v>
      </c>
      <c r="B533" s="341"/>
      <c r="C533" s="330"/>
      <c r="D533" s="395"/>
      <c r="E533" s="308"/>
      <c r="F533" s="309"/>
      <c r="G533" s="309"/>
      <c r="H533" s="309"/>
      <c r="I533" s="309"/>
      <c r="J533" s="350">
        <f t="shared" si="155"/>
        <v>0</v>
      </c>
      <c r="K533" s="330"/>
      <c r="L533" s="330"/>
      <c r="M533" s="310"/>
      <c r="N533" s="311"/>
      <c r="O533" s="311"/>
      <c r="P533" s="311"/>
      <c r="Q533" s="311"/>
      <c r="R533" s="311"/>
      <c r="S533" s="312"/>
      <c r="T533" s="313"/>
      <c r="U533" s="294">
        <f t="shared" si="165"/>
        <v>0</v>
      </c>
      <c r="V533" s="330"/>
      <c r="W533" s="355">
        <f t="shared" si="166"/>
        <v>0</v>
      </c>
      <c r="X533" s="356">
        <f t="shared" si="167"/>
        <v>0</v>
      </c>
      <c r="Y533" s="356">
        <f t="shared" si="168"/>
        <v>0</v>
      </c>
      <c r="Z533" s="356">
        <f t="shared" si="169"/>
        <v>0</v>
      </c>
      <c r="AA533" s="356">
        <f t="shared" si="170"/>
        <v>0</v>
      </c>
      <c r="AB533" s="356">
        <f t="shared" si="171"/>
        <v>0</v>
      </c>
      <c r="AC533" s="356">
        <f t="shared" si="172"/>
        <v>0</v>
      </c>
      <c r="AD533" s="357">
        <f t="shared" si="173"/>
        <v>0</v>
      </c>
      <c r="AE533" s="342"/>
      <c r="AF533" s="362">
        <f t="shared" si="174"/>
        <v>0</v>
      </c>
      <c r="AG533" s="330"/>
      <c r="AH533" s="597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  <c r="BC533" s="582"/>
    </row>
    <row r="534" spans="1:55" s="302" customFormat="1" hidden="1" x14ac:dyDescent="0.2">
      <c r="A534" s="340">
        <f t="shared" si="164"/>
        <v>0</v>
      </c>
      <c r="B534" s="341"/>
      <c r="C534" s="330"/>
      <c r="D534" s="395"/>
      <c r="E534" s="308"/>
      <c r="F534" s="309"/>
      <c r="G534" s="309"/>
      <c r="H534" s="309"/>
      <c r="I534" s="309"/>
      <c r="J534" s="350">
        <f t="shared" si="155"/>
        <v>0</v>
      </c>
      <c r="K534" s="330"/>
      <c r="L534" s="330"/>
      <c r="M534" s="310"/>
      <c r="N534" s="311"/>
      <c r="O534" s="311"/>
      <c r="P534" s="311"/>
      <c r="Q534" s="311"/>
      <c r="R534" s="311"/>
      <c r="S534" s="312"/>
      <c r="T534" s="313"/>
      <c r="U534" s="294">
        <f t="shared" si="165"/>
        <v>0</v>
      </c>
      <c r="V534" s="330"/>
      <c r="W534" s="355">
        <f t="shared" si="166"/>
        <v>0</v>
      </c>
      <c r="X534" s="356">
        <f t="shared" si="167"/>
        <v>0</v>
      </c>
      <c r="Y534" s="356">
        <f t="shared" si="168"/>
        <v>0</v>
      </c>
      <c r="Z534" s="356">
        <f t="shared" si="169"/>
        <v>0</v>
      </c>
      <c r="AA534" s="356">
        <f t="shared" si="170"/>
        <v>0</v>
      </c>
      <c r="AB534" s="356">
        <f t="shared" si="171"/>
        <v>0</v>
      </c>
      <c r="AC534" s="356">
        <f t="shared" si="172"/>
        <v>0</v>
      </c>
      <c r="AD534" s="357">
        <f t="shared" si="173"/>
        <v>0</v>
      </c>
      <c r="AE534" s="342"/>
      <c r="AF534" s="362">
        <f t="shared" si="174"/>
        <v>0</v>
      </c>
      <c r="AG534" s="330"/>
      <c r="AH534" s="597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  <c r="BC534" s="582"/>
    </row>
    <row r="535" spans="1:55" s="302" customFormat="1" hidden="1" x14ac:dyDescent="0.2">
      <c r="A535" s="340">
        <f t="shared" si="164"/>
        <v>0</v>
      </c>
      <c r="B535" s="341"/>
      <c r="C535" s="330"/>
      <c r="D535" s="395"/>
      <c r="E535" s="308"/>
      <c r="F535" s="309"/>
      <c r="G535" s="309"/>
      <c r="H535" s="309"/>
      <c r="I535" s="309"/>
      <c r="J535" s="350">
        <f t="shared" si="155"/>
        <v>0</v>
      </c>
      <c r="K535" s="330"/>
      <c r="L535" s="330"/>
      <c r="M535" s="310"/>
      <c r="N535" s="311"/>
      <c r="O535" s="311"/>
      <c r="P535" s="311"/>
      <c r="Q535" s="311"/>
      <c r="R535" s="311"/>
      <c r="S535" s="312"/>
      <c r="T535" s="313"/>
      <c r="U535" s="294">
        <f t="shared" si="165"/>
        <v>0</v>
      </c>
      <c r="V535" s="330"/>
      <c r="W535" s="355">
        <f t="shared" si="166"/>
        <v>0</v>
      </c>
      <c r="X535" s="356">
        <f t="shared" si="167"/>
        <v>0</v>
      </c>
      <c r="Y535" s="356">
        <f t="shared" si="168"/>
        <v>0</v>
      </c>
      <c r="Z535" s="356">
        <f t="shared" si="169"/>
        <v>0</v>
      </c>
      <c r="AA535" s="356">
        <f t="shared" si="170"/>
        <v>0</v>
      </c>
      <c r="AB535" s="356">
        <f t="shared" si="171"/>
        <v>0</v>
      </c>
      <c r="AC535" s="356">
        <f t="shared" si="172"/>
        <v>0</v>
      </c>
      <c r="AD535" s="357">
        <f t="shared" si="173"/>
        <v>0</v>
      </c>
      <c r="AE535" s="342"/>
      <c r="AF535" s="362">
        <f t="shared" si="174"/>
        <v>0</v>
      </c>
      <c r="AG535" s="330"/>
      <c r="AH535" s="597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  <c r="BC535" s="582"/>
    </row>
    <row r="536" spans="1:55" s="302" customFormat="1" hidden="1" x14ac:dyDescent="0.2">
      <c r="A536" s="340">
        <f t="shared" si="164"/>
        <v>0</v>
      </c>
      <c r="B536" s="341"/>
      <c r="C536" s="330"/>
      <c r="D536" s="395"/>
      <c r="E536" s="308"/>
      <c r="F536" s="309"/>
      <c r="G536" s="309"/>
      <c r="H536" s="309"/>
      <c r="I536" s="309"/>
      <c r="J536" s="350">
        <f t="shared" ref="J536:J599" si="175">IF(ISBLANK(H536),G536*I536,G536*I536*H536)</f>
        <v>0</v>
      </c>
      <c r="K536" s="330"/>
      <c r="L536" s="330"/>
      <c r="M536" s="310"/>
      <c r="N536" s="311"/>
      <c r="O536" s="311"/>
      <c r="P536" s="311"/>
      <c r="Q536" s="311"/>
      <c r="R536" s="311"/>
      <c r="S536" s="312"/>
      <c r="T536" s="313"/>
      <c r="U536" s="294">
        <f t="shared" si="165"/>
        <v>0</v>
      </c>
      <c r="V536" s="330"/>
      <c r="W536" s="355">
        <f t="shared" si="166"/>
        <v>0</v>
      </c>
      <c r="X536" s="356">
        <f t="shared" si="167"/>
        <v>0</v>
      </c>
      <c r="Y536" s="356">
        <f t="shared" si="168"/>
        <v>0</v>
      </c>
      <c r="Z536" s="356">
        <f t="shared" si="169"/>
        <v>0</v>
      </c>
      <c r="AA536" s="356">
        <f t="shared" si="170"/>
        <v>0</v>
      </c>
      <c r="AB536" s="356">
        <f t="shared" si="171"/>
        <v>0</v>
      </c>
      <c r="AC536" s="356">
        <f t="shared" si="172"/>
        <v>0</v>
      </c>
      <c r="AD536" s="357">
        <f t="shared" si="173"/>
        <v>0</v>
      </c>
      <c r="AE536" s="342"/>
      <c r="AF536" s="362">
        <f t="shared" si="174"/>
        <v>0</v>
      </c>
      <c r="AG536" s="330"/>
      <c r="AH536" s="597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  <c r="BC536" s="582"/>
    </row>
    <row r="537" spans="1:55" s="302" customFormat="1" hidden="1" x14ac:dyDescent="0.2">
      <c r="A537" s="340">
        <f t="shared" si="164"/>
        <v>0</v>
      </c>
      <c r="B537" s="341"/>
      <c r="C537" s="330"/>
      <c r="D537" s="395"/>
      <c r="E537" s="308"/>
      <c r="F537" s="309"/>
      <c r="G537" s="309"/>
      <c r="H537" s="309"/>
      <c r="I537" s="309"/>
      <c r="J537" s="350">
        <f t="shared" si="175"/>
        <v>0</v>
      </c>
      <c r="K537" s="330"/>
      <c r="L537" s="330"/>
      <c r="M537" s="310"/>
      <c r="N537" s="311"/>
      <c r="O537" s="311"/>
      <c r="P537" s="311"/>
      <c r="Q537" s="311"/>
      <c r="R537" s="311"/>
      <c r="S537" s="312"/>
      <c r="T537" s="313"/>
      <c r="U537" s="294">
        <f t="shared" si="165"/>
        <v>0</v>
      </c>
      <c r="V537" s="330"/>
      <c r="W537" s="355">
        <f t="shared" si="166"/>
        <v>0</v>
      </c>
      <c r="X537" s="356">
        <f t="shared" si="167"/>
        <v>0</v>
      </c>
      <c r="Y537" s="356">
        <f t="shared" si="168"/>
        <v>0</v>
      </c>
      <c r="Z537" s="356">
        <f t="shared" si="169"/>
        <v>0</v>
      </c>
      <c r="AA537" s="356">
        <f t="shared" si="170"/>
        <v>0</v>
      </c>
      <c r="AB537" s="356">
        <f t="shared" si="171"/>
        <v>0</v>
      </c>
      <c r="AC537" s="356">
        <f t="shared" si="172"/>
        <v>0</v>
      </c>
      <c r="AD537" s="357">
        <f t="shared" si="173"/>
        <v>0</v>
      </c>
      <c r="AE537" s="342"/>
      <c r="AF537" s="362">
        <f t="shared" si="174"/>
        <v>0</v>
      </c>
      <c r="AG537" s="330"/>
      <c r="AH537" s="597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  <c r="BC537" s="582"/>
    </row>
    <row r="538" spans="1:55" s="302" customFormat="1" hidden="1" x14ac:dyDescent="0.2">
      <c r="A538" s="340">
        <f t="shared" si="164"/>
        <v>0</v>
      </c>
      <c r="B538" s="341"/>
      <c r="C538" s="330"/>
      <c r="D538" s="395"/>
      <c r="E538" s="308"/>
      <c r="F538" s="309"/>
      <c r="G538" s="309"/>
      <c r="H538" s="309"/>
      <c r="I538" s="309"/>
      <c r="J538" s="350">
        <f t="shared" si="175"/>
        <v>0</v>
      </c>
      <c r="K538" s="330"/>
      <c r="L538" s="330"/>
      <c r="M538" s="310"/>
      <c r="N538" s="311"/>
      <c r="O538" s="311"/>
      <c r="P538" s="311"/>
      <c r="Q538" s="311"/>
      <c r="R538" s="311"/>
      <c r="S538" s="312"/>
      <c r="T538" s="313"/>
      <c r="U538" s="294">
        <f t="shared" si="165"/>
        <v>0</v>
      </c>
      <c r="V538" s="330"/>
      <c r="W538" s="355">
        <f t="shared" si="166"/>
        <v>0</v>
      </c>
      <c r="X538" s="356">
        <f t="shared" si="167"/>
        <v>0</v>
      </c>
      <c r="Y538" s="356">
        <f t="shared" si="168"/>
        <v>0</v>
      </c>
      <c r="Z538" s="356">
        <f t="shared" si="169"/>
        <v>0</v>
      </c>
      <c r="AA538" s="356">
        <f t="shared" si="170"/>
        <v>0</v>
      </c>
      <c r="AB538" s="356">
        <f t="shared" si="171"/>
        <v>0</v>
      </c>
      <c r="AC538" s="356">
        <f t="shared" si="172"/>
        <v>0</v>
      </c>
      <c r="AD538" s="357">
        <f t="shared" si="173"/>
        <v>0</v>
      </c>
      <c r="AE538" s="342"/>
      <c r="AF538" s="362">
        <f t="shared" si="174"/>
        <v>0</v>
      </c>
      <c r="AG538" s="330"/>
      <c r="AH538" s="597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  <c r="BC538" s="582"/>
    </row>
    <row r="539" spans="1:55" s="302" customFormat="1" hidden="1" x14ac:dyDescent="0.2">
      <c r="A539" s="340">
        <f t="shared" si="164"/>
        <v>0</v>
      </c>
      <c r="B539" s="341"/>
      <c r="C539" s="330"/>
      <c r="D539" s="395"/>
      <c r="E539" s="308"/>
      <c r="F539" s="309"/>
      <c r="G539" s="309"/>
      <c r="H539" s="309"/>
      <c r="I539" s="309"/>
      <c r="J539" s="350">
        <f t="shared" si="175"/>
        <v>0</v>
      </c>
      <c r="K539" s="330"/>
      <c r="L539" s="330"/>
      <c r="M539" s="310"/>
      <c r="N539" s="311"/>
      <c r="O539" s="311"/>
      <c r="P539" s="311"/>
      <c r="Q539" s="311"/>
      <c r="R539" s="311"/>
      <c r="S539" s="312"/>
      <c r="T539" s="313"/>
      <c r="U539" s="294">
        <f t="shared" si="165"/>
        <v>0</v>
      </c>
      <c r="V539" s="330"/>
      <c r="W539" s="355">
        <f t="shared" si="166"/>
        <v>0</v>
      </c>
      <c r="X539" s="356">
        <f t="shared" si="167"/>
        <v>0</v>
      </c>
      <c r="Y539" s="356">
        <f t="shared" si="168"/>
        <v>0</v>
      </c>
      <c r="Z539" s="356">
        <f t="shared" si="169"/>
        <v>0</v>
      </c>
      <c r="AA539" s="356">
        <f t="shared" si="170"/>
        <v>0</v>
      </c>
      <c r="AB539" s="356">
        <f t="shared" si="171"/>
        <v>0</v>
      </c>
      <c r="AC539" s="356">
        <f t="shared" si="172"/>
        <v>0</v>
      </c>
      <c r="AD539" s="357">
        <f t="shared" si="173"/>
        <v>0</v>
      </c>
      <c r="AE539" s="342"/>
      <c r="AF539" s="362">
        <f t="shared" si="174"/>
        <v>0</v>
      </c>
      <c r="AG539" s="330"/>
      <c r="AH539" s="597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  <c r="BC539" s="582"/>
    </row>
    <row r="540" spans="1:55" s="302" customFormat="1" hidden="1" x14ac:dyDescent="0.2">
      <c r="A540" s="340">
        <f t="shared" si="164"/>
        <v>0</v>
      </c>
      <c r="B540" s="341"/>
      <c r="C540" s="330"/>
      <c r="D540" s="395"/>
      <c r="E540" s="308"/>
      <c r="F540" s="309"/>
      <c r="G540" s="309"/>
      <c r="H540" s="309"/>
      <c r="I540" s="309"/>
      <c r="J540" s="350">
        <f t="shared" si="175"/>
        <v>0</v>
      </c>
      <c r="K540" s="330"/>
      <c r="L540" s="330"/>
      <c r="M540" s="310"/>
      <c r="N540" s="311"/>
      <c r="O540" s="311"/>
      <c r="P540" s="311"/>
      <c r="Q540" s="311"/>
      <c r="R540" s="311"/>
      <c r="S540" s="312"/>
      <c r="T540" s="313"/>
      <c r="U540" s="294">
        <f t="shared" si="165"/>
        <v>0</v>
      </c>
      <c r="V540" s="330"/>
      <c r="W540" s="355">
        <f t="shared" si="166"/>
        <v>0</v>
      </c>
      <c r="X540" s="356">
        <f t="shared" si="167"/>
        <v>0</v>
      </c>
      <c r="Y540" s="356">
        <f t="shared" si="168"/>
        <v>0</v>
      </c>
      <c r="Z540" s="356">
        <f t="shared" si="169"/>
        <v>0</v>
      </c>
      <c r="AA540" s="356">
        <f t="shared" si="170"/>
        <v>0</v>
      </c>
      <c r="AB540" s="356">
        <f t="shared" si="171"/>
        <v>0</v>
      </c>
      <c r="AC540" s="356">
        <f t="shared" si="172"/>
        <v>0</v>
      </c>
      <c r="AD540" s="357">
        <f t="shared" si="173"/>
        <v>0</v>
      </c>
      <c r="AE540" s="342"/>
      <c r="AF540" s="362">
        <f t="shared" si="174"/>
        <v>0</v>
      </c>
      <c r="AG540" s="330"/>
      <c r="AH540" s="597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  <c r="BC540" s="582"/>
    </row>
    <row r="541" spans="1:55" s="302" customFormat="1" hidden="1" x14ac:dyDescent="0.2">
      <c r="A541" s="340">
        <f t="shared" si="164"/>
        <v>0</v>
      </c>
      <c r="B541" s="341"/>
      <c r="C541" s="330"/>
      <c r="D541" s="395"/>
      <c r="E541" s="308"/>
      <c r="F541" s="309"/>
      <c r="G541" s="309"/>
      <c r="H541" s="309"/>
      <c r="I541" s="309"/>
      <c r="J541" s="350">
        <f t="shared" si="175"/>
        <v>0</v>
      </c>
      <c r="K541" s="330"/>
      <c r="L541" s="330"/>
      <c r="M541" s="310"/>
      <c r="N541" s="311"/>
      <c r="O541" s="311"/>
      <c r="P541" s="311"/>
      <c r="Q541" s="311"/>
      <c r="R541" s="311"/>
      <c r="S541" s="312"/>
      <c r="T541" s="313"/>
      <c r="U541" s="294">
        <f t="shared" si="165"/>
        <v>0</v>
      </c>
      <c r="V541" s="330"/>
      <c r="W541" s="355">
        <f t="shared" si="166"/>
        <v>0</v>
      </c>
      <c r="X541" s="356">
        <f t="shared" si="167"/>
        <v>0</v>
      </c>
      <c r="Y541" s="356">
        <f t="shared" si="168"/>
        <v>0</v>
      </c>
      <c r="Z541" s="356">
        <f t="shared" si="169"/>
        <v>0</v>
      </c>
      <c r="AA541" s="356">
        <f t="shared" si="170"/>
        <v>0</v>
      </c>
      <c r="AB541" s="356">
        <f t="shared" si="171"/>
        <v>0</v>
      </c>
      <c r="AC541" s="356">
        <f t="shared" si="172"/>
        <v>0</v>
      </c>
      <c r="AD541" s="357">
        <f t="shared" si="173"/>
        <v>0</v>
      </c>
      <c r="AE541" s="342"/>
      <c r="AF541" s="362">
        <f t="shared" si="174"/>
        <v>0</v>
      </c>
      <c r="AG541" s="330"/>
      <c r="AH541" s="597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  <c r="BC541" s="582"/>
    </row>
    <row r="542" spans="1:55" s="302" customFormat="1" hidden="1" x14ac:dyDescent="0.2">
      <c r="A542" s="340">
        <f t="shared" si="164"/>
        <v>0</v>
      </c>
      <c r="B542" s="341"/>
      <c r="C542" s="330"/>
      <c r="D542" s="395"/>
      <c r="E542" s="308"/>
      <c r="F542" s="309"/>
      <c r="G542" s="309"/>
      <c r="H542" s="309"/>
      <c r="I542" s="309"/>
      <c r="J542" s="350">
        <f t="shared" si="175"/>
        <v>0</v>
      </c>
      <c r="K542" s="330"/>
      <c r="L542" s="330"/>
      <c r="M542" s="310"/>
      <c r="N542" s="311"/>
      <c r="O542" s="311"/>
      <c r="P542" s="311"/>
      <c r="Q542" s="311"/>
      <c r="R542" s="311"/>
      <c r="S542" s="312"/>
      <c r="T542" s="313"/>
      <c r="U542" s="294">
        <f t="shared" si="165"/>
        <v>0</v>
      </c>
      <c r="V542" s="330"/>
      <c r="W542" s="355">
        <f t="shared" si="166"/>
        <v>0</v>
      </c>
      <c r="X542" s="356">
        <f t="shared" si="167"/>
        <v>0</v>
      </c>
      <c r="Y542" s="356">
        <f t="shared" si="168"/>
        <v>0</v>
      </c>
      <c r="Z542" s="356">
        <f t="shared" si="169"/>
        <v>0</v>
      </c>
      <c r="AA542" s="356">
        <f t="shared" si="170"/>
        <v>0</v>
      </c>
      <c r="AB542" s="356">
        <f t="shared" si="171"/>
        <v>0</v>
      </c>
      <c r="AC542" s="356">
        <f t="shared" si="172"/>
        <v>0</v>
      </c>
      <c r="AD542" s="357">
        <f t="shared" si="173"/>
        <v>0</v>
      </c>
      <c r="AE542" s="342"/>
      <c r="AF542" s="362">
        <f t="shared" si="174"/>
        <v>0</v>
      </c>
      <c r="AG542" s="330"/>
      <c r="AH542" s="597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  <c r="BC542" s="582"/>
    </row>
    <row r="543" spans="1:55" s="302" customFormat="1" hidden="1" x14ac:dyDescent="0.2">
      <c r="A543" s="340">
        <f t="shared" si="164"/>
        <v>0</v>
      </c>
      <c r="B543" s="341"/>
      <c r="C543" s="330"/>
      <c r="D543" s="395"/>
      <c r="E543" s="308"/>
      <c r="F543" s="309"/>
      <c r="G543" s="309"/>
      <c r="H543" s="309"/>
      <c r="I543" s="309"/>
      <c r="J543" s="350">
        <f t="shared" si="175"/>
        <v>0</v>
      </c>
      <c r="K543" s="330"/>
      <c r="L543" s="330"/>
      <c r="M543" s="310"/>
      <c r="N543" s="311"/>
      <c r="O543" s="311"/>
      <c r="P543" s="311"/>
      <c r="Q543" s="311"/>
      <c r="R543" s="311"/>
      <c r="S543" s="312"/>
      <c r="T543" s="313"/>
      <c r="U543" s="294">
        <f t="shared" si="165"/>
        <v>0</v>
      </c>
      <c r="V543" s="330"/>
      <c r="W543" s="355">
        <f t="shared" si="166"/>
        <v>0</v>
      </c>
      <c r="X543" s="356">
        <f t="shared" si="167"/>
        <v>0</v>
      </c>
      <c r="Y543" s="356">
        <f t="shared" si="168"/>
        <v>0</v>
      </c>
      <c r="Z543" s="356">
        <f t="shared" si="169"/>
        <v>0</v>
      </c>
      <c r="AA543" s="356">
        <f t="shared" si="170"/>
        <v>0</v>
      </c>
      <c r="AB543" s="356">
        <f t="shared" si="171"/>
        <v>0</v>
      </c>
      <c r="AC543" s="356">
        <f t="shared" si="172"/>
        <v>0</v>
      </c>
      <c r="AD543" s="357">
        <f t="shared" si="173"/>
        <v>0</v>
      </c>
      <c r="AE543" s="342"/>
      <c r="AF543" s="362">
        <f t="shared" si="174"/>
        <v>0</v>
      </c>
      <c r="AG543" s="330"/>
      <c r="AH543" s="597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  <c r="BC543" s="582"/>
    </row>
    <row r="544" spans="1:55" s="302" customFormat="1" hidden="1" x14ac:dyDescent="0.2">
      <c r="A544" s="340">
        <f t="shared" si="164"/>
        <v>0</v>
      </c>
      <c r="B544" s="341"/>
      <c r="C544" s="330"/>
      <c r="D544" s="395"/>
      <c r="E544" s="308"/>
      <c r="F544" s="309"/>
      <c r="G544" s="309"/>
      <c r="H544" s="309"/>
      <c r="I544" s="309"/>
      <c r="J544" s="350">
        <f t="shared" si="175"/>
        <v>0</v>
      </c>
      <c r="K544" s="330"/>
      <c r="L544" s="330"/>
      <c r="M544" s="310"/>
      <c r="N544" s="311"/>
      <c r="O544" s="311"/>
      <c r="P544" s="311"/>
      <c r="Q544" s="311"/>
      <c r="R544" s="311"/>
      <c r="S544" s="312"/>
      <c r="T544" s="313"/>
      <c r="U544" s="294">
        <f t="shared" si="165"/>
        <v>0</v>
      </c>
      <c r="V544" s="330"/>
      <c r="W544" s="355">
        <f t="shared" si="166"/>
        <v>0</v>
      </c>
      <c r="X544" s="356">
        <f t="shared" si="167"/>
        <v>0</v>
      </c>
      <c r="Y544" s="356">
        <f t="shared" si="168"/>
        <v>0</v>
      </c>
      <c r="Z544" s="356">
        <f t="shared" si="169"/>
        <v>0</v>
      </c>
      <c r="AA544" s="356">
        <f t="shared" si="170"/>
        <v>0</v>
      </c>
      <c r="AB544" s="356">
        <f t="shared" si="171"/>
        <v>0</v>
      </c>
      <c r="AC544" s="356">
        <f t="shared" si="172"/>
        <v>0</v>
      </c>
      <c r="AD544" s="357">
        <f t="shared" si="173"/>
        <v>0</v>
      </c>
      <c r="AE544" s="342"/>
      <c r="AF544" s="362">
        <f t="shared" si="174"/>
        <v>0</v>
      </c>
      <c r="AG544" s="330"/>
      <c r="AH544" s="597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  <c r="BC544" s="582"/>
    </row>
    <row r="545" spans="1:55" s="302" customFormat="1" hidden="1" x14ac:dyDescent="0.2">
      <c r="A545" s="340">
        <f t="shared" si="164"/>
        <v>0</v>
      </c>
      <c r="B545" s="341"/>
      <c r="C545" s="330"/>
      <c r="D545" s="395"/>
      <c r="E545" s="308"/>
      <c r="F545" s="309"/>
      <c r="G545" s="309"/>
      <c r="H545" s="309"/>
      <c r="I545" s="309"/>
      <c r="J545" s="350">
        <f t="shared" si="175"/>
        <v>0</v>
      </c>
      <c r="K545" s="330"/>
      <c r="L545" s="330"/>
      <c r="M545" s="310"/>
      <c r="N545" s="311"/>
      <c r="O545" s="311"/>
      <c r="P545" s="311"/>
      <c r="Q545" s="311"/>
      <c r="R545" s="311"/>
      <c r="S545" s="312"/>
      <c r="T545" s="313"/>
      <c r="U545" s="294">
        <f t="shared" si="165"/>
        <v>0</v>
      </c>
      <c r="V545" s="330"/>
      <c r="W545" s="355">
        <f t="shared" si="166"/>
        <v>0</v>
      </c>
      <c r="X545" s="356">
        <f t="shared" si="167"/>
        <v>0</v>
      </c>
      <c r="Y545" s="356">
        <f t="shared" si="168"/>
        <v>0</v>
      </c>
      <c r="Z545" s="356">
        <f t="shared" si="169"/>
        <v>0</v>
      </c>
      <c r="AA545" s="356">
        <f t="shared" si="170"/>
        <v>0</v>
      </c>
      <c r="AB545" s="356">
        <f t="shared" si="171"/>
        <v>0</v>
      </c>
      <c r="AC545" s="356">
        <f t="shared" si="172"/>
        <v>0</v>
      </c>
      <c r="AD545" s="357">
        <f t="shared" si="173"/>
        <v>0</v>
      </c>
      <c r="AE545" s="342"/>
      <c r="AF545" s="362">
        <f t="shared" si="174"/>
        <v>0</v>
      </c>
      <c r="AG545" s="330"/>
      <c r="AH545" s="597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  <c r="BC545" s="582"/>
    </row>
    <row r="546" spans="1:55" s="302" customFormat="1" hidden="1" x14ac:dyDescent="0.2">
      <c r="A546" s="340">
        <f t="shared" ref="A546:A609" si="176">IF(AND(J546&lt;&gt;0,U546&lt;&gt;1),1,0)</f>
        <v>0</v>
      </c>
      <c r="B546" s="341"/>
      <c r="C546" s="330"/>
      <c r="D546" s="395"/>
      <c r="E546" s="308"/>
      <c r="F546" s="309"/>
      <c r="G546" s="309"/>
      <c r="H546" s="309"/>
      <c r="I546" s="309"/>
      <c r="J546" s="350">
        <f t="shared" si="175"/>
        <v>0</v>
      </c>
      <c r="K546" s="330"/>
      <c r="L546" s="330"/>
      <c r="M546" s="310"/>
      <c r="N546" s="311"/>
      <c r="O546" s="311"/>
      <c r="P546" s="311"/>
      <c r="Q546" s="311"/>
      <c r="R546" s="311"/>
      <c r="S546" s="312"/>
      <c r="T546" s="313"/>
      <c r="U546" s="294">
        <f t="shared" ref="U546:U609" si="177">SUM(M546:T546)</f>
        <v>0</v>
      </c>
      <c r="V546" s="330"/>
      <c r="W546" s="355">
        <f t="shared" ref="W546:W609" si="178">$J546*M546</f>
        <v>0</v>
      </c>
      <c r="X546" s="356">
        <f t="shared" ref="X546:X609" si="179">$J546*N546</f>
        <v>0</v>
      </c>
      <c r="Y546" s="356">
        <f t="shared" ref="Y546:Y609" si="180">$J546*O546</f>
        <v>0</v>
      </c>
      <c r="Z546" s="356">
        <f t="shared" ref="Z546:Z609" si="181">$J546*P546</f>
        <v>0</v>
      </c>
      <c r="AA546" s="356">
        <f t="shared" ref="AA546:AA609" si="182">$J546*Q546</f>
        <v>0</v>
      </c>
      <c r="AB546" s="356">
        <f t="shared" ref="AB546:AB609" si="183">$J546*R546</f>
        <v>0</v>
      </c>
      <c r="AC546" s="356">
        <f t="shared" ref="AC546:AC609" si="184">$J546*S546</f>
        <v>0</v>
      </c>
      <c r="AD546" s="357">
        <f t="shared" ref="AD546:AD609" si="185">SUM(W546:AC546)</f>
        <v>0</v>
      </c>
      <c r="AE546" s="342"/>
      <c r="AF546" s="362">
        <f t="shared" ref="AF546:AF609" si="186">$J546*T546</f>
        <v>0</v>
      </c>
      <c r="AG546" s="330"/>
      <c r="AH546" s="597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  <c r="BC546" s="582"/>
    </row>
    <row r="547" spans="1:55" s="302" customFormat="1" hidden="1" x14ac:dyDescent="0.2">
      <c r="A547" s="340">
        <f t="shared" si="176"/>
        <v>0</v>
      </c>
      <c r="B547" s="341"/>
      <c r="C547" s="330"/>
      <c r="D547" s="395"/>
      <c r="E547" s="308"/>
      <c r="F547" s="309"/>
      <c r="G547" s="309"/>
      <c r="H547" s="309"/>
      <c r="I547" s="309"/>
      <c r="J547" s="350">
        <f t="shared" si="175"/>
        <v>0</v>
      </c>
      <c r="K547" s="330"/>
      <c r="L547" s="330"/>
      <c r="M547" s="310"/>
      <c r="N547" s="311"/>
      <c r="O547" s="311"/>
      <c r="P547" s="311"/>
      <c r="Q547" s="311"/>
      <c r="R547" s="311"/>
      <c r="S547" s="312"/>
      <c r="T547" s="313"/>
      <c r="U547" s="294">
        <f t="shared" si="177"/>
        <v>0</v>
      </c>
      <c r="V547" s="330"/>
      <c r="W547" s="355">
        <f t="shared" si="178"/>
        <v>0</v>
      </c>
      <c r="X547" s="356">
        <f t="shared" si="179"/>
        <v>0</v>
      </c>
      <c r="Y547" s="356">
        <f t="shared" si="180"/>
        <v>0</v>
      </c>
      <c r="Z547" s="356">
        <f t="shared" si="181"/>
        <v>0</v>
      </c>
      <c r="AA547" s="356">
        <f t="shared" si="182"/>
        <v>0</v>
      </c>
      <c r="AB547" s="356">
        <f t="shared" si="183"/>
        <v>0</v>
      </c>
      <c r="AC547" s="356">
        <f t="shared" si="184"/>
        <v>0</v>
      </c>
      <c r="AD547" s="357">
        <f t="shared" si="185"/>
        <v>0</v>
      </c>
      <c r="AE547" s="342"/>
      <c r="AF547" s="362">
        <f t="shared" si="186"/>
        <v>0</v>
      </c>
      <c r="AG547" s="330"/>
      <c r="AH547" s="597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  <c r="BC547" s="582"/>
    </row>
    <row r="548" spans="1:55" s="302" customFormat="1" hidden="1" x14ac:dyDescent="0.2">
      <c r="A548" s="340">
        <f t="shared" si="176"/>
        <v>0</v>
      </c>
      <c r="B548" s="341"/>
      <c r="C548" s="330"/>
      <c r="D548" s="395"/>
      <c r="E548" s="308"/>
      <c r="F548" s="309"/>
      <c r="G548" s="309"/>
      <c r="H548" s="309"/>
      <c r="I548" s="309"/>
      <c r="J548" s="350">
        <f t="shared" si="175"/>
        <v>0</v>
      </c>
      <c r="K548" s="330"/>
      <c r="L548" s="330"/>
      <c r="M548" s="310"/>
      <c r="N548" s="311"/>
      <c r="O548" s="311"/>
      <c r="P548" s="311"/>
      <c r="Q548" s="311"/>
      <c r="R548" s="311"/>
      <c r="S548" s="312"/>
      <c r="T548" s="313"/>
      <c r="U548" s="294">
        <f t="shared" si="177"/>
        <v>0</v>
      </c>
      <c r="V548" s="330"/>
      <c r="W548" s="355">
        <f t="shared" si="178"/>
        <v>0</v>
      </c>
      <c r="X548" s="356">
        <f t="shared" si="179"/>
        <v>0</v>
      </c>
      <c r="Y548" s="356">
        <f t="shared" si="180"/>
        <v>0</v>
      </c>
      <c r="Z548" s="356">
        <f t="shared" si="181"/>
        <v>0</v>
      </c>
      <c r="AA548" s="356">
        <f t="shared" si="182"/>
        <v>0</v>
      </c>
      <c r="AB548" s="356">
        <f t="shared" si="183"/>
        <v>0</v>
      </c>
      <c r="AC548" s="356">
        <f t="shared" si="184"/>
        <v>0</v>
      </c>
      <c r="AD548" s="357">
        <f t="shared" si="185"/>
        <v>0</v>
      </c>
      <c r="AE548" s="342"/>
      <c r="AF548" s="362">
        <f t="shared" si="186"/>
        <v>0</v>
      </c>
      <c r="AG548" s="330"/>
      <c r="AH548" s="597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  <c r="BC548" s="582"/>
    </row>
    <row r="549" spans="1:55" s="302" customFormat="1" hidden="1" x14ac:dyDescent="0.2">
      <c r="A549" s="340">
        <f t="shared" si="176"/>
        <v>0</v>
      </c>
      <c r="B549" s="341"/>
      <c r="C549" s="330"/>
      <c r="D549" s="395"/>
      <c r="E549" s="308"/>
      <c r="F549" s="309"/>
      <c r="G549" s="309"/>
      <c r="H549" s="309"/>
      <c r="I549" s="309"/>
      <c r="J549" s="350">
        <f t="shared" si="175"/>
        <v>0</v>
      </c>
      <c r="K549" s="330"/>
      <c r="L549" s="330"/>
      <c r="M549" s="310"/>
      <c r="N549" s="311"/>
      <c r="O549" s="311"/>
      <c r="P549" s="311"/>
      <c r="Q549" s="311"/>
      <c r="R549" s="311"/>
      <c r="S549" s="312"/>
      <c r="T549" s="313"/>
      <c r="U549" s="294">
        <f t="shared" si="177"/>
        <v>0</v>
      </c>
      <c r="V549" s="330"/>
      <c r="W549" s="355">
        <f t="shared" si="178"/>
        <v>0</v>
      </c>
      <c r="X549" s="356">
        <f t="shared" si="179"/>
        <v>0</v>
      </c>
      <c r="Y549" s="356">
        <f t="shared" si="180"/>
        <v>0</v>
      </c>
      <c r="Z549" s="356">
        <f t="shared" si="181"/>
        <v>0</v>
      </c>
      <c r="AA549" s="356">
        <f t="shared" si="182"/>
        <v>0</v>
      </c>
      <c r="AB549" s="356">
        <f t="shared" si="183"/>
        <v>0</v>
      </c>
      <c r="AC549" s="356">
        <f t="shared" si="184"/>
        <v>0</v>
      </c>
      <c r="AD549" s="357">
        <f t="shared" si="185"/>
        <v>0</v>
      </c>
      <c r="AE549" s="342"/>
      <c r="AF549" s="362">
        <f t="shared" si="186"/>
        <v>0</v>
      </c>
      <c r="AG549" s="330"/>
      <c r="AH549" s="597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  <c r="BC549" s="582"/>
    </row>
    <row r="550" spans="1:55" s="302" customFormat="1" hidden="1" x14ac:dyDescent="0.2">
      <c r="A550" s="340">
        <f t="shared" si="176"/>
        <v>0</v>
      </c>
      <c r="B550" s="341"/>
      <c r="C550" s="330"/>
      <c r="D550" s="395"/>
      <c r="E550" s="308"/>
      <c r="F550" s="309"/>
      <c r="G550" s="309"/>
      <c r="H550" s="309"/>
      <c r="I550" s="309"/>
      <c r="J550" s="350">
        <f t="shared" si="175"/>
        <v>0</v>
      </c>
      <c r="K550" s="330"/>
      <c r="L550" s="330"/>
      <c r="M550" s="310"/>
      <c r="N550" s="311"/>
      <c r="O550" s="311"/>
      <c r="P550" s="311"/>
      <c r="Q550" s="311"/>
      <c r="R550" s="311"/>
      <c r="S550" s="312"/>
      <c r="T550" s="313"/>
      <c r="U550" s="294">
        <f t="shared" si="177"/>
        <v>0</v>
      </c>
      <c r="V550" s="330"/>
      <c r="W550" s="355">
        <f t="shared" si="178"/>
        <v>0</v>
      </c>
      <c r="X550" s="356">
        <f t="shared" si="179"/>
        <v>0</v>
      </c>
      <c r="Y550" s="356">
        <f t="shared" si="180"/>
        <v>0</v>
      </c>
      <c r="Z550" s="356">
        <f t="shared" si="181"/>
        <v>0</v>
      </c>
      <c r="AA550" s="356">
        <f t="shared" si="182"/>
        <v>0</v>
      </c>
      <c r="AB550" s="356">
        <f t="shared" si="183"/>
        <v>0</v>
      </c>
      <c r="AC550" s="356">
        <f t="shared" si="184"/>
        <v>0</v>
      </c>
      <c r="AD550" s="357">
        <f t="shared" si="185"/>
        <v>0</v>
      </c>
      <c r="AE550" s="342"/>
      <c r="AF550" s="362">
        <f t="shared" si="186"/>
        <v>0</v>
      </c>
      <c r="AG550" s="330"/>
      <c r="AH550" s="597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  <c r="BC550" s="582"/>
    </row>
    <row r="551" spans="1:55" s="302" customFormat="1" hidden="1" x14ac:dyDescent="0.2">
      <c r="A551" s="340">
        <f t="shared" si="176"/>
        <v>0</v>
      </c>
      <c r="B551" s="341"/>
      <c r="C551" s="330"/>
      <c r="D551" s="395"/>
      <c r="E551" s="308"/>
      <c r="F551" s="309"/>
      <c r="G551" s="309"/>
      <c r="H551" s="309"/>
      <c r="I551" s="309"/>
      <c r="J551" s="350">
        <f t="shared" si="175"/>
        <v>0</v>
      </c>
      <c r="K551" s="330"/>
      <c r="L551" s="330"/>
      <c r="M551" s="310"/>
      <c r="N551" s="311"/>
      <c r="O551" s="311"/>
      <c r="P551" s="311"/>
      <c r="Q551" s="311"/>
      <c r="R551" s="311"/>
      <c r="S551" s="312"/>
      <c r="T551" s="313"/>
      <c r="U551" s="294">
        <f t="shared" si="177"/>
        <v>0</v>
      </c>
      <c r="V551" s="330"/>
      <c r="W551" s="355">
        <f t="shared" si="178"/>
        <v>0</v>
      </c>
      <c r="X551" s="356">
        <f t="shared" si="179"/>
        <v>0</v>
      </c>
      <c r="Y551" s="356">
        <f t="shared" si="180"/>
        <v>0</v>
      </c>
      <c r="Z551" s="356">
        <f t="shared" si="181"/>
        <v>0</v>
      </c>
      <c r="AA551" s="356">
        <f t="shared" si="182"/>
        <v>0</v>
      </c>
      <c r="AB551" s="356">
        <f t="shared" si="183"/>
        <v>0</v>
      </c>
      <c r="AC551" s="356">
        <f t="shared" si="184"/>
        <v>0</v>
      </c>
      <c r="AD551" s="357">
        <f t="shared" si="185"/>
        <v>0</v>
      </c>
      <c r="AE551" s="342"/>
      <c r="AF551" s="362">
        <f t="shared" si="186"/>
        <v>0</v>
      </c>
      <c r="AG551" s="330"/>
      <c r="AH551" s="597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  <c r="BC551" s="582"/>
    </row>
    <row r="552" spans="1:55" s="302" customFormat="1" hidden="1" x14ac:dyDescent="0.2">
      <c r="A552" s="340">
        <f t="shared" si="176"/>
        <v>0</v>
      </c>
      <c r="B552" s="341"/>
      <c r="C552" s="330"/>
      <c r="D552" s="395"/>
      <c r="E552" s="308"/>
      <c r="F552" s="309"/>
      <c r="G552" s="309"/>
      <c r="H552" s="309"/>
      <c r="I552" s="309"/>
      <c r="J552" s="350">
        <f t="shared" si="175"/>
        <v>0</v>
      </c>
      <c r="K552" s="330"/>
      <c r="L552" s="330"/>
      <c r="M552" s="310"/>
      <c r="N552" s="311"/>
      <c r="O552" s="311"/>
      <c r="P552" s="311"/>
      <c r="Q552" s="311"/>
      <c r="R552" s="311"/>
      <c r="S552" s="312"/>
      <c r="T552" s="313"/>
      <c r="U552" s="294">
        <f t="shared" si="177"/>
        <v>0</v>
      </c>
      <c r="V552" s="330"/>
      <c r="W552" s="355">
        <f t="shared" si="178"/>
        <v>0</v>
      </c>
      <c r="X552" s="356">
        <f t="shared" si="179"/>
        <v>0</v>
      </c>
      <c r="Y552" s="356">
        <f t="shared" si="180"/>
        <v>0</v>
      </c>
      <c r="Z552" s="356">
        <f t="shared" si="181"/>
        <v>0</v>
      </c>
      <c r="AA552" s="356">
        <f t="shared" si="182"/>
        <v>0</v>
      </c>
      <c r="AB552" s="356">
        <f t="shared" si="183"/>
        <v>0</v>
      </c>
      <c r="AC552" s="356">
        <f t="shared" si="184"/>
        <v>0</v>
      </c>
      <c r="AD552" s="357">
        <f t="shared" si="185"/>
        <v>0</v>
      </c>
      <c r="AE552" s="342"/>
      <c r="AF552" s="362">
        <f t="shared" si="186"/>
        <v>0</v>
      </c>
      <c r="AG552" s="330"/>
      <c r="AH552" s="597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  <c r="BC552" s="582"/>
    </row>
    <row r="553" spans="1:55" s="302" customFormat="1" hidden="1" x14ac:dyDescent="0.2">
      <c r="A553" s="340">
        <f t="shared" si="176"/>
        <v>0</v>
      </c>
      <c r="B553" s="341"/>
      <c r="C553" s="330"/>
      <c r="D553" s="395"/>
      <c r="E553" s="308"/>
      <c r="F553" s="309"/>
      <c r="G553" s="309"/>
      <c r="H553" s="309"/>
      <c r="I553" s="309"/>
      <c r="J553" s="350">
        <f t="shared" si="175"/>
        <v>0</v>
      </c>
      <c r="K553" s="330"/>
      <c r="L553" s="330"/>
      <c r="M553" s="310"/>
      <c r="N553" s="311"/>
      <c r="O553" s="311"/>
      <c r="P553" s="311"/>
      <c r="Q553" s="311"/>
      <c r="R553" s="311"/>
      <c r="S553" s="312"/>
      <c r="T553" s="313"/>
      <c r="U553" s="294">
        <f t="shared" si="177"/>
        <v>0</v>
      </c>
      <c r="V553" s="330"/>
      <c r="W553" s="355">
        <f t="shared" si="178"/>
        <v>0</v>
      </c>
      <c r="X553" s="356">
        <f t="shared" si="179"/>
        <v>0</v>
      </c>
      <c r="Y553" s="356">
        <f t="shared" si="180"/>
        <v>0</v>
      </c>
      <c r="Z553" s="356">
        <f t="shared" si="181"/>
        <v>0</v>
      </c>
      <c r="AA553" s="356">
        <f t="shared" si="182"/>
        <v>0</v>
      </c>
      <c r="AB553" s="356">
        <f t="shared" si="183"/>
        <v>0</v>
      </c>
      <c r="AC553" s="356">
        <f t="shared" si="184"/>
        <v>0</v>
      </c>
      <c r="AD553" s="357">
        <f t="shared" si="185"/>
        <v>0</v>
      </c>
      <c r="AE553" s="342"/>
      <c r="AF553" s="362">
        <f t="shared" si="186"/>
        <v>0</v>
      </c>
      <c r="AG553" s="330"/>
      <c r="AH553" s="597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  <c r="BC553" s="582"/>
    </row>
    <row r="554" spans="1:55" s="302" customFormat="1" hidden="1" x14ac:dyDescent="0.2">
      <c r="A554" s="340">
        <f t="shared" si="176"/>
        <v>0</v>
      </c>
      <c r="B554" s="341"/>
      <c r="C554" s="330"/>
      <c r="D554" s="395"/>
      <c r="E554" s="308"/>
      <c r="F554" s="309"/>
      <c r="G554" s="309"/>
      <c r="H554" s="309"/>
      <c r="I554" s="309"/>
      <c r="J554" s="350">
        <f t="shared" si="175"/>
        <v>0</v>
      </c>
      <c r="K554" s="330"/>
      <c r="L554" s="330"/>
      <c r="M554" s="310"/>
      <c r="N554" s="311"/>
      <c r="O554" s="311"/>
      <c r="P554" s="311"/>
      <c r="Q554" s="311"/>
      <c r="R554" s="311"/>
      <c r="S554" s="312"/>
      <c r="T554" s="313"/>
      <c r="U554" s="294">
        <f t="shared" si="177"/>
        <v>0</v>
      </c>
      <c r="V554" s="330"/>
      <c r="W554" s="355">
        <f t="shared" si="178"/>
        <v>0</v>
      </c>
      <c r="X554" s="356">
        <f t="shared" si="179"/>
        <v>0</v>
      </c>
      <c r="Y554" s="356">
        <f t="shared" si="180"/>
        <v>0</v>
      </c>
      <c r="Z554" s="356">
        <f t="shared" si="181"/>
        <v>0</v>
      </c>
      <c r="AA554" s="356">
        <f t="shared" si="182"/>
        <v>0</v>
      </c>
      <c r="AB554" s="356">
        <f t="shared" si="183"/>
        <v>0</v>
      </c>
      <c r="AC554" s="356">
        <f t="shared" si="184"/>
        <v>0</v>
      </c>
      <c r="AD554" s="357">
        <f t="shared" si="185"/>
        <v>0</v>
      </c>
      <c r="AE554" s="342"/>
      <c r="AF554" s="362">
        <f t="shared" si="186"/>
        <v>0</v>
      </c>
      <c r="AG554" s="330"/>
      <c r="AH554" s="597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  <c r="BC554" s="582"/>
    </row>
    <row r="555" spans="1:55" s="302" customFormat="1" hidden="1" x14ac:dyDescent="0.2">
      <c r="A555" s="340">
        <f t="shared" si="176"/>
        <v>0</v>
      </c>
      <c r="B555" s="341"/>
      <c r="C555" s="330"/>
      <c r="D555" s="395"/>
      <c r="E555" s="308"/>
      <c r="F555" s="309"/>
      <c r="G555" s="309"/>
      <c r="H555" s="309"/>
      <c r="I555" s="309"/>
      <c r="J555" s="350">
        <f t="shared" si="175"/>
        <v>0</v>
      </c>
      <c r="K555" s="330"/>
      <c r="L555" s="330"/>
      <c r="M555" s="310"/>
      <c r="N555" s="311"/>
      <c r="O555" s="311"/>
      <c r="P555" s="311"/>
      <c r="Q555" s="311"/>
      <c r="R555" s="311"/>
      <c r="S555" s="312"/>
      <c r="T555" s="313"/>
      <c r="U555" s="294">
        <f t="shared" si="177"/>
        <v>0</v>
      </c>
      <c r="V555" s="330"/>
      <c r="W555" s="355">
        <f t="shared" si="178"/>
        <v>0</v>
      </c>
      <c r="X555" s="356">
        <f t="shared" si="179"/>
        <v>0</v>
      </c>
      <c r="Y555" s="356">
        <f t="shared" si="180"/>
        <v>0</v>
      </c>
      <c r="Z555" s="356">
        <f t="shared" si="181"/>
        <v>0</v>
      </c>
      <c r="AA555" s="356">
        <f t="shared" si="182"/>
        <v>0</v>
      </c>
      <c r="AB555" s="356">
        <f t="shared" si="183"/>
        <v>0</v>
      </c>
      <c r="AC555" s="356">
        <f t="shared" si="184"/>
        <v>0</v>
      </c>
      <c r="AD555" s="357">
        <f t="shared" si="185"/>
        <v>0</v>
      </c>
      <c r="AE555" s="342"/>
      <c r="AF555" s="362">
        <f t="shared" si="186"/>
        <v>0</v>
      </c>
      <c r="AG555" s="330"/>
      <c r="AH555" s="597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  <c r="BC555" s="582"/>
    </row>
    <row r="556" spans="1:55" s="302" customFormat="1" hidden="1" x14ac:dyDescent="0.2">
      <c r="A556" s="340">
        <f t="shared" si="176"/>
        <v>0</v>
      </c>
      <c r="B556" s="341"/>
      <c r="C556" s="330"/>
      <c r="D556" s="395"/>
      <c r="E556" s="308"/>
      <c r="F556" s="309"/>
      <c r="G556" s="309"/>
      <c r="H556" s="309"/>
      <c r="I556" s="309"/>
      <c r="J556" s="350">
        <f t="shared" si="175"/>
        <v>0</v>
      </c>
      <c r="K556" s="330"/>
      <c r="L556" s="330"/>
      <c r="M556" s="310"/>
      <c r="N556" s="311"/>
      <c r="O556" s="311"/>
      <c r="P556" s="311"/>
      <c r="Q556" s="311"/>
      <c r="R556" s="311"/>
      <c r="S556" s="312"/>
      <c r="T556" s="313"/>
      <c r="U556" s="294">
        <f t="shared" si="177"/>
        <v>0</v>
      </c>
      <c r="V556" s="330"/>
      <c r="W556" s="355">
        <f t="shared" si="178"/>
        <v>0</v>
      </c>
      <c r="X556" s="356">
        <f t="shared" si="179"/>
        <v>0</v>
      </c>
      <c r="Y556" s="356">
        <f t="shared" si="180"/>
        <v>0</v>
      </c>
      <c r="Z556" s="356">
        <f t="shared" si="181"/>
        <v>0</v>
      </c>
      <c r="AA556" s="356">
        <f t="shared" si="182"/>
        <v>0</v>
      </c>
      <c r="AB556" s="356">
        <f t="shared" si="183"/>
        <v>0</v>
      </c>
      <c r="AC556" s="356">
        <f t="shared" si="184"/>
        <v>0</v>
      </c>
      <c r="AD556" s="357">
        <f t="shared" si="185"/>
        <v>0</v>
      </c>
      <c r="AE556" s="342"/>
      <c r="AF556" s="362">
        <f t="shared" si="186"/>
        <v>0</v>
      </c>
      <c r="AG556" s="330"/>
      <c r="AH556" s="597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  <c r="BC556" s="582"/>
    </row>
    <row r="557" spans="1:55" s="302" customFormat="1" hidden="1" x14ac:dyDescent="0.2">
      <c r="A557" s="340">
        <f t="shared" si="176"/>
        <v>0</v>
      </c>
      <c r="B557" s="341"/>
      <c r="C557" s="330"/>
      <c r="D557" s="395"/>
      <c r="E557" s="308"/>
      <c r="F557" s="309"/>
      <c r="G557" s="309"/>
      <c r="H557" s="309"/>
      <c r="I557" s="309"/>
      <c r="J557" s="350">
        <f t="shared" si="175"/>
        <v>0</v>
      </c>
      <c r="K557" s="330"/>
      <c r="L557" s="330"/>
      <c r="M557" s="310"/>
      <c r="N557" s="311"/>
      <c r="O557" s="311"/>
      <c r="P557" s="311"/>
      <c r="Q557" s="311"/>
      <c r="R557" s="311"/>
      <c r="S557" s="312"/>
      <c r="T557" s="313"/>
      <c r="U557" s="294">
        <f t="shared" si="177"/>
        <v>0</v>
      </c>
      <c r="V557" s="330"/>
      <c r="W557" s="355">
        <f t="shared" si="178"/>
        <v>0</v>
      </c>
      <c r="X557" s="356">
        <f t="shared" si="179"/>
        <v>0</v>
      </c>
      <c r="Y557" s="356">
        <f t="shared" si="180"/>
        <v>0</v>
      </c>
      <c r="Z557" s="356">
        <f t="shared" si="181"/>
        <v>0</v>
      </c>
      <c r="AA557" s="356">
        <f t="shared" si="182"/>
        <v>0</v>
      </c>
      <c r="AB557" s="356">
        <f t="shared" si="183"/>
        <v>0</v>
      </c>
      <c r="AC557" s="356">
        <f t="shared" si="184"/>
        <v>0</v>
      </c>
      <c r="AD557" s="357">
        <f t="shared" si="185"/>
        <v>0</v>
      </c>
      <c r="AE557" s="342"/>
      <c r="AF557" s="362">
        <f t="shared" si="186"/>
        <v>0</v>
      </c>
      <c r="AG557" s="330"/>
      <c r="AH557" s="597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  <c r="BC557" s="582"/>
    </row>
    <row r="558" spans="1:55" s="302" customFormat="1" hidden="1" x14ac:dyDescent="0.2">
      <c r="A558" s="340">
        <f t="shared" si="176"/>
        <v>0</v>
      </c>
      <c r="B558" s="341"/>
      <c r="C558" s="330"/>
      <c r="D558" s="395"/>
      <c r="E558" s="308"/>
      <c r="F558" s="309"/>
      <c r="G558" s="309"/>
      <c r="H558" s="309"/>
      <c r="I558" s="309"/>
      <c r="J558" s="350">
        <f t="shared" si="175"/>
        <v>0</v>
      </c>
      <c r="K558" s="330"/>
      <c r="L558" s="330"/>
      <c r="M558" s="310"/>
      <c r="N558" s="311"/>
      <c r="O558" s="311"/>
      <c r="P558" s="311"/>
      <c r="Q558" s="311"/>
      <c r="R558" s="311"/>
      <c r="S558" s="312"/>
      <c r="T558" s="313"/>
      <c r="U558" s="294">
        <f t="shared" si="177"/>
        <v>0</v>
      </c>
      <c r="V558" s="330"/>
      <c r="W558" s="355">
        <f t="shared" si="178"/>
        <v>0</v>
      </c>
      <c r="X558" s="356">
        <f t="shared" si="179"/>
        <v>0</v>
      </c>
      <c r="Y558" s="356">
        <f t="shared" si="180"/>
        <v>0</v>
      </c>
      <c r="Z558" s="356">
        <f t="shared" si="181"/>
        <v>0</v>
      </c>
      <c r="AA558" s="356">
        <f t="shared" si="182"/>
        <v>0</v>
      </c>
      <c r="AB558" s="356">
        <f t="shared" si="183"/>
        <v>0</v>
      </c>
      <c r="AC558" s="356">
        <f t="shared" si="184"/>
        <v>0</v>
      </c>
      <c r="AD558" s="357">
        <f t="shared" si="185"/>
        <v>0</v>
      </c>
      <c r="AE558" s="342"/>
      <c r="AF558" s="362">
        <f t="shared" si="186"/>
        <v>0</v>
      </c>
      <c r="AG558" s="330"/>
      <c r="AH558" s="597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  <c r="BC558" s="582"/>
    </row>
    <row r="559" spans="1:55" s="302" customFormat="1" hidden="1" x14ac:dyDescent="0.2">
      <c r="A559" s="340">
        <f t="shared" si="176"/>
        <v>0</v>
      </c>
      <c r="B559" s="341"/>
      <c r="C559" s="330"/>
      <c r="D559" s="395"/>
      <c r="E559" s="308"/>
      <c r="F559" s="309"/>
      <c r="G559" s="309"/>
      <c r="H559" s="309"/>
      <c r="I559" s="309"/>
      <c r="J559" s="350">
        <f t="shared" si="175"/>
        <v>0</v>
      </c>
      <c r="K559" s="330"/>
      <c r="L559" s="330"/>
      <c r="M559" s="310"/>
      <c r="N559" s="311"/>
      <c r="O559" s="311"/>
      <c r="P559" s="311"/>
      <c r="Q559" s="311"/>
      <c r="R559" s="311"/>
      <c r="S559" s="312"/>
      <c r="T559" s="313"/>
      <c r="U559" s="294">
        <f t="shared" si="177"/>
        <v>0</v>
      </c>
      <c r="V559" s="330"/>
      <c r="W559" s="355">
        <f t="shared" si="178"/>
        <v>0</v>
      </c>
      <c r="X559" s="356">
        <f t="shared" si="179"/>
        <v>0</v>
      </c>
      <c r="Y559" s="356">
        <f t="shared" si="180"/>
        <v>0</v>
      </c>
      <c r="Z559" s="356">
        <f t="shared" si="181"/>
        <v>0</v>
      </c>
      <c r="AA559" s="356">
        <f t="shared" si="182"/>
        <v>0</v>
      </c>
      <c r="AB559" s="356">
        <f t="shared" si="183"/>
        <v>0</v>
      </c>
      <c r="AC559" s="356">
        <f t="shared" si="184"/>
        <v>0</v>
      </c>
      <c r="AD559" s="357">
        <f t="shared" si="185"/>
        <v>0</v>
      </c>
      <c r="AE559" s="342"/>
      <c r="AF559" s="362">
        <f t="shared" si="186"/>
        <v>0</v>
      </c>
      <c r="AG559" s="330"/>
      <c r="AH559" s="597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  <c r="BC559" s="582"/>
    </row>
    <row r="560" spans="1:55" s="302" customFormat="1" hidden="1" x14ac:dyDescent="0.2">
      <c r="A560" s="340">
        <f t="shared" si="176"/>
        <v>0</v>
      </c>
      <c r="B560" s="341"/>
      <c r="C560" s="330"/>
      <c r="D560" s="395"/>
      <c r="E560" s="308"/>
      <c r="F560" s="309"/>
      <c r="G560" s="309"/>
      <c r="H560" s="309"/>
      <c r="I560" s="309"/>
      <c r="J560" s="350">
        <f t="shared" si="175"/>
        <v>0</v>
      </c>
      <c r="K560" s="330"/>
      <c r="L560" s="330"/>
      <c r="M560" s="310"/>
      <c r="N560" s="311"/>
      <c r="O560" s="311"/>
      <c r="P560" s="311"/>
      <c r="Q560" s="311"/>
      <c r="R560" s="311"/>
      <c r="S560" s="312"/>
      <c r="T560" s="313"/>
      <c r="U560" s="294">
        <f t="shared" si="177"/>
        <v>0</v>
      </c>
      <c r="V560" s="330"/>
      <c r="W560" s="355">
        <f t="shared" si="178"/>
        <v>0</v>
      </c>
      <c r="X560" s="356">
        <f t="shared" si="179"/>
        <v>0</v>
      </c>
      <c r="Y560" s="356">
        <f t="shared" si="180"/>
        <v>0</v>
      </c>
      <c r="Z560" s="356">
        <f t="shared" si="181"/>
        <v>0</v>
      </c>
      <c r="AA560" s="356">
        <f t="shared" si="182"/>
        <v>0</v>
      </c>
      <c r="AB560" s="356">
        <f t="shared" si="183"/>
        <v>0</v>
      </c>
      <c r="AC560" s="356">
        <f t="shared" si="184"/>
        <v>0</v>
      </c>
      <c r="AD560" s="357">
        <f t="shared" si="185"/>
        <v>0</v>
      </c>
      <c r="AE560" s="342"/>
      <c r="AF560" s="362">
        <f t="shared" si="186"/>
        <v>0</v>
      </c>
      <c r="AG560" s="330"/>
      <c r="AH560" s="597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  <c r="BC560" s="582"/>
    </row>
    <row r="561" spans="1:55" s="302" customFormat="1" hidden="1" x14ac:dyDescent="0.2">
      <c r="A561" s="340">
        <f t="shared" si="176"/>
        <v>0</v>
      </c>
      <c r="B561" s="341"/>
      <c r="C561" s="330"/>
      <c r="D561" s="395"/>
      <c r="E561" s="308"/>
      <c r="F561" s="309"/>
      <c r="G561" s="309"/>
      <c r="H561" s="309"/>
      <c r="I561" s="309"/>
      <c r="J561" s="350">
        <f t="shared" si="175"/>
        <v>0</v>
      </c>
      <c r="K561" s="330"/>
      <c r="L561" s="330"/>
      <c r="M561" s="310"/>
      <c r="N561" s="311"/>
      <c r="O561" s="311"/>
      <c r="P561" s="311"/>
      <c r="Q561" s="311"/>
      <c r="R561" s="311"/>
      <c r="S561" s="312"/>
      <c r="T561" s="313"/>
      <c r="U561" s="294">
        <f t="shared" si="177"/>
        <v>0</v>
      </c>
      <c r="V561" s="330"/>
      <c r="W561" s="355">
        <f t="shared" si="178"/>
        <v>0</v>
      </c>
      <c r="X561" s="356">
        <f t="shared" si="179"/>
        <v>0</v>
      </c>
      <c r="Y561" s="356">
        <f t="shared" si="180"/>
        <v>0</v>
      </c>
      <c r="Z561" s="356">
        <f t="shared" si="181"/>
        <v>0</v>
      </c>
      <c r="AA561" s="356">
        <f t="shared" si="182"/>
        <v>0</v>
      </c>
      <c r="AB561" s="356">
        <f t="shared" si="183"/>
        <v>0</v>
      </c>
      <c r="AC561" s="356">
        <f t="shared" si="184"/>
        <v>0</v>
      </c>
      <c r="AD561" s="357">
        <f t="shared" si="185"/>
        <v>0</v>
      </c>
      <c r="AE561" s="342"/>
      <c r="AF561" s="362">
        <f t="shared" si="186"/>
        <v>0</v>
      </c>
      <c r="AG561" s="330"/>
      <c r="AH561" s="597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  <c r="BC561" s="582"/>
    </row>
    <row r="562" spans="1:55" s="302" customFormat="1" hidden="1" x14ac:dyDescent="0.2">
      <c r="A562" s="340">
        <f t="shared" si="176"/>
        <v>0</v>
      </c>
      <c r="B562" s="341"/>
      <c r="C562" s="330"/>
      <c r="D562" s="395"/>
      <c r="E562" s="308"/>
      <c r="F562" s="309"/>
      <c r="G562" s="309"/>
      <c r="H562" s="309"/>
      <c r="I562" s="309"/>
      <c r="J562" s="350">
        <f t="shared" si="175"/>
        <v>0</v>
      </c>
      <c r="K562" s="330"/>
      <c r="L562" s="330"/>
      <c r="M562" s="310"/>
      <c r="N562" s="311"/>
      <c r="O562" s="311"/>
      <c r="P562" s="311"/>
      <c r="Q562" s="311"/>
      <c r="R562" s="311"/>
      <c r="S562" s="312"/>
      <c r="T562" s="313"/>
      <c r="U562" s="294">
        <f t="shared" si="177"/>
        <v>0</v>
      </c>
      <c r="V562" s="330"/>
      <c r="W562" s="355">
        <f t="shared" si="178"/>
        <v>0</v>
      </c>
      <c r="X562" s="356">
        <f t="shared" si="179"/>
        <v>0</v>
      </c>
      <c r="Y562" s="356">
        <f t="shared" si="180"/>
        <v>0</v>
      </c>
      <c r="Z562" s="356">
        <f t="shared" si="181"/>
        <v>0</v>
      </c>
      <c r="AA562" s="356">
        <f t="shared" si="182"/>
        <v>0</v>
      </c>
      <c r="AB562" s="356">
        <f t="shared" si="183"/>
        <v>0</v>
      </c>
      <c r="AC562" s="356">
        <f t="shared" si="184"/>
        <v>0</v>
      </c>
      <c r="AD562" s="357">
        <f t="shared" si="185"/>
        <v>0</v>
      </c>
      <c r="AE562" s="342"/>
      <c r="AF562" s="362">
        <f t="shared" si="186"/>
        <v>0</v>
      </c>
      <c r="AG562" s="330"/>
      <c r="AH562" s="597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  <c r="BC562" s="582"/>
    </row>
    <row r="563" spans="1:55" s="302" customFormat="1" hidden="1" x14ac:dyDescent="0.2">
      <c r="A563" s="340">
        <f t="shared" si="176"/>
        <v>0</v>
      </c>
      <c r="B563" s="341"/>
      <c r="C563" s="330"/>
      <c r="D563" s="395"/>
      <c r="E563" s="308"/>
      <c r="F563" s="309"/>
      <c r="G563" s="309"/>
      <c r="H563" s="309"/>
      <c r="I563" s="309"/>
      <c r="J563" s="350">
        <f t="shared" si="175"/>
        <v>0</v>
      </c>
      <c r="K563" s="330"/>
      <c r="L563" s="330"/>
      <c r="M563" s="310"/>
      <c r="N563" s="311"/>
      <c r="O563" s="311"/>
      <c r="P563" s="311"/>
      <c r="Q563" s="311"/>
      <c r="R563" s="311"/>
      <c r="S563" s="312"/>
      <c r="T563" s="313"/>
      <c r="U563" s="294">
        <f t="shared" si="177"/>
        <v>0</v>
      </c>
      <c r="V563" s="330"/>
      <c r="W563" s="355">
        <f t="shared" si="178"/>
        <v>0</v>
      </c>
      <c r="X563" s="356">
        <f t="shared" si="179"/>
        <v>0</v>
      </c>
      <c r="Y563" s="356">
        <f t="shared" si="180"/>
        <v>0</v>
      </c>
      <c r="Z563" s="356">
        <f t="shared" si="181"/>
        <v>0</v>
      </c>
      <c r="AA563" s="356">
        <f t="shared" si="182"/>
        <v>0</v>
      </c>
      <c r="AB563" s="356">
        <f t="shared" si="183"/>
        <v>0</v>
      </c>
      <c r="AC563" s="356">
        <f t="shared" si="184"/>
        <v>0</v>
      </c>
      <c r="AD563" s="357">
        <f t="shared" si="185"/>
        <v>0</v>
      </c>
      <c r="AE563" s="342"/>
      <c r="AF563" s="362">
        <f t="shared" si="186"/>
        <v>0</v>
      </c>
      <c r="AG563" s="330"/>
      <c r="AH563" s="597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  <c r="BC563" s="582"/>
    </row>
    <row r="564" spans="1:55" s="302" customFormat="1" hidden="1" x14ac:dyDescent="0.2">
      <c r="A564" s="340">
        <f t="shared" si="176"/>
        <v>0</v>
      </c>
      <c r="B564" s="341"/>
      <c r="C564" s="330"/>
      <c r="D564" s="395"/>
      <c r="E564" s="308"/>
      <c r="F564" s="309"/>
      <c r="G564" s="309"/>
      <c r="H564" s="309"/>
      <c r="I564" s="309"/>
      <c r="J564" s="350">
        <f t="shared" si="175"/>
        <v>0</v>
      </c>
      <c r="K564" s="330"/>
      <c r="L564" s="330"/>
      <c r="M564" s="310"/>
      <c r="N564" s="311"/>
      <c r="O564" s="311"/>
      <c r="P564" s="311"/>
      <c r="Q564" s="311"/>
      <c r="R564" s="311"/>
      <c r="S564" s="312"/>
      <c r="T564" s="313"/>
      <c r="U564" s="294">
        <f t="shared" si="177"/>
        <v>0</v>
      </c>
      <c r="V564" s="330"/>
      <c r="W564" s="355">
        <f t="shared" si="178"/>
        <v>0</v>
      </c>
      <c r="X564" s="356">
        <f t="shared" si="179"/>
        <v>0</v>
      </c>
      <c r="Y564" s="356">
        <f t="shared" si="180"/>
        <v>0</v>
      </c>
      <c r="Z564" s="356">
        <f t="shared" si="181"/>
        <v>0</v>
      </c>
      <c r="AA564" s="356">
        <f t="shared" si="182"/>
        <v>0</v>
      </c>
      <c r="AB564" s="356">
        <f t="shared" si="183"/>
        <v>0</v>
      </c>
      <c r="AC564" s="356">
        <f t="shared" si="184"/>
        <v>0</v>
      </c>
      <c r="AD564" s="357">
        <f t="shared" si="185"/>
        <v>0</v>
      </c>
      <c r="AE564" s="342"/>
      <c r="AF564" s="362">
        <f t="shared" si="186"/>
        <v>0</v>
      </c>
      <c r="AG564" s="330"/>
      <c r="AH564" s="597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  <c r="BC564" s="582"/>
    </row>
    <row r="565" spans="1:55" s="302" customFormat="1" hidden="1" x14ac:dyDescent="0.2">
      <c r="A565" s="340">
        <f t="shared" si="176"/>
        <v>0</v>
      </c>
      <c r="B565" s="341"/>
      <c r="C565" s="330"/>
      <c r="D565" s="395"/>
      <c r="E565" s="308"/>
      <c r="F565" s="309"/>
      <c r="G565" s="309"/>
      <c r="H565" s="309"/>
      <c r="I565" s="309"/>
      <c r="J565" s="350">
        <f t="shared" si="175"/>
        <v>0</v>
      </c>
      <c r="K565" s="330"/>
      <c r="L565" s="330"/>
      <c r="M565" s="310"/>
      <c r="N565" s="311"/>
      <c r="O565" s="311"/>
      <c r="P565" s="311"/>
      <c r="Q565" s="311"/>
      <c r="R565" s="311"/>
      <c r="S565" s="312"/>
      <c r="T565" s="313"/>
      <c r="U565" s="294">
        <f t="shared" si="177"/>
        <v>0</v>
      </c>
      <c r="V565" s="330"/>
      <c r="W565" s="355">
        <f t="shared" si="178"/>
        <v>0</v>
      </c>
      <c r="X565" s="356">
        <f t="shared" si="179"/>
        <v>0</v>
      </c>
      <c r="Y565" s="356">
        <f t="shared" si="180"/>
        <v>0</v>
      </c>
      <c r="Z565" s="356">
        <f t="shared" si="181"/>
        <v>0</v>
      </c>
      <c r="AA565" s="356">
        <f t="shared" si="182"/>
        <v>0</v>
      </c>
      <c r="AB565" s="356">
        <f t="shared" si="183"/>
        <v>0</v>
      </c>
      <c r="AC565" s="356">
        <f t="shared" si="184"/>
        <v>0</v>
      </c>
      <c r="AD565" s="357">
        <f t="shared" si="185"/>
        <v>0</v>
      </c>
      <c r="AE565" s="342"/>
      <c r="AF565" s="362">
        <f t="shared" si="186"/>
        <v>0</v>
      </c>
      <c r="AG565" s="330"/>
      <c r="AH565" s="597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  <c r="BC565" s="582"/>
    </row>
    <row r="566" spans="1:55" s="302" customFormat="1" hidden="1" x14ac:dyDescent="0.2">
      <c r="A566" s="340">
        <f t="shared" si="176"/>
        <v>0</v>
      </c>
      <c r="B566" s="341"/>
      <c r="C566" s="330"/>
      <c r="D566" s="395"/>
      <c r="E566" s="308"/>
      <c r="F566" s="309"/>
      <c r="G566" s="309"/>
      <c r="H566" s="309"/>
      <c r="I566" s="309"/>
      <c r="J566" s="350">
        <f t="shared" si="175"/>
        <v>0</v>
      </c>
      <c r="K566" s="330"/>
      <c r="L566" s="330"/>
      <c r="M566" s="310"/>
      <c r="N566" s="311"/>
      <c r="O566" s="311"/>
      <c r="P566" s="311"/>
      <c r="Q566" s="311"/>
      <c r="R566" s="311"/>
      <c r="S566" s="312"/>
      <c r="T566" s="313"/>
      <c r="U566" s="294">
        <f t="shared" si="177"/>
        <v>0</v>
      </c>
      <c r="V566" s="330"/>
      <c r="W566" s="355">
        <f t="shared" si="178"/>
        <v>0</v>
      </c>
      <c r="X566" s="356">
        <f t="shared" si="179"/>
        <v>0</v>
      </c>
      <c r="Y566" s="356">
        <f t="shared" si="180"/>
        <v>0</v>
      </c>
      <c r="Z566" s="356">
        <f t="shared" si="181"/>
        <v>0</v>
      </c>
      <c r="AA566" s="356">
        <f t="shared" si="182"/>
        <v>0</v>
      </c>
      <c r="AB566" s="356">
        <f t="shared" si="183"/>
        <v>0</v>
      </c>
      <c r="AC566" s="356">
        <f t="shared" si="184"/>
        <v>0</v>
      </c>
      <c r="AD566" s="357">
        <f t="shared" si="185"/>
        <v>0</v>
      </c>
      <c r="AE566" s="342"/>
      <c r="AF566" s="362">
        <f t="shared" si="186"/>
        <v>0</v>
      </c>
      <c r="AG566" s="330"/>
      <c r="AH566" s="597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  <c r="BC566" s="582"/>
    </row>
    <row r="567" spans="1:55" s="302" customFormat="1" hidden="1" x14ac:dyDescent="0.2">
      <c r="A567" s="340">
        <f t="shared" si="176"/>
        <v>0</v>
      </c>
      <c r="B567" s="341"/>
      <c r="C567" s="330"/>
      <c r="D567" s="395"/>
      <c r="E567" s="308"/>
      <c r="F567" s="309"/>
      <c r="G567" s="309"/>
      <c r="H567" s="309"/>
      <c r="I567" s="309"/>
      <c r="J567" s="350">
        <f t="shared" si="175"/>
        <v>0</v>
      </c>
      <c r="K567" s="330"/>
      <c r="L567" s="330"/>
      <c r="M567" s="310"/>
      <c r="N567" s="311"/>
      <c r="O567" s="311"/>
      <c r="P567" s="311"/>
      <c r="Q567" s="311"/>
      <c r="R567" s="311"/>
      <c r="S567" s="312"/>
      <c r="T567" s="313"/>
      <c r="U567" s="294">
        <f t="shared" si="177"/>
        <v>0</v>
      </c>
      <c r="V567" s="330"/>
      <c r="W567" s="355">
        <f t="shared" si="178"/>
        <v>0</v>
      </c>
      <c r="X567" s="356">
        <f t="shared" si="179"/>
        <v>0</v>
      </c>
      <c r="Y567" s="356">
        <f t="shared" si="180"/>
        <v>0</v>
      </c>
      <c r="Z567" s="356">
        <f t="shared" si="181"/>
        <v>0</v>
      </c>
      <c r="AA567" s="356">
        <f t="shared" si="182"/>
        <v>0</v>
      </c>
      <c r="AB567" s="356">
        <f t="shared" si="183"/>
        <v>0</v>
      </c>
      <c r="AC567" s="356">
        <f t="shared" si="184"/>
        <v>0</v>
      </c>
      <c r="AD567" s="357">
        <f t="shared" si="185"/>
        <v>0</v>
      </c>
      <c r="AE567" s="342"/>
      <c r="AF567" s="362">
        <f t="shared" si="186"/>
        <v>0</v>
      </c>
      <c r="AG567" s="330"/>
      <c r="AH567" s="597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  <c r="BC567" s="582"/>
    </row>
    <row r="568" spans="1:55" s="302" customFormat="1" hidden="1" x14ac:dyDescent="0.2">
      <c r="A568" s="340">
        <f t="shared" si="176"/>
        <v>0</v>
      </c>
      <c r="B568" s="341"/>
      <c r="C568" s="330"/>
      <c r="D568" s="395"/>
      <c r="E568" s="308"/>
      <c r="F568" s="309"/>
      <c r="G568" s="309"/>
      <c r="H568" s="309"/>
      <c r="I568" s="309"/>
      <c r="J568" s="350">
        <f t="shared" si="175"/>
        <v>0</v>
      </c>
      <c r="K568" s="330"/>
      <c r="L568" s="330"/>
      <c r="M568" s="310"/>
      <c r="N568" s="311"/>
      <c r="O568" s="311"/>
      <c r="P568" s="311"/>
      <c r="Q568" s="311"/>
      <c r="R568" s="311"/>
      <c r="S568" s="312"/>
      <c r="T568" s="313"/>
      <c r="U568" s="294">
        <f t="shared" si="177"/>
        <v>0</v>
      </c>
      <c r="V568" s="330"/>
      <c r="W568" s="355">
        <f t="shared" si="178"/>
        <v>0</v>
      </c>
      <c r="X568" s="356">
        <f t="shared" si="179"/>
        <v>0</v>
      </c>
      <c r="Y568" s="356">
        <f t="shared" si="180"/>
        <v>0</v>
      </c>
      <c r="Z568" s="356">
        <f t="shared" si="181"/>
        <v>0</v>
      </c>
      <c r="AA568" s="356">
        <f t="shared" si="182"/>
        <v>0</v>
      </c>
      <c r="AB568" s="356">
        <f t="shared" si="183"/>
        <v>0</v>
      </c>
      <c r="AC568" s="356">
        <f t="shared" si="184"/>
        <v>0</v>
      </c>
      <c r="AD568" s="357">
        <f t="shared" si="185"/>
        <v>0</v>
      </c>
      <c r="AE568" s="342"/>
      <c r="AF568" s="362">
        <f t="shared" si="186"/>
        <v>0</v>
      </c>
      <c r="AG568" s="330"/>
      <c r="AH568" s="597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  <c r="BC568" s="582"/>
    </row>
    <row r="569" spans="1:55" s="302" customFormat="1" hidden="1" x14ac:dyDescent="0.2">
      <c r="A569" s="340">
        <f t="shared" si="176"/>
        <v>0</v>
      </c>
      <c r="B569" s="341"/>
      <c r="C569" s="330"/>
      <c r="D569" s="395"/>
      <c r="E569" s="308"/>
      <c r="F569" s="309"/>
      <c r="G569" s="309"/>
      <c r="H569" s="309"/>
      <c r="I569" s="309"/>
      <c r="J569" s="350">
        <f t="shared" si="175"/>
        <v>0</v>
      </c>
      <c r="K569" s="330"/>
      <c r="L569" s="330"/>
      <c r="M569" s="310"/>
      <c r="N569" s="311"/>
      <c r="O569" s="311"/>
      <c r="P569" s="311"/>
      <c r="Q569" s="311"/>
      <c r="R569" s="311"/>
      <c r="S569" s="312"/>
      <c r="T569" s="313"/>
      <c r="U569" s="294">
        <f t="shared" si="177"/>
        <v>0</v>
      </c>
      <c r="V569" s="330"/>
      <c r="W569" s="355">
        <f t="shared" si="178"/>
        <v>0</v>
      </c>
      <c r="X569" s="356">
        <f t="shared" si="179"/>
        <v>0</v>
      </c>
      <c r="Y569" s="356">
        <f t="shared" si="180"/>
        <v>0</v>
      </c>
      <c r="Z569" s="356">
        <f t="shared" si="181"/>
        <v>0</v>
      </c>
      <c r="AA569" s="356">
        <f t="shared" si="182"/>
        <v>0</v>
      </c>
      <c r="AB569" s="356">
        <f t="shared" si="183"/>
        <v>0</v>
      </c>
      <c r="AC569" s="356">
        <f t="shared" si="184"/>
        <v>0</v>
      </c>
      <c r="AD569" s="357">
        <f t="shared" si="185"/>
        <v>0</v>
      </c>
      <c r="AE569" s="342"/>
      <c r="AF569" s="362">
        <f t="shared" si="186"/>
        <v>0</v>
      </c>
      <c r="AG569" s="330"/>
      <c r="AH569" s="597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  <c r="BC569" s="582"/>
    </row>
    <row r="570" spans="1:55" s="302" customFormat="1" hidden="1" x14ac:dyDescent="0.2">
      <c r="A570" s="340">
        <f t="shared" si="176"/>
        <v>0</v>
      </c>
      <c r="B570" s="341"/>
      <c r="C570" s="330"/>
      <c r="D570" s="395"/>
      <c r="E570" s="308"/>
      <c r="F570" s="309"/>
      <c r="G570" s="309"/>
      <c r="H570" s="309"/>
      <c r="I570" s="309"/>
      <c r="J570" s="350">
        <f t="shared" si="175"/>
        <v>0</v>
      </c>
      <c r="K570" s="330"/>
      <c r="L570" s="330"/>
      <c r="M570" s="310"/>
      <c r="N570" s="311"/>
      <c r="O570" s="311"/>
      <c r="P570" s="311"/>
      <c r="Q570" s="311"/>
      <c r="R570" s="311"/>
      <c r="S570" s="312"/>
      <c r="T570" s="313"/>
      <c r="U570" s="294">
        <f t="shared" si="177"/>
        <v>0</v>
      </c>
      <c r="V570" s="330"/>
      <c r="W570" s="355">
        <f t="shared" si="178"/>
        <v>0</v>
      </c>
      <c r="X570" s="356">
        <f t="shared" si="179"/>
        <v>0</v>
      </c>
      <c r="Y570" s="356">
        <f t="shared" si="180"/>
        <v>0</v>
      </c>
      <c r="Z570" s="356">
        <f t="shared" si="181"/>
        <v>0</v>
      </c>
      <c r="AA570" s="356">
        <f t="shared" si="182"/>
        <v>0</v>
      </c>
      <c r="AB570" s="356">
        <f t="shared" si="183"/>
        <v>0</v>
      </c>
      <c r="AC570" s="356">
        <f t="shared" si="184"/>
        <v>0</v>
      </c>
      <c r="AD570" s="357">
        <f t="shared" si="185"/>
        <v>0</v>
      </c>
      <c r="AE570" s="342"/>
      <c r="AF570" s="362">
        <f t="shared" si="186"/>
        <v>0</v>
      </c>
      <c r="AG570" s="330"/>
      <c r="AH570" s="597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  <c r="BC570" s="582"/>
    </row>
    <row r="571" spans="1:55" s="302" customFormat="1" hidden="1" x14ac:dyDescent="0.2">
      <c r="A571" s="340">
        <f t="shared" si="176"/>
        <v>0</v>
      </c>
      <c r="B571" s="341"/>
      <c r="C571" s="330"/>
      <c r="D571" s="395"/>
      <c r="E571" s="308"/>
      <c r="F571" s="309"/>
      <c r="G571" s="309"/>
      <c r="H571" s="309"/>
      <c r="I571" s="309"/>
      <c r="J571" s="350">
        <f t="shared" si="175"/>
        <v>0</v>
      </c>
      <c r="K571" s="330"/>
      <c r="L571" s="330"/>
      <c r="M571" s="310"/>
      <c r="N571" s="311"/>
      <c r="O571" s="311"/>
      <c r="P571" s="311"/>
      <c r="Q571" s="311"/>
      <c r="R571" s="311"/>
      <c r="S571" s="312"/>
      <c r="T571" s="313"/>
      <c r="U571" s="294">
        <f t="shared" si="177"/>
        <v>0</v>
      </c>
      <c r="V571" s="330"/>
      <c r="W571" s="355">
        <f t="shared" si="178"/>
        <v>0</v>
      </c>
      <c r="X571" s="356">
        <f t="shared" si="179"/>
        <v>0</v>
      </c>
      <c r="Y571" s="356">
        <f t="shared" si="180"/>
        <v>0</v>
      </c>
      <c r="Z571" s="356">
        <f t="shared" si="181"/>
        <v>0</v>
      </c>
      <c r="AA571" s="356">
        <f t="shared" si="182"/>
        <v>0</v>
      </c>
      <c r="AB571" s="356">
        <f t="shared" si="183"/>
        <v>0</v>
      </c>
      <c r="AC571" s="356">
        <f t="shared" si="184"/>
        <v>0</v>
      </c>
      <c r="AD571" s="357">
        <f t="shared" si="185"/>
        <v>0</v>
      </c>
      <c r="AE571" s="342"/>
      <c r="AF571" s="362">
        <f t="shared" si="186"/>
        <v>0</v>
      </c>
      <c r="AG571" s="330"/>
      <c r="AH571" s="597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  <c r="BC571" s="582"/>
    </row>
    <row r="572" spans="1:55" s="302" customFormat="1" hidden="1" x14ac:dyDescent="0.2">
      <c r="A572" s="340">
        <f t="shared" si="176"/>
        <v>0</v>
      </c>
      <c r="B572" s="341"/>
      <c r="C572" s="330"/>
      <c r="D572" s="395"/>
      <c r="E572" s="308"/>
      <c r="F572" s="309"/>
      <c r="G572" s="309"/>
      <c r="H572" s="309"/>
      <c r="I572" s="309"/>
      <c r="J572" s="350">
        <f t="shared" si="175"/>
        <v>0</v>
      </c>
      <c r="K572" s="330"/>
      <c r="L572" s="330"/>
      <c r="M572" s="310"/>
      <c r="N572" s="311"/>
      <c r="O572" s="311"/>
      <c r="P572" s="311"/>
      <c r="Q572" s="311"/>
      <c r="R572" s="311"/>
      <c r="S572" s="312"/>
      <c r="T572" s="313"/>
      <c r="U572" s="294">
        <f t="shared" si="177"/>
        <v>0</v>
      </c>
      <c r="V572" s="330"/>
      <c r="W572" s="355">
        <f t="shared" si="178"/>
        <v>0</v>
      </c>
      <c r="X572" s="356">
        <f t="shared" si="179"/>
        <v>0</v>
      </c>
      <c r="Y572" s="356">
        <f t="shared" si="180"/>
        <v>0</v>
      </c>
      <c r="Z572" s="356">
        <f t="shared" si="181"/>
        <v>0</v>
      </c>
      <c r="AA572" s="356">
        <f t="shared" si="182"/>
        <v>0</v>
      </c>
      <c r="AB572" s="356">
        <f t="shared" si="183"/>
        <v>0</v>
      </c>
      <c r="AC572" s="356">
        <f t="shared" si="184"/>
        <v>0</v>
      </c>
      <c r="AD572" s="357">
        <f t="shared" si="185"/>
        <v>0</v>
      </c>
      <c r="AE572" s="342"/>
      <c r="AF572" s="362">
        <f t="shared" si="186"/>
        <v>0</v>
      </c>
      <c r="AG572" s="330"/>
      <c r="AH572" s="597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  <c r="BC572" s="582"/>
    </row>
    <row r="573" spans="1:55" s="302" customFormat="1" hidden="1" x14ac:dyDescent="0.2">
      <c r="A573" s="340">
        <f t="shared" si="176"/>
        <v>0</v>
      </c>
      <c r="B573" s="341"/>
      <c r="C573" s="330"/>
      <c r="D573" s="395"/>
      <c r="E573" s="308"/>
      <c r="F573" s="309"/>
      <c r="G573" s="309"/>
      <c r="H573" s="309"/>
      <c r="I573" s="309"/>
      <c r="J573" s="350">
        <f t="shared" si="175"/>
        <v>0</v>
      </c>
      <c r="K573" s="330"/>
      <c r="L573" s="330"/>
      <c r="M573" s="310"/>
      <c r="N573" s="311"/>
      <c r="O573" s="311"/>
      <c r="P573" s="311"/>
      <c r="Q573" s="311"/>
      <c r="R573" s="311"/>
      <c r="S573" s="312"/>
      <c r="T573" s="313"/>
      <c r="U573" s="294">
        <f t="shared" si="177"/>
        <v>0</v>
      </c>
      <c r="V573" s="330"/>
      <c r="W573" s="355">
        <f t="shared" si="178"/>
        <v>0</v>
      </c>
      <c r="X573" s="356">
        <f t="shared" si="179"/>
        <v>0</v>
      </c>
      <c r="Y573" s="356">
        <f t="shared" si="180"/>
        <v>0</v>
      </c>
      <c r="Z573" s="356">
        <f t="shared" si="181"/>
        <v>0</v>
      </c>
      <c r="AA573" s="356">
        <f t="shared" si="182"/>
        <v>0</v>
      </c>
      <c r="AB573" s="356">
        <f t="shared" si="183"/>
        <v>0</v>
      </c>
      <c r="AC573" s="356">
        <f t="shared" si="184"/>
        <v>0</v>
      </c>
      <c r="AD573" s="357">
        <f t="shared" si="185"/>
        <v>0</v>
      </c>
      <c r="AE573" s="342"/>
      <c r="AF573" s="362">
        <f t="shared" si="186"/>
        <v>0</v>
      </c>
      <c r="AG573" s="330"/>
      <c r="AH573" s="597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  <c r="BC573" s="582"/>
    </row>
    <row r="574" spans="1:55" s="302" customFormat="1" hidden="1" x14ac:dyDescent="0.2">
      <c r="A574" s="340">
        <f t="shared" si="176"/>
        <v>0</v>
      </c>
      <c r="B574" s="341"/>
      <c r="C574" s="330"/>
      <c r="D574" s="395"/>
      <c r="E574" s="308"/>
      <c r="F574" s="309"/>
      <c r="G574" s="309"/>
      <c r="H574" s="309"/>
      <c r="I574" s="309"/>
      <c r="J574" s="350">
        <f t="shared" si="175"/>
        <v>0</v>
      </c>
      <c r="K574" s="330"/>
      <c r="L574" s="330"/>
      <c r="M574" s="310"/>
      <c r="N574" s="311"/>
      <c r="O574" s="311"/>
      <c r="P574" s="311"/>
      <c r="Q574" s="311"/>
      <c r="R574" s="311"/>
      <c r="S574" s="312"/>
      <c r="T574" s="313"/>
      <c r="U574" s="294">
        <f t="shared" si="177"/>
        <v>0</v>
      </c>
      <c r="V574" s="330"/>
      <c r="W574" s="355">
        <f t="shared" si="178"/>
        <v>0</v>
      </c>
      <c r="X574" s="356">
        <f t="shared" si="179"/>
        <v>0</v>
      </c>
      <c r="Y574" s="356">
        <f t="shared" si="180"/>
        <v>0</v>
      </c>
      <c r="Z574" s="356">
        <f t="shared" si="181"/>
        <v>0</v>
      </c>
      <c r="AA574" s="356">
        <f t="shared" si="182"/>
        <v>0</v>
      </c>
      <c r="AB574" s="356">
        <f t="shared" si="183"/>
        <v>0</v>
      </c>
      <c r="AC574" s="356">
        <f t="shared" si="184"/>
        <v>0</v>
      </c>
      <c r="AD574" s="357">
        <f t="shared" si="185"/>
        <v>0</v>
      </c>
      <c r="AE574" s="342"/>
      <c r="AF574" s="362">
        <f t="shared" si="186"/>
        <v>0</v>
      </c>
      <c r="AG574" s="330"/>
      <c r="AH574" s="597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  <c r="BC574" s="582"/>
    </row>
    <row r="575" spans="1:55" s="302" customFormat="1" hidden="1" x14ac:dyDescent="0.2">
      <c r="A575" s="340">
        <f t="shared" si="176"/>
        <v>0</v>
      </c>
      <c r="B575" s="341"/>
      <c r="C575" s="330"/>
      <c r="D575" s="395"/>
      <c r="E575" s="308"/>
      <c r="F575" s="309"/>
      <c r="G575" s="309"/>
      <c r="H575" s="309"/>
      <c r="I575" s="309"/>
      <c r="J575" s="350">
        <f t="shared" si="175"/>
        <v>0</v>
      </c>
      <c r="K575" s="330"/>
      <c r="L575" s="330"/>
      <c r="M575" s="310"/>
      <c r="N575" s="311"/>
      <c r="O575" s="311"/>
      <c r="P575" s="311"/>
      <c r="Q575" s="311"/>
      <c r="R575" s="311"/>
      <c r="S575" s="312"/>
      <c r="T575" s="313"/>
      <c r="U575" s="294">
        <f t="shared" si="177"/>
        <v>0</v>
      </c>
      <c r="V575" s="330"/>
      <c r="W575" s="355">
        <f t="shared" si="178"/>
        <v>0</v>
      </c>
      <c r="X575" s="356">
        <f t="shared" si="179"/>
        <v>0</v>
      </c>
      <c r="Y575" s="356">
        <f t="shared" si="180"/>
        <v>0</v>
      </c>
      <c r="Z575" s="356">
        <f t="shared" si="181"/>
        <v>0</v>
      </c>
      <c r="AA575" s="356">
        <f t="shared" si="182"/>
        <v>0</v>
      </c>
      <c r="AB575" s="356">
        <f t="shared" si="183"/>
        <v>0</v>
      </c>
      <c r="AC575" s="356">
        <f t="shared" si="184"/>
        <v>0</v>
      </c>
      <c r="AD575" s="357">
        <f t="shared" si="185"/>
        <v>0</v>
      </c>
      <c r="AE575" s="342"/>
      <c r="AF575" s="362">
        <f t="shared" si="186"/>
        <v>0</v>
      </c>
      <c r="AG575" s="330"/>
      <c r="AH575" s="597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  <c r="BC575" s="582"/>
    </row>
    <row r="576" spans="1:55" s="302" customFormat="1" hidden="1" x14ac:dyDescent="0.2">
      <c r="A576" s="340">
        <f t="shared" si="176"/>
        <v>0</v>
      </c>
      <c r="B576" s="341"/>
      <c r="C576" s="330"/>
      <c r="D576" s="395"/>
      <c r="E576" s="308"/>
      <c r="F576" s="309"/>
      <c r="G576" s="309"/>
      <c r="H576" s="309"/>
      <c r="I576" s="309"/>
      <c r="J576" s="350">
        <f t="shared" si="175"/>
        <v>0</v>
      </c>
      <c r="K576" s="330"/>
      <c r="L576" s="330"/>
      <c r="M576" s="310"/>
      <c r="N576" s="311"/>
      <c r="O576" s="311"/>
      <c r="P576" s="311"/>
      <c r="Q576" s="311"/>
      <c r="R576" s="311"/>
      <c r="S576" s="312"/>
      <c r="T576" s="313"/>
      <c r="U576" s="294">
        <f t="shared" si="177"/>
        <v>0</v>
      </c>
      <c r="V576" s="330"/>
      <c r="W576" s="355">
        <f t="shared" si="178"/>
        <v>0</v>
      </c>
      <c r="X576" s="356">
        <f t="shared" si="179"/>
        <v>0</v>
      </c>
      <c r="Y576" s="356">
        <f t="shared" si="180"/>
        <v>0</v>
      </c>
      <c r="Z576" s="356">
        <f t="shared" si="181"/>
        <v>0</v>
      </c>
      <c r="AA576" s="356">
        <f t="shared" si="182"/>
        <v>0</v>
      </c>
      <c r="AB576" s="356">
        <f t="shared" si="183"/>
        <v>0</v>
      </c>
      <c r="AC576" s="356">
        <f t="shared" si="184"/>
        <v>0</v>
      </c>
      <c r="AD576" s="357">
        <f t="shared" si="185"/>
        <v>0</v>
      </c>
      <c r="AE576" s="342"/>
      <c r="AF576" s="362">
        <f t="shared" si="186"/>
        <v>0</v>
      </c>
      <c r="AG576" s="330"/>
      <c r="AH576" s="597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  <c r="BC576" s="582"/>
    </row>
    <row r="577" spans="1:55" s="302" customFormat="1" hidden="1" x14ac:dyDescent="0.2">
      <c r="A577" s="340">
        <f t="shared" si="176"/>
        <v>0</v>
      </c>
      <c r="B577" s="341"/>
      <c r="C577" s="330"/>
      <c r="D577" s="395"/>
      <c r="E577" s="308"/>
      <c r="F577" s="309"/>
      <c r="G577" s="309"/>
      <c r="H577" s="309"/>
      <c r="I577" s="309"/>
      <c r="J577" s="350">
        <f t="shared" si="175"/>
        <v>0</v>
      </c>
      <c r="K577" s="330"/>
      <c r="L577" s="330"/>
      <c r="M577" s="310"/>
      <c r="N577" s="311"/>
      <c r="O577" s="311"/>
      <c r="P577" s="311"/>
      <c r="Q577" s="311"/>
      <c r="R577" s="311"/>
      <c r="S577" s="312"/>
      <c r="T577" s="313"/>
      <c r="U577" s="294">
        <f t="shared" si="177"/>
        <v>0</v>
      </c>
      <c r="V577" s="330"/>
      <c r="W577" s="355">
        <f t="shared" si="178"/>
        <v>0</v>
      </c>
      <c r="X577" s="356">
        <f t="shared" si="179"/>
        <v>0</v>
      </c>
      <c r="Y577" s="356">
        <f t="shared" si="180"/>
        <v>0</v>
      </c>
      <c r="Z577" s="356">
        <f t="shared" si="181"/>
        <v>0</v>
      </c>
      <c r="AA577" s="356">
        <f t="shared" si="182"/>
        <v>0</v>
      </c>
      <c r="AB577" s="356">
        <f t="shared" si="183"/>
        <v>0</v>
      </c>
      <c r="AC577" s="356">
        <f t="shared" si="184"/>
        <v>0</v>
      </c>
      <c r="AD577" s="357">
        <f t="shared" si="185"/>
        <v>0</v>
      </c>
      <c r="AE577" s="342"/>
      <c r="AF577" s="362">
        <f t="shared" si="186"/>
        <v>0</v>
      </c>
      <c r="AG577" s="330"/>
      <c r="AH577" s="597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  <c r="BC577" s="582"/>
    </row>
    <row r="578" spans="1:55" s="302" customFormat="1" hidden="1" x14ac:dyDescent="0.2">
      <c r="A578" s="340">
        <f t="shared" si="176"/>
        <v>0</v>
      </c>
      <c r="B578" s="341"/>
      <c r="C578" s="330"/>
      <c r="D578" s="395"/>
      <c r="E578" s="308"/>
      <c r="F578" s="309"/>
      <c r="G578" s="309"/>
      <c r="H578" s="309"/>
      <c r="I578" s="309"/>
      <c r="J578" s="350">
        <f t="shared" si="175"/>
        <v>0</v>
      </c>
      <c r="K578" s="330"/>
      <c r="L578" s="330"/>
      <c r="M578" s="310"/>
      <c r="N578" s="311"/>
      <c r="O578" s="311"/>
      <c r="P578" s="311"/>
      <c r="Q578" s="311"/>
      <c r="R578" s="311"/>
      <c r="S578" s="312"/>
      <c r="T578" s="313"/>
      <c r="U578" s="294">
        <f t="shared" si="177"/>
        <v>0</v>
      </c>
      <c r="V578" s="330"/>
      <c r="W578" s="355">
        <f t="shared" si="178"/>
        <v>0</v>
      </c>
      <c r="X578" s="356">
        <f t="shared" si="179"/>
        <v>0</v>
      </c>
      <c r="Y578" s="356">
        <f t="shared" si="180"/>
        <v>0</v>
      </c>
      <c r="Z578" s="356">
        <f t="shared" si="181"/>
        <v>0</v>
      </c>
      <c r="AA578" s="356">
        <f t="shared" si="182"/>
        <v>0</v>
      </c>
      <c r="AB578" s="356">
        <f t="shared" si="183"/>
        <v>0</v>
      </c>
      <c r="AC578" s="356">
        <f t="shared" si="184"/>
        <v>0</v>
      </c>
      <c r="AD578" s="357">
        <f t="shared" si="185"/>
        <v>0</v>
      </c>
      <c r="AE578" s="342"/>
      <c r="AF578" s="362">
        <f t="shared" si="186"/>
        <v>0</v>
      </c>
      <c r="AG578" s="330"/>
      <c r="AH578" s="597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  <c r="BC578" s="582"/>
    </row>
    <row r="579" spans="1:55" s="302" customFormat="1" hidden="1" x14ac:dyDescent="0.2">
      <c r="A579" s="340">
        <f t="shared" si="176"/>
        <v>0</v>
      </c>
      <c r="B579" s="341"/>
      <c r="C579" s="330"/>
      <c r="D579" s="395"/>
      <c r="E579" s="308"/>
      <c r="F579" s="309"/>
      <c r="G579" s="309"/>
      <c r="H579" s="309"/>
      <c r="I579" s="309"/>
      <c r="J579" s="350">
        <f t="shared" si="175"/>
        <v>0</v>
      </c>
      <c r="K579" s="330"/>
      <c r="L579" s="330"/>
      <c r="M579" s="310"/>
      <c r="N579" s="311"/>
      <c r="O579" s="311"/>
      <c r="P579" s="311"/>
      <c r="Q579" s="311"/>
      <c r="R579" s="311"/>
      <c r="S579" s="312"/>
      <c r="T579" s="313"/>
      <c r="U579" s="294">
        <f t="shared" si="177"/>
        <v>0</v>
      </c>
      <c r="V579" s="330"/>
      <c r="W579" s="355">
        <f t="shared" si="178"/>
        <v>0</v>
      </c>
      <c r="X579" s="356">
        <f t="shared" si="179"/>
        <v>0</v>
      </c>
      <c r="Y579" s="356">
        <f t="shared" si="180"/>
        <v>0</v>
      </c>
      <c r="Z579" s="356">
        <f t="shared" si="181"/>
        <v>0</v>
      </c>
      <c r="AA579" s="356">
        <f t="shared" si="182"/>
        <v>0</v>
      </c>
      <c r="AB579" s="356">
        <f t="shared" si="183"/>
        <v>0</v>
      </c>
      <c r="AC579" s="356">
        <f t="shared" si="184"/>
        <v>0</v>
      </c>
      <c r="AD579" s="357">
        <f t="shared" si="185"/>
        <v>0</v>
      </c>
      <c r="AE579" s="342"/>
      <c r="AF579" s="362">
        <f t="shared" si="186"/>
        <v>0</v>
      </c>
      <c r="AG579" s="330"/>
      <c r="AH579" s="597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  <c r="BC579" s="582"/>
    </row>
    <row r="580" spans="1:55" s="302" customFormat="1" hidden="1" x14ac:dyDescent="0.2">
      <c r="A580" s="340">
        <f t="shared" si="176"/>
        <v>0</v>
      </c>
      <c r="B580" s="341"/>
      <c r="C580" s="330"/>
      <c r="D580" s="395"/>
      <c r="E580" s="308"/>
      <c r="F580" s="309"/>
      <c r="G580" s="309"/>
      <c r="H580" s="309"/>
      <c r="I580" s="309"/>
      <c r="J580" s="350">
        <f t="shared" si="175"/>
        <v>0</v>
      </c>
      <c r="K580" s="330"/>
      <c r="L580" s="330"/>
      <c r="M580" s="310"/>
      <c r="N580" s="311"/>
      <c r="O580" s="311"/>
      <c r="P580" s="311"/>
      <c r="Q580" s="311"/>
      <c r="R580" s="311"/>
      <c r="S580" s="312"/>
      <c r="T580" s="313"/>
      <c r="U580" s="294">
        <f t="shared" si="177"/>
        <v>0</v>
      </c>
      <c r="V580" s="330"/>
      <c r="W580" s="355">
        <f t="shared" si="178"/>
        <v>0</v>
      </c>
      <c r="X580" s="356">
        <f t="shared" si="179"/>
        <v>0</v>
      </c>
      <c r="Y580" s="356">
        <f t="shared" si="180"/>
        <v>0</v>
      </c>
      <c r="Z580" s="356">
        <f t="shared" si="181"/>
        <v>0</v>
      </c>
      <c r="AA580" s="356">
        <f t="shared" si="182"/>
        <v>0</v>
      </c>
      <c r="AB580" s="356">
        <f t="shared" si="183"/>
        <v>0</v>
      </c>
      <c r="AC580" s="356">
        <f t="shared" si="184"/>
        <v>0</v>
      </c>
      <c r="AD580" s="357">
        <f t="shared" si="185"/>
        <v>0</v>
      </c>
      <c r="AE580" s="342"/>
      <c r="AF580" s="362">
        <f t="shared" si="186"/>
        <v>0</v>
      </c>
      <c r="AG580" s="330"/>
      <c r="AH580" s="597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  <c r="BC580" s="582"/>
    </row>
    <row r="581" spans="1:55" s="302" customFormat="1" hidden="1" x14ac:dyDescent="0.2">
      <c r="A581" s="340">
        <f t="shared" si="176"/>
        <v>0</v>
      </c>
      <c r="B581" s="341"/>
      <c r="C581" s="330"/>
      <c r="D581" s="395"/>
      <c r="E581" s="308"/>
      <c r="F581" s="309"/>
      <c r="G581" s="309"/>
      <c r="H581" s="309"/>
      <c r="I581" s="309"/>
      <c r="J581" s="350">
        <f t="shared" si="175"/>
        <v>0</v>
      </c>
      <c r="K581" s="330"/>
      <c r="L581" s="330"/>
      <c r="M581" s="310"/>
      <c r="N581" s="311"/>
      <c r="O581" s="311"/>
      <c r="P581" s="311"/>
      <c r="Q581" s="311"/>
      <c r="R581" s="311"/>
      <c r="S581" s="312"/>
      <c r="T581" s="313"/>
      <c r="U581" s="294">
        <f t="shared" si="177"/>
        <v>0</v>
      </c>
      <c r="V581" s="330"/>
      <c r="W581" s="355">
        <f t="shared" si="178"/>
        <v>0</v>
      </c>
      <c r="X581" s="356">
        <f t="shared" si="179"/>
        <v>0</v>
      </c>
      <c r="Y581" s="356">
        <f t="shared" si="180"/>
        <v>0</v>
      </c>
      <c r="Z581" s="356">
        <f t="shared" si="181"/>
        <v>0</v>
      </c>
      <c r="AA581" s="356">
        <f t="shared" si="182"/>
        <v>0</v>
      </c>
      <c r="AB581" s="356">
        <f t="shared" si="183"/>
        <v>0</v>
      </c>
      <c r="AC581" s="356">
        <f t="shared" si="184"/>
        <v>0</v>
      </c>
      <c r="AD581" s="357">
        <f t="shared" si="185"/>
        <v>0</v>
      </c>
      <c r="AE581" s="342"/>
      <c r="AF581" s="362">
        <f t="shared" si="186"/>
        <v>0</v>
      </c>
      <c r="AG581" s="330"/>
      <c r="AH581" s="597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  <c r="BC581" s="582"/>
    </row>
    <row r="582" spans="1:55" s="302" customFormat="1" hidden="1" x14ac:dyDescent="0.2">
      <c r="A582" s="340">
        <f t="shared" si="176"/>
        <v>0</v>
      </c>
      <c r="B582" s="341"/>
      <c r="C582" s="330"/>
      <c r="D582" s="395"/>
      <c r="E582" s="308"/>
      <c r="F582" s="309"/>
      <c r="G582" s="309"/>
      <c r="H582" s="309"/>
      <c r="I582" s="309"/>
      <c r="J582" s="350">
        <f t="shared" si="175"/>
        <v>0</v>
      </c>
      <c r="K582" s="330"/>
      <c r="L582" s="330"/>
      <c r="M582" s="310"/>
      <c r="N582" s="311"/>
      <c r="O582" s="311"/>
      <c r="P582" s="311"/>
      <c r="Q582" s="311"/>
      <c r="R582" s="311"/>
      <c r="S582" s="312"/>
      <c r="T582" s="313"/>
      <c r="U582" s="294">
        <f t="shared" si="177"/>
        <v>0</v>
      </c>
      <c r="V582" s="330"/>
      <c r="W582" s="355">
        <f t="shared" si="178"/>
        <v>0</v>
      </c>
      <c r="X582" s="356">
        <f t="shared" si="179"/>
        <v>0</v>
      </c>
      <c r="Y582" s="356">
        <f t="shared" si="180"/>
        <v>0</v>
      </c>
      <c r="Z582" s="356">
        <f t="shared" si="181"/>
        <v>0</v>
      </c>
      <c r="AA582" s="356">
        <f t="shared" si="182"/>
        <v>0</v>
      </c>
      <c r="AB582" s="356">
        <f t="shared" si="183"/>
        <v>0</v>
      </c>
      <c r="AC582" s="356">
        <f t="shared" si="184"/>
        <v>0</v>
      </c>
      <c r="AD582" s="357">
        <f t="shared" si="185"/>
        <v>0</v>
      </c>
      <c r="AE582" s="342"/>
      <c r="AF582" s="362">
        <f t="shared" si="186"/>
        <v>0</v>
      </c>
      <c r="AG582" s="330"/>
      <c r="AH582" s="597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  <c r="BC582" s="582"/>
    </row>
    <row r="583" spans="1:55" s="302" customFormat="1" hidden="1" x14ac:dyDescent="0.2">
      <c r="A583" s="340">
        <f t="shared" si="176"/>
        <v>0</v>
      </c>
      <c r="B583" s="341"/>
      <c r="C583" s="330"/>
      <c r="D583" s="395"/>
      <c r="E583" s="308"/>
      <c r="F583" s="309"/>
      <c r="G583" s="309"/>
      <c r="H583" s="309"/>
      <c r="I583" s="309"/>
      <c r="J583" s="350">
        <f t="shared" si="175"/>
        <v>0</v>
      </c>
      <c r="K583" s="330"/>
      <c r="L583" s="330"/>
      <c r="M583" s="310"/>
      <c r="N583" s="311"/>
      <c r="O583" s="311"/>
      <c r="P583" s="311"/>
      <c r="Q583" s="311"/>
      <c r="R583" s="311"/>
      <c r="S583" s="312"/>
      <c r="T583" s="313"/>
      <c r="U583" s="294">
        <f t="shared" si="177"/>
        <v>0</v>
      </c>
      <c r="V583" s="330"/>
      <c r="W583" s="355">
        <f t="shared" si="178"/>
        <v>0</v>
      </c>
      <c r="X583" s="356">
        <f t="shared" si="179"/>
        <v>0</v>
      </c>
      <c r="Y583" s="356">
        <f t="shared" si="180"/>
        <v>0</v>
      </c>
      <c r="Z583" s="356">
        <f t="shared" si="181"/>
        <v>0</v>
      </c>
      <c r="AA583" s="356">
        <f t="shared" si="182"/>
        <v>0</v>
      </c>
      <c r="AB583" s="356">
        <f t="shared" si="183"/>
        <v>0</v>
      </c>
      <c r="AC583" s="356">
        <f t="shared" si="184"/>
        <v>0</v>
      </c>
      <c r="AD583" s="357">
        <f t="shared" si="185"/>
        <v>0</v>
      </c>
      <c r="AE583" s="342"/>
      <c r="AF583" s="362">
        <f t="shared" si="186"/>
        <v>0</v>
      </c>
      <c r="AG583" s="330"/>
      <c r="AH583" s="597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  <c r="BC583" s="582"/>
    </row>
    <row r="584" spans="1:55" s="302" customFormat="1" hidden="1" x14ac:dyDescent="0.2">
      <c r="A584" s="340">
        <f t="shared" si="176"/>
        <v>0</v>
      </c>
      <c r="B584" s="341"/>
      <c r="C584" s="330"/>
      <c r="D584" s="395"/>
      <c r="E584" s="308"/>
      <c r="F584" s="309"/>
      <c r="G584" s="309"/>
      <c r="H584" s="309"/>
      <c r="I584" s="309"/>
      <c r="J584" s="350">
        <f t="shared" si="175"/>
        <v>0</v>
      </c>
      <c r="K584" s="330"/>
      <c r="L584" s="330"/>
      <c r="M584" s="310"/>
      <c r="N584" s="311"/>
      <c r="O584" s="311"/>
      <c r="P584" s="311"/>
      <c r="Q584" s="311"/>
      <c r="R584" s="311"/>
      <c r="S584" s="312"/>
      <c r="T584" s="313"/>
      <c r="U584" s="294">
        <f t="shared" si="177"/>
        <v>0</v>
      </c>
      <c r="V584" s="330"/>
      <c r="W584" s="355">
        <f t="shared" si="178"/>
        <v>0</v>
      </c>
      <c r="X584" s="356">
        <f t="shared" si="179"/>
        <v>0</v>
      </c>
      <c r="Y584" s="356">
        <f t="shared" si="180"/>
        <v>0</v>
      </c>
      <c r="Z584" s="356">
        <f t="shared" si="181"/>
        <v>0</v>
      </c>
      <c r="AA584" s="356">
        <f t="shared" si="182"/>
        <v>0</v>
      </c>
      <c r="AB584" s="356">
        <f t="shared" si="183"/>
        <v>0</v>
      </c>
      <c r="AC584" s="356">
        <f t="shared" si="184"/>
        <v>0</v>
      </c>
      <c r="AD584" s="357">
        <f t="shared" si="185"/>
        <v>0</v>
      </c>
      <c r="AE584" s="342"/>
      <c r="AF584" s="362">
        <f t="shared" si="186"/>
        <v>0</v>
      </c>
      <c r="AG584" s="330"/>
      <c r="AH584" s="597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  <c r="BC584" s="582"/>
    </row>
    <row r="585" spans="1:55" s="302" customFormat="1" hidden="1" x14ac:dyDescent="0.2">
      <c r="A585" s="340">
        <f t="shared" si="176"/>
        <v>0</v>
      </c>
      <c r="B585" s="341"/>
      <c r="C585" s="330"/>
      <c r="D585" s="395"/>
      <c r="E585" s="308"/>
      <c r="F585" s="309"/>
      <c r="G585" s="309"/>
      <c r="H585" s="309"/>
      <c r="I585" s="309"/>
      <c r="J585" s="350">
        <f t="shared" si="175"/>
        <v>0</v>
      </c>
      <c r="K585" s="330"/>
      <c r="L585" s="330"/>
      <c r="M585" s="310"/>
      <c r="N585" s="311"/>
      <c r="O585" s="311"/>
      <c r="P585" s="311"/>
      <c r="Q585" s="311"/>
      <c r="R585" s="311"/>
      <c r="S585" s="312"/>
      <c r="T585" s="313"/>
      <c r="U585" s="294">
        <f t="shared" si="177"/>
        <v>0</v>
      </c>
      <c r="V585" s="330"/>
      <c r="W585" s="355">
        <f t="shared" si="178"/>
        <v>0</v>
      </c>
      <c r="X585" s="356">
        <f t="shared" si="179"/>
        <v>0</v>
      </c>
      <c r="Y585" s="356">
        <f t="shared" si="180"/>
        <v>0</v>
      </c>
      <c r="Z585" s="356">
        <f t="shared" si="181"/>
        <v>0</v>
      </c>
      <c r="AA585" s="356">
        <f t="shared" si="182"/>
        <v>0</v>
      </c>
      <c r="AB585" s="356">
        <f t="shared" si="183"/>
        <v>0</v>
      </c>
      <c r="AC585" s="356">
        <f t="shared" si="184"/>
        <v>0</v>
      </c>
      <c r="AD585" s="357">
        <f t="shared" si="185"/>
        <v>0</v>
      </c>
      <c r="AE585" s="342"/>
      <c r="AF585" s="362">
        <f t="shared" si="186"/>
        <v>0</v>
      </c>
      <c r="AG585" s="330"/>
      <c r="AH585" s="597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  <c r="BC585" s="582"/>
    </row>
    <row r="586" spans="1:55" s="302" customFormat="1" hidden="1" x14ac:dyDescent="0.2">
      <c r="A586" s="340">
        <f t="shared" si="176"/>
        <v>0</v>
      </c>
      <c r="B586" s="341"/>
      <c r="C586" s="330"/>
      <c r="D586" s="395"/>
      <c r="E586" s="308"/>
      <c r="F586" s="309"/>
      <c r="G586" s="309"/>
      <c r="H586" s="309"/>
      <c r="I586" s="309"/>
      <c r="J586" s="350">
        <f t="shared" si="175"/>
        <v>0</v>
      </c>
      <c r="K586" s="330"/>
      <c r="L586" s="330"/>
      <c r="M586" s="310"/>
      <c r="N586" s="311"/>
      <c r="O586" s="311"/>
      <c r="P586" s="311"/>
      <c r="Q586" s="311"/>
      <c r="R586" s="311"/>
      <c r="S586" s="312"/>
      <c r="T586" s="313"/>
      <c r="U586" s="294">
        <f t="shared" si="177"/>
        <v>0</v>
      </c>
      <c r="V586" s="330"/>
      <c r="W586" s="355">
        <f t="shared" si="178"/>
        <v>0</v>
      </c>
      <c r="X586" s="356">
        <f t="shared" si="179"/>
        <v>0</v>
      </c>
      <c r="Y586" s="356">
        <f t="shared" si="180"/>
        <v>0</v>
      </c>
      <c r="Z586" s="356">
        <f t="shared" si="181"/>
        <v>0</v>
      </c>
      <c r="AA586" s="356">
        <f t="shared" si="182"/>
        <v>0</v>
      </c>
      <c r="AB586" s="356">
        <f t="shared" si="183"/>
        <v>0</v>
      </c>
      <c r="AC586" s="356">
        <f t="shared" si="184"/>
        <v>0</v>
      </c>
      <c r="AD586" s="357">
        <f t="shared" si="185"/>
        <v>0</v>
      </c>
      <c r="AE586" s="342"/>
      <c r="AF586" s="362">
        <f t="shared" si="186"/>
        <v>0</v>
      </c>
      <c r="AG586" s="330"/>
      <c r="AH586" s="597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  <c r="BC586" s="582"/>
    </row>
    <row r="587" spans="1:55" s="302" customFormat="1" hidden="1" x14ac:dyDescent="0.2">
      <c r="A587" s="340">
        <f t="shared" si="176"/>
        <v>0</v>
      </c>
      <c r="B587" s="341"/>
      <c r="C587" s="330"/>
      <c r="D587" s="395"/>
      <c r="E587" s="308"/>
      <c r="F587" s="309"/>
      <c r="G587" s="309"/>
      <c r="H587" s="309"/>
      <c r="I587" s="309"/>
      <c r="J587" s="350">
        <f t="shared" si="175"/>
        <v>0</v>
      </c>
      <c r="K587" s="330"/>
      <c r="L587" s="330"/>
      <c r="M587" s="310"/>
      <c r="N587" s="311"/>
      <c r="O587" s="311"/>
      <c r="P587" s="311"/>
      <c r="Q587" s="311"/>
      <c r="R587" s="311"/>
      <c r="S587" s="312"/>
      <c r="T587" s="313"/>
      <c r="U587" s="294">
        <f t="shared" si="177"/>
        <v>0</v>
      </c>
      <c r="V587" s="330"/>
      <c r="W587" s="355">
        <f t="shared" si="178"/>
        <v>0</v>
      </c>
      <c r="X587" s="356">
        <f t="shared" si="179"/>
        <v>0</v>
      </c>
      <c r="Y587" s="356">
        <f t="shared" si="180"/>
        <v>0</v>
      </c>
      <c r="Z587" s="356">
        <f t="shared" si="181"/>
        <v>0</v>
      </c>
      <c r="AA587" s="356">
        <f t="shared" si="182"/>
        <v>0</v>
      </c>
      <c r="AB587" s="356">
        <f t="shared" si="183"/>
        <v>0</v>
      </c>
      <c r="AC587" s="356">
        <f t="shared" si="184"/>
        <v>0</v>
      </c>
      <c r="AD587" s="357">
        <f t="shared" si="185"/>
        <v>0</v>
      </c>
      <c r="AE587" s="342"/>
      <c r="AF587" s="362">
        <f t="shared" si="186"/>
        <v>0</v>
      </c>
      <c r="AG587" s="330"/>
      <c r="AH587" s="597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  <c r="BC587" s="582"/>
    </row>
    <row r="588" spans="1:55" s="302" customFormat="1" hidden="1" x14ac:dyDescent="0.2">
      <c r="A588" s="340">
        <f t="shared" si="176"/>
        <v>0</v>
      </c>
      <c r="B588" s="341"/>
      <c r="C588" s="330"/>
      <c r="D588" s="395"/>
      <c r="E588" s="308"/>
      <c r="F588" s="309"/>
      <c r="G588" s="309"/>
      <c r="H588" s="309"/>
      <c r="I588" s="309"/>
      <c r="J588" s="350">
        <f t="shared" si="175"/>
        <v>0</v>
      </c>
      <c r="K588" s="330"/>
      <c r="L588" s="330"/>
      <c r="M588" s="310"/>
      <c r="N588" s="311"/>
      <c r="O588" s="311"/>
      <c r="P588" s="311"/>
      <c r="Q588" s="311"/>
      <c r="R588" s="311"/>
      <c r="S588" s="312"/>
      <c r="T588" s="313"/>
      <c r="U588" s="294">
        <f t="shared" si="177"/>
        <v>0</v>
      </c>
      <c r="V588" s="330"/>
      <c r="W588" s="355">
        <f t="shared" si="178"/>
        <v>0</v>
      </c>
      <c r="X588" s="356">
        <f t="shared" si="179"/>
        <v>0</v>
      </c>
      <c r="Y588" s="356">
        <f t="shared" si="180"/>
        <v>0</v>
      </c>
      <c r="Z588" s="356">
        <f t="shared" si="181"/>
        <v>0</v>
      </c>
      <c r="AA588" s="356">
        <f t="shared" si="182"/>
        <v>0</v>
      </c>
      <c r="AB588" s="356">
        <f t="shared" si="183"/>
        <v>0</v>
      </c>
      <c r="AC588" s="356">
        <f t="shared" si="184"/>
        <v>0</v>
      </c>
      <c r="AD588" s="357">
        <f t="shared" si="185"/>
        <v>0</v>
      </c>
      <c r="AE588" s="342"/>
      <c r="AF588" s="362">
        <f t="shared" si="186"/>
        <v>0</v>
      </c>
      <c r="AG588" s="330"/>
      <c r="AH588" s="597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  <c r="BC588" s="582"/>
    </row>
    <row r="589" spans="1:55" s="302" customFormat="1" hidden="1" x14ac:dyDescent="0.2">
      <c r="A589" s="340">
        <f t="shared" si="176"/>
        <v>0</v>
      </c>
      <c r="B589" s="341"/>
      <c r="C589" s="330"/>
      <c r="D589" s="395"/>
      <c r="E589" s="308"/>
      <c r="F589" s="309"/>
      <c r="G589" s="309"/>
      <c r="H589" s="309"/>
      <c r="I589" s="309"/>
      <c r="J589" s="350">
        <f t="shared" si="175"/>
        <v>0</v>
      </c>
      <c r="K589" s="330"/>
      <c r="L589" s="330"/>
      <c r="M589" s="310"/>
      <c r="N589" s="311"/>
      <c r="O589" s="311"/>
      <c r="P589" s="311"/>
      <c r="Q589" s="311"/>
      <c r="R589" s="311"/>
      <c r="S589" s="312"/>
      <c r="T589" s="313"/>
      <c r="U589" s="294">
        <f t="shared" si="177"/>
        <v>0</v>
      </c>
      <c r="V589" s="330"/>
      <c r="W589" s="355">
        <f t="shared" si="178"/>
        <v>0</v>
      </c>
      <c r="X589" s="356">
        <f t="shared" si="179"/>
        <v>0</v>
      </c>
      <c r="Y589" s="356">
        <f t="shared" si="180"/>
        <v>0</v>
      </c>
      <c r="Z589" s="356">
        <f t="shared" si="181"/>
        <v>0</v>
      </c>
      <c r="AA589" s="356">
        <f t="shared" si="182"/>
        <v>0</v>
      </c>
      <c r="AB589" s="356">
        <f t="shared" si="183"/>
        <v>0</v>
      </c>
      <c r="AC589" s="356">
        <f t="shared" si="184"/>
        <v>0</v>
      </c>
      <c r="AD589" s="357">
        <f t="shared" si="185"/>
        <v>0</v>
      </c>
      <c r="AE589" s="342"/>
      <c r="AF589" s="362">
        <f t="shared" si="186"/>
        <v>0</v>
      </c>
      <c r="AG589" s="330"/>
      <c r="AH589" s="597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  <c r="BC589" s="582"/>
    </row>
    <row r="590" spans="1:55" s="302" customFormat="1" hidden="1" x14ac:dyDescent="0.2">
      <c r="A590" s="340">
        <f t="shared" si="176"/>
        <v>0</v>
      </c>
      <c r="B590" s="341"/>
      <c r="C590" s="330"/>
      <c r="D590" s="395"/>
      <c r="E590" s="308"/>
      <c r="F590" s="309"/>
      <c r="G590" s="309"/>
      <c r="H590" s="309"/>
      <c r="I590" s="309"/>
      <c r="J590" s="350">
        <f t="shared" si="175"/>
        <v>0</v>
      </c>
      <c r="K590" s="330"/>
      <c r="L590" s="330"/>
      <c r="M590" s="310"/>
      <c r="N590" s="311"/>
      <c r="O590" s="311"/>
      <c r="P590" s="311"/>
      <c r="Q590" s="311"/>
      <c r="R590" s="311"/>
      <c r="S590" s="312"/>
      <c r="T590" s="313"/>
      <c r="U590" s="294">
        <f t="shared" si="177"/>
        <v>0</v>
      </c>
      <c r="V590" s="330"/>
      <c r="W590" s="355">
        <f t="shared" si="178"/>
        <v>0</v>
      </c>
      <c r="X590" s="356">
        <f t="shared" si="179"/>
        <v>0</v>
      </c>
      <c r="Y590" s="356">
        <f t="shared" si="180"/>
        <v>0</v>
      </c>
      <c r="Z590" s="356">
        <f t="shared" si="181"/>
        <v>0</v>
      </c>
      <c r="AA590" s="356">
        <f t="shared" si="182"/>
        <v>0</v>
      </c>
      <c r="AB590" s="356">
        <f t="shared" si="183"/>
        <v>0</v>
      </c>
      <c r="AC590" s="356">
        <f t="shared" si="184"/>
        <v>0</v>
      </c>
      <c r="AD590" s="357">
        <f t="shared" si="185"/>
        <v>0</v>
      </c>
      <c r="AE590" s="342"/>
      <c r="AF590" s="362">
        <f t="shared" si="186"/>
        <v>0</v>
      </c>
      <c r="AG590" s="330"/>
      <c r="AH590" s="597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  <c r="BC590" s="582"/>
    </row>
    <row r="591" spans="1:55" s="302" customFormat="1" hidden="1" x14ac:dyDescent="0.2">
      <c r="A591" s="340">
        <f t="shared" si="176"/>
        <v>0</v>
      </c>
      <c r="B591" s="341"/>
      <c r="C591" s="330"/>
      <c r="D591" s="395"/>
      <c r="E591" s="308"/>
      <c r="F591" s="309"/>
      <c r="G591" s="309"/>
      <c r="H591" s="309"/>
      <c r="I591" s="309"/>
      <c r="J591" s="350">
        <f t="shared" si="175"/>
        <v>0</v>
      </c>
      <c r="K591" s="330"/>
      <c r="L591" s="330"/>
      <c r="M591" s="310"/>
      <c r="N591" s="311"/>
      <c r="O591" s="311"/>
      <c r="P591" s="311"/>
      <c r="Q591" s="311"/>
      <c r="R591" s="311"/>
      <c r="S591" s="312"/>
      <c r="T591" s="313"/>
      <c r="U591" s="294">
        <f t="shared" si="177"/>
        <v>0</v>
      </c>
      <c r="V591" s="330"/>
      <c r="W591" s="355">
        <f t="shared" si="178"/>
        <v>0</v>
      </c>
      <c r="X591" s="356">
        <f t="shared" si="179"/>
        <v>0</v>
      </c>
      <c r="Y591" s="356">
        <f t="shared" si="180"/>
        <v>0</v>
      </c>
      <c r="Z591" s="356">
        <f t="shared" si="181"/>
        <v>0</v>
      </c>
      <c r="AA591" s="356">
        <f t="shared" si="182"/>
        <v>0</v>
      </c>
      <c r="AB591" s="356">
        <f t="shared" si="183"/>
        <v>0</v>
      </c>
      <c r="AC591" s="356">
        <f t="shared" si="184"/>
        <v>0</v>
      </c>
      <c r="AD591" s="357">
        <f t="shared" si="185"/>
        <v>0</v>
      </c>
      <c r="AE591" s="342"/>
      <c r="AF591" s="362">
        <f t="shared" si="186"/>
        <v>0</v>
      </c>
      <c r="AG591" s="330"/>
      <c r="AH591" s="597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  <c r="BC591" s="582"/>
    </row>
    <row r="592" spans="1:55" s="302" customFormat="1" hidden="1" x14ac:dyDescent="0.2">
      <c r="A592" s="340">
        <f t="shared" si="176"/>
        <v>0</v>
      </c>
      <c r="B592" s="341"/>
      <c r="C592" s="330"/>
      <c r="D592" s="395"/>
      <c r="E592" s="308"/>
      <c r="F592" s="309"/>
      <c r="G592" s="309"/>
      <c r="H592" s="309"/>
      <c r="I592" s="309"/>
      <c r="J592" s="350">
        <f t="shared" si="175"/>
        <v>0</v>
      </c>
      <c r="K592" s="330"/>
      <c r="L592" s="330"/>
      <c r="M592" s="310"/>
      <c r="N592" s="311"/>
      <c r="O592" s="311"/>
      <c r="P592" s="311"/>
      <c r="Q592" s="311"/>
      <c r="R592" s="311"/>
      <c r="S592" s="312"/>
      <c r="T592" s="313"/>
      <c r="U592" s="294">
        <f t="shared" si="177"/>
        <v>0</v>
      </c>
      <c r="V592" s="330"/>
      <c r="W592" s="355">
        <f t="shared" si="178"/>
        <v>0</v>
      </c>
      <c r="X592" s="356">
        <f t="shared" si="179"/>
        <v>0</v>
      </c>
      <c r="Y592" s="356">
        <f t="shared" si="180"/>
        <v>0</v>
      </c>
      <c r="Z592" s="356">
        <f t="shared" si="181"/>
        <v>0</v>
      </c>
      <c r="AA592" s="356">
        <f t="shared" si="182"/>
        <v>0</v>
      </c>
      <c r="AB592" s="356">
        <f t="shared" si="183"/>
        <v>0</v>
      </c>
      <c r="AC592" s="356">
        <f t="shared" si="184"/>
        <v>0</v>
      </c>
      <c r="AD592" s="357">
        <f t="shared" si="185"/>
        <v>0</v>
      </c>
      <c r="AE592" s="342"/>
      <c r="AF592" s="362">
        <f t="shared" si="186"/>
        <v>0</v>
      </c>
      <c r="AG592" s="330"/>
      <c r="AH592" s="597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  <c r="BC592" s="582"/>
    </row>
    <row r="593" spans="1:55" s="302" customFormat="1" hidden="1" x14ac:dyDescent="0.2">
      <c r="A593" s="340">
        <f t="shared" si="176"/>
        <v>0</v>
      </c>
      <c r="B593" s="341"/>
      <c r="C593" s="330"/>
      <c r="D593" s="395"/>
      <c r="E593" s="308"/>
      <c r="F593" s="309"/>
      <c r="G593" s="309"/>
      <c r="H593" s="309"/>
      <c r="I593" s="309"/>
      <c r="J593" s="350">
        <f t="shared" si="175"/>
        <v>0</v>
      </c>
      <c r="K593" s="330"/>
      <c r="L593" s="330"/>
      <c r="M593" s="310"/>
      <c r="N593" s="311"/>
      <c r="O593" s="311"/>
      <c r="P593" s="311"/>
      <c r="Q593" s="311"/>
      <c r="R593" s="311"/>
      <c r="S593" s="312"/>
      <c r="T593" s="313"/>
      <c r="U593" s="294">
        <f t="shared" si="177"/>
        <v>0</v>
      </c>
      <c r="V593" s="330"/>
      <c r="W593" s="355">
        <f t="shared" si="178"/>
        <v>0</v>
      </c>
      <c r="X593" s="356">
        <f t="shared" si="179"/>
        <v>0</v>
      </c>
      <c r="Y593" s="356">
        <f t="shared" si="180"/>
        <v>0</v>
      </c>
      <c r="Z593" s="356">
        <f t="shared" si="181"/>
        <v>0</v>
      </c>
      <c r="AA593" s="356">
        <f t="shared" si="182"/>
        <v>0</v>
      </c>
      <c r="AB593" s="356">
        <f t="shared" si="183"/>
        <v>0</v>
      </c>
      <c r="AC593" s="356">
        <f t="shared" si="184"/>
        <v>0</v>
      </c>
      <c r="AD593" s="357">
        <f t="shared" si="185"/>
        <v>0</v>
      </c>
      <c r="AE593" s="342"/>
      <c r="AF593" s="362">
        <f t="shared" si="186"/>
        <v>0</v>
      </c>
      <c r="AG593" s="330"/>
      <c r="AH593" s="597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  <c r="BC593" s="582"/>
    </row>
    <row r="594" spans="1:55" s="302" customFormat="1" hidden="1" x14ac:dyDescent="0.2">
      <c r="A594" s="340">
        <f t="shared" si="176"/>
        <v>0</v>
      </c>
      <c r="B594" s="341"/>
      <c r="C594" s="330"/>
      <c r="D594" s="395"/>
      <c r="E594" s="308"/>
      <c r="F594" s="309"/>
      <c r="G594" s="309"/>
      <c r="H594" s="309"/>
      <c r="I594" s="309"/>
      <c r="J594" s="350">
        <f t="shared" si="175"/>
        <v>0</v>
      </c>
      <c r="K594" s="330"/>
      <c r="L594" s="330"/>
      <c r="M594" s="310"/>
      <c r="N594" s="311"/>
      <c r="O594" s="311"/>
      <c r="P594" s="311"/>
      <c r="Q594" s="311"/>
      <c r="R594" s="311"/>
      <c r="S594" s="312"/>
      <c r="T594" s="313"/>
      <c r="U594" s="294">
        <f t="shared" si="177"/>
        <v>0</v>
      </c>
      <c r="V594" s="330"/>
      <c r="W594" s="355">
        <f t="shared" si="178"/>
        <v>0</v>
      </c>
      <c r="X594" s="356">
        <f t="shared" si="179"/>
        <v>0</v>
      </c>
      <c r="Y594" s="356">
        <f t="shared" si="180"/>
        <v>0</v>
      </c>
      <c r="Z594" s="356">
        <f t="shared" si="181"/>
        <v>0</v>
      </c>
      <c r="AA594" s="356">
        <f t="shared" si="182"/>
        <v>0</v>
      </c>
      <c r="AB594" s="356">
        <f t="shared" si="183"/>
        <v>0</v>
      </c>
      <c r="AC594" s="356">
        <f t="shared" si="184"/>
        <v>0</v>
      </c>
      <c r="AD594" s="357">
        <f t="shared" si="185"/>
        <v>0</v>
      </c>
      <c r="AE594" s="342"/>
      <c r="AF594" s="362">
        <f t="shared" si="186"/>
        <v>0</v>
      </c>
      <c r="AG594" s="330"/>
      <c r="AH594" s="597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  <c r="BC594" s="582"/>
    </row>
    <row r="595" spans="1:55" s="302" customFormat="1" hidden="1" x14ac:dyDescent="0.2">
      <c r="A595" s="340">
        <f t="shared" si="176"/>
        <v>0</v>
      </c>
      <c r="B595" s="341"/>
      <c r="C595" s="330"/>
      <c r="D595" s="395"/>
      <c r="E595" s="308"/>
      <c r="F595" s="309"/>
      <c r="G595" s="309"/>
      <c r="H595" s="309"/>
      <c r="I595" s="309"/>
      <c r="J595" s="350">
        <f t="shared" si="175"/>
        <v>0</v>
      </c>
      <c r="K595" s="330"/>
      <c r="L595" s="330"/>
      <c r="M595" s="310"/>
      <c r="N595" s="311"/>
      <c r="O595" s="311"/>
      <c r="P595" s="311"/>
      <c r="Q595" s="311"/>
      <c r="R595" s="311"/>
      <c r="S595" s="312"/>
      <c r="T595" s="313"/>
      <c r="U595" s="294">
        <f t="shared" si="177"/>
        <v>0</v>
      </c>
      <c r="V595" s="330"/>
      <c r="W595" s="355">
        <f t="shared" si="178"/>
        <v>0</v>
      </c>
      <c r="X595" s="356">
        <f t="shared" si="179"/>
        <v>0</v>
      </c>
      <c r="Y595" s="356">
        <f t="shared" si="180"/>
        <v>0</v>
      </c>
      <c r="Z595" s="356">
        <f t="shared" si="181"/>
        <v>0</v>
      </c>
      <c r="AA595" s="356">
        <f t="shared" si="182"/>
        <v>0</v>
      </c>
      <c r="AB595" s="356">
        <f t="shared" si="183"/>
        <v>0</v>
      </c>
      <c r="AC595" s="356">
        <f t="shared" si="184"/>
        <v>0</v>
      </c>
      <c r="AD595" s="357">
        <f t="shared" si="185"/>
        <v>0</v>
      </c>
      <c r="AE595" s="342"/>
      <c r="AF595" s="362">
        <f t="shared" si="186"/>
        <v>0</v>
      </c>
      <c r="AG595" s="330"/>
      <c r="AH595" s="597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  <c r="BC595" s="582"/>
    </row>
    <row r="596" spans="1:55" s="302" customFormat="1" hidden="1" x14ac:dyDescent="0.2">
      <c r="A596" s="340">
        <f t="shared" si="176"/>
        <v>0</v>
      </c>
      <c r="B596" s="341"/>
      <c r="C596" s="330"/>
      <c r="D596" s="395"/>
      <c r="E596" s="308"/>
      <c r="F596" s="309"/>
      <c r="G596" s="309"/>
      <c r="H596" s="309"/>
      <c r="I596" s="309"/>
      <c r="J596" s="350">
        <f t="shared" si="175"/>
        <v>0</v>
      </c>
      <c r="K596" s="330"/>
      <c r="L596" s="330"/>
      <c r="M596" s="310"/>
      <c r="N596" s="311"/>
      <c r="O596" s="311"/>
      <c r="P596" s="311"/>
      <c r="Q596" s="311"/>
      <c r="R596" s="311"/>
      <c r="S596" s="312"/>
      <c r="T596" s="313"/>
      <c r="U596" s="294">
        <f t="shared" si="177"/>
        <v>0</v>
      </c>
      <c r="V596" s="330"/>
      <c r="W596" s="355">
        <f t="shared" si="178"/>
        <v>0</v>
      </c>
      <c r="X596" s="356">
        <f t="shared" si="179"/>
        <v>0</v>
      </c>
      <c r="Y596" s="356">
        <f t="shared" si="180"/>
        <v>0</v>
      </c>
      <c r="Z596" s="356">
        <f t="shared" si="181"/>
        <v>0</v>
      </c>
      <c r="AA596" s="356">
        <f t="shared" si="182"/>
        <v>0</v>
      </c>
      <c r="AB596" s="356">
        <f t="shared" si="183"/>
        <v>0</v>
      </c>
      <c r="AC596" s="356">
        <f t="shared" si="184"/>
        <v>0</v>
      </c>
      <c r="AD596" s="357">
        <f t="shared" si="185"/>
        <v>0</v>
      </c>
      <c r="AE596" s="342"/>
      <c r="AF596" s="362">
        <f t="shared" si="186"/>
        <v>0</v>
      </c>
      <c r="AG596" s="330"/>
      <c r="AH596" s="597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  <c r="BC596" s="582"/>
    </row>
    <row r="597" spans="1:55" s="302" customFormat="1" hidden="1" x14ac:dyDescent="0.2">
      <c r="A597" s="340">
        <f t="shared" si="176"/>
        <v>0</v>
      </c>
      <c r="B597" s="341"/>
      <c r="C597" s="330"/>
      <c r="D597" s="395"/>
      <c r="E597" s="308"/>
      <c r="F597" s="309"/>
      <c r="G597" s="309"/>
      <c r="H597" s="309"/>
      <c r="I597" s="309"/>
      <c r="J597" s="350">
        <f t="shared" si="175"/>
        <v>0</v>
      </c>
      <c r="K597" s="330"/>
      <c r="L597" s="330"/>
      <c r="M597" s="310"/>
      <c r="N597" s="311"/>
      <c r="O597" s="311"/>
      <c r="P597" s="311"/>
      <c r="Q597" s="311"/>
      <c r="R597" s="311"/>
      <c r="S597" s="312"/>
      <c r="T597" s="313"/>
      <c r="U597" s="294">
        <f t="shared" si="177"/>
        <v>0</v>
      </c>
      <c r="V597" s="330"/>
      <c r="W597" s="355">
        <f t="shared" si="178"/>
        <v>0</v>
      </c>
      <c r="X597" s="356">
        <f t="shared" si="179"/>
        <v>0</v>
      </c>
      <c r="Y597" s="356">
        <f t="shared" si="180"/>
        <v>0</v>
      </c>
      <c r="Z597" s="356">
        <f t="shared" si="181"/>
        <v>0</v>
      </c>
      <c r="AA597" s="356">
        <f t="shared" si="182"/>
        <v>0</v>
      </c>
      <c r="AB597" s="356">
        <f t="shared" si="183"/>
        <v>0</v>
      </c>
      <c r="AC597" s="356">
        <f t="shared" si="184"/>
        <v>0</v>
      </c>
      <c r="AD597" s="357">
        <f t="shared" si="185"/>
        <v>0</v>
      </c>
      <c r="AE597" s="342"/>
      <c r="AF597" s="362">
        <f t="shared" si="186"/>
        <v>0</v>
      </c>
      <c r="AG597" s="330"/>
      <c r="AH597" s="597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  <c r="BC597" s="582"/>
    </row>
    <row r="598" spans="1:55" s="302" customFormat="1" hidden="1" x14ac:dyDescent="0.2">
      <c r="A598" s="340">
        <f t="shared" si="176"/>
        <v>0</v>
      </c>
      <c r="B598" s="341"/>
      <c r="C598" s="330"/>
      <c r="D598" s="395"/>
      <c r="E598" s="308"/>
      <c r="F598" s="309"/>
      <c r="G598" s="309"/>
      <c r="H598" s="309"/>
      <c r="I598" s="309"/>
      <c r="J598" s="350">
        <f t="shared" si="175"/>
        <v>0</v>
      </c>
      <c r="K598" s="330"/>
      <c r="L598" s="330"/>
      <c r="M598" s="310"/>
      <c r="N598" s="311"/>
      <c r="O598" s="311"/>
      <c r="P598" s="311"/>
      <c r="Q598" s="311"/>
      <c r="R598" s="311"/>
      <c r="S598" s="312"/>
      <c r="T598" s="313"/>
      <c r="U598" s="294">
        <f t="shared" si="177"/>
        <v>0</v>
      </c>
      <c r="V598" s="330"/>
      <c r="W598" s="355">
        <f t="shared" si="178"/>
        <v>0</v>
      </c>
      <c r="X598" s="356">
        <f t="shared" si="179"/>
        <v>0</v>
      </c>
      <c r="Y598" s="356">
        <f t="shared" si="180"/>
        <v>0</v>
      </c>
      <c r="Z598" s="356">
        <f t="shared" si="181"/>
        <v>0</v>
      </c>
      <c r="AA598" s="356">
        <f t="shared" si="182"/>
        <v>0</v>
      </c>
      <c r="AB598" s="356">
        <f t="shared" si="183"/>
        <v>0</v>
      </c>
      <c r="AC598" s="356">
        <f t="shared" si="184"/>
        <v>0</v>
      </c>
      <c r="AD598" s="357">
        <f t="shared" si="185"/>
        <v>0</v>
      </c>
      <c r="AE598" s="342"/>
      <c r="AF598" s="362">
        <f t="shared" si="186"/>
        <v>0</v>
      </c>
      <c r="AG598" s="330"/>
      <c r="AH598" s="597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  <c r="BC598" s="582"/>
    </row>
    <row r="599" spans="1:55" s="302" customFormat="1" hidden="1" x14ac:dyDescent="0.2">
      <c r="A599" s="340">
        <f t="shared" si="176"/>
        <v>0</v>
      </c>
      <c r="B599" s="341"/>
      <c r="C599" s="330"/>
      <c r="D599" s="395"/>
      <c r="E599" s="308"/>
      <c r="F599" s="309"/>
      <c r="G599" s="309"/>
      <c r="H599" s="309"/>
      <c r="I599" s="309"/>
      <c r="J599" s="350">
        <f t="shared" si="175"/>
        <v>0</v>
      </c>
      <c r="K599" s="330"/>
      <c r="L599" s="330"/>
      <c r="M599" s="310"/>
      <c r="N599" s="311"/>
      <c r="O599" s="311"/>
      <c r="P599" s="311"/>
      <c r="Q599" s="311"/>
      <c r="R599" s="311"/>
      <c r="S599" s="312"/>
      <c r="T599" s="313"/>
      <c r="U599" s="294">
        <f t="shared" si="177"/>
        <v>0</v>
      </c>
      <c r="V599" s="330"/>
      <c r="W599" s="355">
        <f t="shared" si="178"/>
        <v>0</v>
      </c>
      <c r="X599" s="356">
        <f t="shared" si="179"/>
        <v>0</v>
      </c>
      <c r="Y599" s="356">
        <f t="shared" si="180"/>
        <v>0</v>
      </c>
      <c r="Z599" s="356">
        <f t="shared" si="181"/>
        <v>0</v>
      </c>
      <c r="AA599" s="356">
        <f t="shared" si="182"/>
        <v>0</v>
      </c>
      <c r="AB599" s="356">
        <f t="shared" si="183"/>
        <v>0</v>
      </c>
      <c r="AC599" s="356">
        <f t="shared" si="184"/>
        <v>0</v>
      </c>
      <c r="AD599" s="357">
        <f t="shared" si="185"/>
        <v>0</v>
      </c>
      <c r="AE599" s="342"/>
      <c r="AF599" s="362">
        <f t="shared" si="186"/>
        <v>0</v>
      </c>
      <c r="AG599" s="330"/>
      <c r="AH599" s="597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  <c r="BC599" s="582"/>
    </row>
    <row r="600" spans="1:55" s="302" customFormat="1" hidden="1" x14ac:dyDescent="0.2">
      <c r="A600" s="340">
        <f t="shared" si="176"/>
        <v>0</v>
      </c>
      <c r="B600" s="341"/>
      <c r="C600" s="330"/>
      <c r="D600" s="395"/>
      <c r="E600" s="308"/>
      <c r="F600" s="309"/>
      <c r="G600" s="309"/>
      <c r="H600" s="309"/>
      <c r="I600" s="309"/>
      <c r="J600" s="350">
        <f t="shared" ref="J600:J620" si="187">IF(ISBLANK(H600),G600*I600,G600*I600*H600)</f>
        <v>0</v>
      </c>
      <c r="K600" s="330"/>
      <c r="L600" s="330"/>
      <c r="M600" s="310"/>
      <c r="N600" s="311"/>
      <c r="O600" s="311"/>
      <c r="P600" s="311"/>
      <c r="Q600" s="311"/>
      <c r="R600" s="311"/>
      <c r="S600" s="312"/>
      <c r="T600" s="313"/>
      <c r="U600" s="294">
        <f t="shared" si="177"/>
        <v>0</v>
      </c>
      <c r="V600" s="330"/>
      <c r="W600" s="355">
        <f t="shared" si="178"/>
        <v>0</v>
      </c>
      <c r="X600" s="356">
        <f t="shared" si="179"/>
        <v>0</v>
      </c>
      <c r="Y600" s="356">
        <f t="shared" si="180"/>
        <v>0</v>
      </c>
      <c r="Z600" s="356">
        <f t="shared" si="181"/>
        <v>0</v>
      </c>
      <c r="AA600" s="356">
        <f t="shared" si="182"/>
        <v>0</v>
      </c>
      <c r="AB600" s="356">
        <f t="shared" si="183"/>
        <v>0</v>
      </c>
      <c r="AC600" s="356">
        <f t="shared" si="184"/>
        <v>0</v>
      </c>
      <c r="AD600" s="357">
        <f t="shared" si="185"/>
        <v>0</v>
      </c>
      <c r="AE600" s="342"/>
      <c r="AF600" s="362">
        <f t="shared" si="186"/>
        <v>0</v>
      </c>
      <c r="AG600" s="330"/>
      <c r="AH600" s="597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  <c r="BC600" s="582"/>
    </row>
    <row r="601" spans="1:55" s="302" customFormat="1" hidden="1" x14ac:dyDescent="0.2">
      <c r="A601" s="340">
        <f t="shared" si="176"/>
        <v>0</v>
      </c>
      <c r="B601" s="341"/>
      <c r="C601" s="330"/>
      <c r="D601" s="395"/>
      <c r="E601" s="308"/>
      <c r="F601" s="309"/>
      <c r="G601" s="309"/>
      <c r="H601" s="309"/>
      <c r="I601" s="309"/>
      <c r="J601" s="350">
        <f t="shared" si="187"/>
        <v>0</v>
      </c>
      <c r="K601" s="330"/>
      <c r="L601" s="330"/>
      <c r="M601" s="310"/>
      <c r="N601" s="311"/>
      <c r="O601" s="311"/>
      <c r="P601" s="311"/>
      <c r="Q601" s="311"/>
      <c r="R601" s="311"/>
      <c r="S601" s="312"/>
      <c r="T601" s="313"/>
      <c r="U601" s="294">
        <f t="shared" si="177"/>
        <v>0</v>
      </c>
      <c r="V601" s="330"/>
      <c r="W601" s="355">
        <f t="shared" si="178"/>
        <v>0</v>
      </c>
      <c r="X601" s="356">
        <f t="shared" si="179"/>
        <v>0</v>
      </c>
      <c r="Y601" s="356">
        <f t="shared" si="180"/>
        <v>0</v>
      </c>
      <c r="Z601" s="356">
        <f t="shared" si="181"/>
        <v>0</v>
      </c>
      <c r="AA601" s="356">
        <f t="shared" si="182"/>
        <v>0</v>
      </c>
      <c r="AB601" s="356">
        <f t="shared" si="183"/>
        <v>0</v>
      </c>
      <c r="AC601" s="356">
        <f t="shared" si="184"/>
        <v>0</v>
      </c>
      <c r="AD601" s="357">
        <f t="shared" si="185"/>
        <v>0</v>
      </c>
      <c r="AE601" s="342"/>
      <c r="AF601" s="362">
        <f t="shared" si="186"/>
        <v>0</v>
      </c>
      <c r="AG601" s="330"/>
      <c r="AH601" s="597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  <c r="BC601" s="582"/>
    </row>
    <row r="602" spans="1:55" s="302" customFormat="1" hidden="1" x14ac:dyDescent="0.2">
      <c r="A602" s="340">
        <f t="shared" si="176"/>
        <v>0</v>
      </c>
      <c r="B602" s="341"/>
      <c r="C602" s="330"/>
      <c r="D602" s="395"/>
      <c r="E602" s="308"/>
      <c r="F602" s="309"/>
      <c r="G602" s="309"/>
      <c r="H602" s="309"/>
      <c r="I602" s="309"/>
      <c r="J602" s="350">
        <f t="shared" si="187"/>
        <v>0</v>
      </c>
      <c r="K602" s="330"/>
      <c r="L602" s="330"/>
      <c r="M602" s="310"/>
      <c r="N602" s="311"/>
      <c r="O602" s="311"/>
      <c r="P602" s="311"/>
      <c r="Q602" s="311"/>
      <c r="R602" s="311"/>
      <c r="S602" s="312"/>
      <c r="T602" s="313"/>
      <c r="U602" s="294">
        <f t="shared" si="177"/>
        <v>0</v>
      </c>
      <c r="V602" s="330"/>
      <c r="W602" s="355">
        <f t="shared" si="178"/>
        <v>0</v>
      </c>
      <c r="X602" s="356">
        <f t="shared" si="179"/>
        <v>0</v>
      </c>
      <c r="Y602" s="356">
        <f t="shared" si="180"/>
        <v>0</v>
      </c>
      <c r="Z602" s="356">
        <f t="shared" si="181"/>
        <v>0</v>
      </c>
      <c r="AA602" s="356">
        <f t="shared" si="182"/>
        <v>0</v>
      </c>
      <c r="AB602" s="356">
        <f t="shared" si="183"/>
        <v>0</v>
      </c>
      <c r="AC602" s="356">
        <f t="shared" si="184"/>
        <v>0</v>
      </c>
      <c r="AD602" s="357">
        <f t="shared" si="185"/>
        <v>0</v>
      </c>
      <c r="AE602" s="342"/>
      <c r="AF602" s="362">
        <f t="shared" si="186"/>
        <v>0</v>
      </c>
      <c r="AG602" s="330"/>
      <c r="AH602" s="597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  <c r="BC602" s="582"/>
    </row>
    <row r="603" spans="1:55" s="302" customFormat="1" hidden="1" x14ac:dyDescent="0.2">
      <c r="A603" s="340">
        <f t="shared" si="176"/>
        <v>0</v>
      </c>
      <c r="B603" s="341"/>
      <c r="C603" s="330"/>
      <c r="D603" s="395"/>
      <c r="E603" s="308"/>
      <c r="F603" s="309"/>
      <c r="G603" s="309"/>
      <c r="H603" s="309"/>
      <c r="I603" s="309"/>
      <c r="J603" s="350">
        <f t="shared" si="187"/>
        <v>0</v>
      </c>
      <c r="K603" s="330"/>
      <c r="L603" s="330"/>
      <c r="M603" s="310"/>
      <c r="N603" s="311"/>
      <c r="O603" s="311"/>
      <c r="P603" s="311"/>
      <c r="Q603" s="311"/>
      <c r="R603" s="311"/>
      <c r="S603" s="312"/>
      <c r="T603" s="313"/>
      <c r="U603" s="294">
        <f t="shared" si="177"/>
        <v>0</v>
      </c>
      <c r="V603" s="330"/>
      <c r="W603" s="355">
        <f t="shared" si="178"/>
        <v>0</v>
      </c>
      <c r="X603" s="356">
        <f t="shared" si="179"/>
        <v>0</v>
      </c>
      <c r="Y603" s="356">
        <f t="shared" si="180"/>
        <v>0</v>
      </c>
      <c r="Z603" s="356">
        <f t="shared" si="181"/>
        <v>0</v>
      </c>
      <c r="AA603" s="356">
        <f t="shared" si="182"/>
        <v>0</v>
      </c>
      <c r="AB603" s="356">
        <f t="shared" si="183"/>
        <v>0</v>
      </c>
      <c r="AC603" s="356">
        <f t="shared" si="184"/>
        <v>0</v>
      </c>
      <c r="AD603" s="357">
        <f t="shared" si="185"/>
        <v>0</v>
      </c>
      <c r="AE603" s="342"/>
      <c r="AF603" s="362">
        <f t="shared" si="186"/>
        <v>0</v>
      </c>
      <c r="AG603" s="330"/>
      <c r="AH603" s="597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  <c r="BC603" s="582"/>
    </row>
    <row r="604" spans="1:55" s="302" customFormat="1" hidden="1" x14ac:dyDescent="0.2">
      <c r="A604" s="340">
        <f t="shared" si="176"/>
        <v>0</v>
      </c>
      <c r="B604" s="341"/>
      <c r="C604" s="330"/>
      <c r="D604" s="395"/>
      <c r="E604" s="308"/>
      <c r="F604" s="309"/>
      <c r="G604" s="309"/>
      <c r="H604" s="309"/>
      <c r="I604" s="309"/>
      <c r="J604" s="350">
        <f t="shared" si="187"/>
        <v>0</v>
      </c>
      <c r="K604" s="330"/>
      <c r="L604" s="330"/>
      <c r="M604" s="310"/>
      <c r="N604" s="311"/>
      <c r="O604" s="311"/>
      <c r="P604" s="311"/>
      <c r="Q604" s="311"/>
      <c r="R604" s="311"/>
      <c r="S604" s="312"/>
      <c r="T604" s="313"/>
      <c r="U604" s="294">
        <f t="shared" si="177"/>
        <v>0</v>
      </c>
      <c r="V604" s="330"/>
      <c r="W604" s="355">
        <f t="shared" si="178"/>
        <v>0</v>
      </c>
      <c r="X604" s="356">
        <f t="shared" si="179"/>
        <v>0</v>
      </c>
      <c r="Y604" s="356">
        <f t="shared" si="180"/>
        <v>0</v>
      </c>
      <c r="Z604" s="356">
        <f t="shared" si="181"/>
        <v>0</v>
      </c>
      <c r="AA604" s="356">
        <f t="shared" si="182"/>
        <v>0</v>
      </c>
      <c r="AB604" s="356">
        <f t="shared" si="183"/>
        <v>0</v>
      </c>
      <c r="AC604" s="356">
        <f t="shared" si="184"/>
        <v>0</v>
      </c>
      <c r="AD604" s="357">
        <f t="shared" si="185"/>
        <v>0</v>
      </c>
      <c r="AE604" s="342"/>
      <c r="AF604" s="362">
        <f t="shared" si="186"/>
        <v>0</v>
      </c>
      <c r="AG604" s="330"/>
      <c r="AH604" s="597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  <c r="BC604" s="582"/>
    </row>
    <row r="605" spans="1:55" s="302" customFormat="1" hidden="1" x14ac:dyDescent="0.2">
      <c r="A605" s="340">
        <f t="shared" si="176"/>
        <v>0</v>
      </c>
      <c r="B605" s="341"/>
      <c r="C605" s="330"/>
      <c r="D605" s="395"/>
      <c r="E605" s="308"/>
      <c r="F605" s="309"/>
      <c r="G605" s="309"/>
      <c r="H605" s="309"/>
      <c r="I605" s="309"/>
      <c r="J605" s="350">
        <f t="shared" si="187"/>
        <v>0</v>
      </c>
      <c r="K605" s="330"/>
      <c r="L605" s="330"/>
      <c r="M605" s="310"/>
      <c r="N605" s="311"/>
      <c r="O605" s="311"/>
      <c r="P605" s="311"/>
      <c r="Q605" s="311"/>
      <c r="R605" s="311"/>
      <c r="S605" s="312"/>
      <c r="T605" s="313"/>
      <c r="U605" s="294">
        <f t="shared" si="177"/>
        <v>0</v>
      </c>
      <c r="V605" s="330"/>
      <c r="W605" s="355">
        <f t="shared" si="178"/>
        <v>0</v>
      </c>
      <c r="X605" s="356">
        <f t="shared" si="179"/>
        <v>0</v>
      </c>
      <c r="Y605" s="356">
        <f t="shared" si="180"/>
        <v>0</v>
      </c>
      <c r="Z605" s="356">
        <f t="shared" si="181"/>
        <v>0</v>
      </c>
      <c r="AA605" s="356">
        <f t="shared" si="182"/>
        <v>0</v>
      </c>
      <c r="AB605" s="356">
        <f t="shared" si="183"/>
        <v>0</v>
      </c>
      <c r="AC605" s="356">
        <f t="shared" si="184"/>
        <v>0</v>
      </c>
      <c r="AD605" s="357">
        <f t="shared" si="185"/>
        <v>0</v>
      </c>
      <c r="AE605" s="342"/>
      <c r="AF605" s="362">
        <f t="shared" si="186"/>
        <v>0</v>
      </c>
      <c r="AG605" s="330"/>
      <c r="AH605" s="597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  <c r="BC605" s="582"/>
    </row>
    <row r="606" spans="1:55" s="302" customFormat="1" hidden="1" x14ac:dyDescent="0.2">
      <c r="A606" s="340">
        <f t="shared" si="176"/>
        <v>0</v>
      </c>
      <c r="B606" s="341"/>
      <c r="C606" s="330"/>
      <c r="D606" s="395"/>
      <c r="E606" s="308"/>
      <c r="F606" s="309"/>
      <c r="G606" s="309"/>
      <c r="H606" s="309"/>
      <c r="I606" s="309"/>
      <c r="J606" s="350">
        <f t="shared" si="187"/>
        <v>0</v>
      </c>
      <c r="K606" s="330"/>
      <c r="L606" s="330"/>
      <c r="M606" s="310"/>
      <c r="N606" s="311"/>
      <c r="O606" s="311"/>
      <c r="P606" s="311"/>
      <c r="Q606" s="311"/>
      <c r="R606" s="311"/>
      <c r="S606" s="312"/>
      <c r="T606" s="313"/>
      <c r="U606" s="294">
        <f t="shared" si="177"/>
        <v>0</v>
      </c>
      <c r="V606" s="330"/>
      <c r="W606" s="355">
        <f t="shared" si="178"/>
        <v>0</v>
      </c>
      <c r="X606" s="356">
        <f t="shared" si="179"/>
        <v>0</v>
      </c>
      <c r="Y606" s="356">
        <f t="shared" si="180"/>
        <v>0</v>
      </c>
      <c r="Z606" s="356">
        <f t="shared" si="181"/>
        <v>0</v>
      </c>
      <c r="AA606" s="356">
        <f t="shared" si="182"/>
        <v>0</v>
      </c>
      <c r="AB606" s="356">
        <f t="shared" si="183"/>
        <v>0</v>
      </c>
      <c r="AC606" s="356">
        <f t="shared" si="184"/>
        <v>0</v>
      </c>
      <c r="AD606" s="357">
        <f t="shared" si="185"/>
        <v>0</v>
      </c>
      <c r="AE606" s="342"/>
      <c r="AF606" s="362">
        <f t="shared" si="186"/>
        <v>0</v>
      </c>
      <c r="AG606" s="330"/>
      <c r="AH606" s="597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  <c r="BC606" s="582"/>
    </row>
    <row r="607" spans="1:55" s="302" customFormat="1" hidden="1" x14ac:dyDescent="0.2">
      <c r="A607" s="340">
        <f t="shared" si="176"/>
        <v>0</v>
      </c>
      <c r="B607" s="341"/>
      <c r="C607" s="330"/>
      <c r="D607" s="395"/>
      <c r="E607" s="308"/>
      <c r="F607" s="309"/>
      <c r="G607" s="309"/>
      <c r="H607" s="309"/>
      <c r="I607" s="309"/>
      <c r="J607" s="350">
        <f t="shared" si="187"/>
        <v>0</v>
      </c>
      <c r="K607" s="330"/>
      <c r="L607" s="330"/>
      <c r="M607" s="310"/>
      <c r="N607" s="311"/>
      <c r="O607" s="311"/>
      <c r="P607" s="311"/>
      <c r="Q607" s="311"/>
      <c r="R607" s="311"/>
      <c r="S607" s="312"/>
      <c r="T607" s="313"/>
      <c r="U607" s="294">
        <f t="shared" si="177"/>
        <v>0</v>
      </c>
      <c r="V607" s="330"/>
      <c r="W607" s="355">
        <f t="shared" si="178"/>
        <v>0</v>
      </c>
      <c r="X607" s="356">
        <f t="shared" si="179"/>
        <v>0</v>
      </c>
      <c r="Y607" s="356">
        <f t="shared" si="180"/>
        <v>0</v>
      </c>
      <c r="Z607" s="356">
        <f t="shared" si="181"/>
        <v>0</v>
      </c>
      <c r="AA607" s="356">
        <f t="shared" si="182"/>
        <v>0</v>
      </c>
      <c r="AB607" s="356">
        <f t="shared" si="183"/>
        <v>0</v>
      </c>
      <c r="AC607" s="356">
        <f t="shared" si="184"/>
        <v>0</v>
      </c>
      <c r="AD607" s="357">
        <f t="shared" si="185"/>
        <v>0</v>
      </c>
      <c r="AE607" s="342"/>
      <c r="AF607" s="362">
        <f t="shared" si="186"/>
        <v>0</v>
      </c>
      <c r="AG607" s="330"/>
      <c r="AH607" s="597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  <c r="BC607" s="582"/>
    </row>
    <row r="608" spans="1:55" s="302" customFormat="1" hidden="1" x14ac:dyDescent="0.2">
      <c r="A608" s="340">
        <f t="shared" si="176"/>
        <v>0</v>
      </c>
      <c r="B608" s="341"/>
      <c r="C608" s="330"/>
      <c r="D608" s="395"/>
      <c r="E608" s="308"/>
      <c r="F608" s="309"/>
      <c r="G608" s="309"/>
      <c r="H608" s="309"/>
      <c r="I608" s="309"/>
      <c r="J608" s="350">
        <f t="shared" si="187"/>
        <v>0</v>
      </c>
      <c r="K608" s="330"/>
      <c r="L608" s="330"/>
      <c r="M608" s="310"/>
      <c r="N608" s="311"/>
      <c r="O608" s="311"/>
      <c r="P608" s="311"/>
      <c r="Q608" s="311"/>
      <c r="R608" s="311"/>
      <c r="S608" s="312"/>
      <c r="T608" s="313"/>
      <c r="U608" s="294">
        <f t="shared" si="177"/>
        <v>0</v>
      </c>
      <c r="V608" s="330"/>
      <c r="W608" s="355">
        <f t="shared" si="178"/>
        <v>0</v>
      </c>
      <c r="X608" s="356">
        <f t="shared" si="179"/>
        <v>0</v>
      </c>
      <c r="Y608" s="356">
        <f t="shared" si="180"/>
        <v>0</v>
      </c>
      <c r="Z608" s="356">
        <f t="shared" si="181"/>
        <v>0</v>
      </c>
      <c r="AA608" s="356">
        <f t="shared" si="182"/>
        <v>0</v>
      </c>
      <c r="AB608" s="356">
        <f t="shared" si="183"/>
        <v>0</v>
      </c>
      <c r="AC608" s="356">
        <f t="shared" si="184"/>
        <v>0</v>
      </c>
      <c r="AD608" s="357">
        <f t="shared" si="185"/>
        <v>0</v>
      </c>
      <c r="AE608" s="342"/>
      <c r="AF608" s="362">
        <f t="shared" si="186"/>
        <v>0</v>
      </c>
      <c r="AG608" s="330"/>
      <c r="AH608" s="597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  <c r="BC608" s="582"/>
    </row>
    <row r="609" spans="1:55" s="302" customFormat="1" hidden="1" x14ac:dyDescent="0.2">
      <c r="A609" s="340">
        <f t="shared" si="176"/>
        <v>0</v>
      </c>
      <c r="B609" s="341"/>
      <c r="C609" s="330"/>
      <c r="D609" s="395"/>
      <c r="E609" s="308"/>
      <c r="F609" s="309"/>
      <c r="G609" s="309"/>
      <c r="H609" s="309"/>
      <c r="I609" s="309"/>
      <c r="J609" s="350">
        <f t="shared" si="187"/>
        <v>0</v>
      </c>
      <c r="K609" s="330"/>
      <c r="L609" s="330"/>
      <c r="M609" s="310"/>
      <c r="N609" s="311"/>
      <c r="O609" s="311"/>
      <c r="P609" s="311"/>
      <c r="Q609" s="311"/>
      <c r="R609" s="311"/>
      <c r="S609" s="312"/>
      <c r="T609" s="313"/>
      <c r="U609" s="294">
        <f t="shared" si="177"/>
        <v>0</v>
      </c>
      <c r="V609" s="330"/>
      <c r="W609" s="355">
        <f t="shared" si="178"/>
        <v>0</v>
      </c>
      <c r="X609" s="356">
        <f t="shared" si="179"/>
        <v>0</v>
      </c>
      <c r="Y609" s="356">
        <f t="shared" si="180"/>
        <v>0</v>
      </c>
      <c r="Z609" s="356">
        <f t="shared" si="181"/>
        <v>0</v>
      </c>
      <c r="AA609" s="356">
        <f t="shared" si="182"/>
        <v>0</v>
      </c>
      <c r="AB609" s="356">
        <f t="shared" si="183"/>
        <v>0</v>
      </c>
      <c r="AC609" s="356">
        <f t="shared" si="184"/>
        <v>0</v>
      </c>
      <c r="AD609" s="357">
        <f t="shared" si="185"/>
        <v>0</v>
      </c>
      <c r="AE609" s="342"/>
      <c r="AF609" s="362">
        <f t="shared" si="186"/>
        <v>0</v>
      </c>
      <c r="AG609" s="330"/>
      <c r="AH609" s="597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  <c r="BC609" s="582"/>
    </row>
    <row r="610" spans="1:55" s="302" customFormat="1" hidden="1" x14ac:dyDescent="0.2">
      <c r="A610" s="340">
        <f t="shared" ref="A610:A611" si="188">IF(AND(J610&lt;&gt;0,U610&lt;&gt;1),1,0)</f>
        <v>0</v>
      </c>
      <c r="B610" s="341"/>
      <c r="C610" s="330"/>
      <c r="D610" s="395"/>
      <c r="E610" s="308"/>
      <c r="F610" s="309"/>
      <c r="G610" s="309"/>
      <c r="H610" s="309"/>
      <c r="I610" s="309"/>
      <c r="J610" s="350">
        <f t="shared" si="187"/>
        <v>0</v>
      </c>
      <c r="K610" s="330"/>
      <c r="L610" s="330"/>
      <c r="M610" s="310"/>
      <c r="N610" s="311"/>
      <c r="O610" s="311"/>
      <c r="P610" s="311"/>
      <c r="Q610" s="311"/>
      <c r="R610" s="311"/>
      <c r="S610" s="312"/>
      <c r="T610" s="313"/>
      <c r="U610" s="294">
        <f t="shared" ref="U610:U611" si="189">SUM(M610:T610)</f>
        <v>0</v>
      </c>
      <c r="V610" s="330"/>
      <c r="W610" s="355">
        <f t="shared" ref="W610:W611" si="190">$J610*M610</f>
        <v>0</v>
      </c>
      <c r="X610" s="356">
        <f t="shared" ref="X610:X611" si="191">$J610*N610</f>
        <v>0</v>
      </c>
      <c r="Y610" s="356">
        <f t="shared" ref="Y610:Y611" si="192">$J610*O610</f>
        <v>0</v>
      </c>
      <c r="Z610" s="356">
        <f t="shared" ref="Z610:Z611" si="193">$J610*P610</f>
        <v>0</v>
      </c>
      <c r="AA610" s="356">
        <f t="shared" ref="AA610:AA611" si="194">$J610*Q610</f>
        <v>0</v>
      </c>
      <c r="AB610" s="356">
        <f t="shared" ref="AB610:AB611" si="195">$J610*R610</f>
        <v>0</v>
      </c>
      <c r="AC610" s="356">
        <f t="shared" ref="AC610:AC611" si="196">$J610*S610</f>
        <v>0</v>
      </c>
      <c r="AD610" s="357">
        <f t="shared" ref="AD610:AD611" si="197">SUM(W610:AC610)</f>
        <v>0</v>
      </c>
      <c r="AE610" s="342"/>
      <c r="AF610" s="362">
        <f t="shared" ref="AF610:AF611" si="198">$J610*T610</f>
        <v>0</v>
      </c>
      <c r="AG610" s="330"/>
      <c r="AH610" s="597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  <c r="BC610" s="582"/>
    </row>
    <row r="611" spans="1:55" s="302" customFormat="1" hidden="1" x14ac:dyDescent="0.2">
      <c r="A611" s="340">
        <f t="shared" si="188"/>
        <v>0</v>
      </c>
      <c r="B611" s="341"/>
      <c r="C611" s="330"/>
      <c r="D611" s="395"/>
      <c r="E611" s="308"/>
      <c r="F611" s="309"/>
      <c r="G611" s="309"/>
      <c r="H611" s="309"/>
      <c r="I611" s="309"/>
      <c r="J611" s="350">
        <f t="shared" si="187"/>
        <v>0</v>
      </c>
      <c r="K611" s="330"/>
      <c r="L611" s="330"/>
      <c r="M611" s="310"/>
      <c r="N611" s="311"/>
      <c r="O611" s="311"/>
      <c r="P611" s="311"/>
      <c r="Q611" s="311"/>
      <c r="R611" s="311"/>
      <c r="S611" s="312"/>
      <c r="T611" s="313"/>
      <c r="U611" s="294">
        <f t="shared" si="189"/>
        <v>0</v>
      </c>
      <c r="V611" s="330"/>
      <c r="W611" s="355">
        <f t="shared" si="190"/>
        <v>0</v>
      </c>
      <c r="X611" s="356">
        <f t="shared" si="191"/>
        <v>0</v>
      </c>
      <c r="Y611" s="356">
        <f t="shared" si="192"/>
        <v>0</v>
      </c>
      <c r="Z611" s="356">
        <f t="shared" si="193"/>
        <v>0</v>
      </c>
      <c r="AA611" s="356">
        <f t="shared" si="194"/>
        <v>0</v>
      </c>
      <c r="AB611" s="356">
        <f t="shared" si="195"/>
        <v>0</v>
      </c>
      <c r="AC611" s="356">
        <f t="shared" si="196"/>
        <v>0</v>
      </c>
      <c r="AD611" s="357">
        <f t="shared" si="197"/>
        <v>0</v>
      </c>
      <c r="AE611" s="342"/>
      <c r="AF611" s="362">
        <f t="shared" si="198"/>
        <v>0</v>
      </c>
      <c r="AG611" s="330"/>
      <c r="AH611" s="597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  <c r="BC611" s="582"/>
    </row>
    <row r="612" spans="1:55" s="302" customFormat="1" hidden="1" x14ac:dyDescent="0.2">
      <c r="A612" s="340">
        <f t="shared" si="154"/>
        <v>0</v>
      </c>
      <c r="B612" s="341"/>
      <c r="C612" s="330"/>
      <c r="D612" s="395"/>
      <c r="E612" s="308"/>
      <c r="F612" s="309"/>
      <c r="G612" s="309"/>
      <c r="H612" s="309"/>
      <c r="I612" s="309"/>
      <c r="J612" s="350">
        <f t="shared" si="187"/>
        <v>0</v>
      </c>
      <c r="K612" s="330"/>
      <c r="L612" s="330"/>
      <c r="M612" s="310"/>
      <c r="N612" s="311"/>
      <c r="O612" s="311"/>
      <c r="P612" s="311"/>
      <c r="Q612" s="311"/>
      <c r="R612" s="311"/>
      <c r="S612" s="312"/>
      <c r="T612" s="313"/>
      <c r="U612" s="294">
        <f t="shared" si="156"/>
        <v>0</v>
      </c>
      <c r="V612" s="330"/>
      <c r="W612" s="355">
        <f t="shared" si="157"/>
        <v>0</v>
      </c>
      <c r="X612" s="356">
        <f t="shared" si="158"/>
        <v>0</v>
      </c>
      <c r="Y612" s="356">
        <f t="shared" si="159"/>
        <v>0</v>
      </c>
      <c r="Z612" s="356">
        <f t="shared" si="160"/>
        <v>0</v>
      </c>
      <c r="AA612" s="356">
        <f t="shared" si="161"/>
        <v>0</v>
      </c>
      <c r="AB612" s="356">
        <f t="shared" si="162"/>
        <v>0</v>
      </c>
      <c r="AC612" s="356">
        <f t="shared" si="163"/>
        <v>0</v>
      </c>
      <c r="AD612" s="357">
        <f t="shared" si="152"/>
        <v>0</v>
      </c>
      <c r="AE612" s="342"/>
      <c r="AF612" s="362">
        <f t="shared" si="153"/>
        <v>0</v>
      </c>
      <c r="AG612" s="330"/>
      <c r="AH612" s="597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  <c r="BC612" s="582"/>
    </row>
    <row r="613" spans="1:55" s="302" customFormat="1" hidden="1" x14ac:dyDescent="0.2">
      <c r="A613" s="340">
        <f t="shared" si="154"/>
        <v>0</v>
      </c>
      <c r="B613" s="341"/>
      <c r="C613" s="330"/>
      <c r="D613" s="395"/>
      <c r="E613" s="308"/>
      <c r="F613" s="309"/>
      <c r="G613" s="309"/>
      <c r="H613" s="309"/>
      <c r="I613" s="309"/>
      <c r="J613" s="350">
        <f t="shared" si="187"/>
        <v>0</v>
      </c>
      <c r="K613" s="330"/>
      <c r="L613" s="330"/>
      <c r="M613" s="310"/>
      <c r="N613" s="311"/>
      <c r="O613" s="311"/>
      <c r="P613" s="311"/>
      <c r="Q613" s="311"/>
      <c r="R613" s="311"/>
      <c r="S613" s="312"/>
      <c r="T613" s="313"/>
      <c r="U613" s="294">
        <f t="shared" si="156"/>
        <v>0</v>
      </c>
      <c r="V613" s="330"/>
      <c r="W613" s="355">
        <f t="shared" si="157"/>
        <v>0</v>
      </c>
      <c r="X613" s="356">
        <f t="shared" si="158"/>
        <v>0</v>
      </c>
      <c r="Y613" s="356">
        <f t="shared" si="159"/>
        <v>0</v>
      </c>
      <c r="Z613" s="356">
        <f t="shared" si="160"/>
        <v>0</v>
      </c>
      <c r="AA613" s="356">
        <f t="shared" si="161"/>
        <v>0</v>
      </c>
      <c r="AB613" s="356">
        <f t="shared" si="162"/>
        <v>0</v>
      </c>
      <c r="AC613" s="356">
        <f t="shared" si="163"/>
        <v>0</v>
      </c>
      <c r="AD613" s="357">
        <f t="shared" si="152"/>
        <v>0</v>
      </c>
      <c r="AE613" s="342"/>
      <c r="AF613" s="362">
        <f t="shared" si="153"/>
        <v>0</v>
      </c>
      <c r="AG613" s="330"/>
      <c r="AH613" s="597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  <c r="BC613" s="582"/>
    </row>
    <row r="614" spans="1:55" s="302" customFormat="1" hidden="1" x14ac:dyDescent="0.2">
      <c r="A614" s="340">
        <f t="shared" si="154"/>
        <v>0</v>
      </c>
      <c r="B614" s="341"/>
      <c r="C614" s="330"/>
      <c r="D614" s="395"/>
      <c r="E614" s="308"/>
      <c r="F614" s="309"/>
      <c r="G614" s="309"/>
      <c r="H614" s="309"/>
      <c r="I614" s="309"/>
      <c r="J614" s="350">
        <f t="shared" si="187"/>
        <v>0</v>
      </c>
      <c r="K614" s="330"/>
      <c r="L614" s="330"/>
      <c r="M614" s="310"/>
      <c r="N614" s="311"/>
      <c r="O614" s="311"/>
      <c r="P614" s="311"/>
      <c r="Q614" s="311"/>
      <c r="R614" s="311"/>
      <c r="S614" s="312"/>
      <c r="T614" s="313"/>
      <c r="U614" s="294">
        <f t="shared" si="156"/>
        <v>0</v>
      </c>
      <c r="V614" s="330"/>
      <c r="W614" s="355">
        <f t="shared" si="157"/>
        <v>0</v>
      </c>
      <c r="X614" s="356">
        <f t="shared" si="158"/>
        <v>0</v>
      </c>
      <c r="Y614" s="356">
        <f t="shared" si="159"/>
        <v>0</v>
      </c>
      <c r="Z614" s="356">
        <f t="shared" si="160"/>
        <v>0</v>
      </c>
      <c r="AA614" s="356">
        <f t="shared" si="161"/>
        <v>0</v>
      </c>
      <c r="AB614" s="356">
        <f t="shared" si="162"/>
        <v>0</v>
      </c>
      <c r="AC614" s="356">
        <f t="shared" si="163"/>
        <v>0</v>
      </c>
      <c r="AD614" s="357">
        <f t="shared" si="152"/>
        <v>0</v>
      </c>
      <c r="AE614" s="342"/>
      <c r="AF614" s="362">
        <f t="shared" si="153"/>
        <v>0</v>
      </c>
      <c r="AG614" s="330"/>
      <c r="AH614" s="597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  <c r="BC614" s="582"/>
    </row>
    <row r="615" spans="1:55" s="302" customFormat="1" hidden="1" x14ac:dyDescent="0.2">
      <c r="A615" s="340">
        <f t="shared" si="154"/>
        <v>0</v>
      </c>
      <c r="B615" s="341"/>
      <c r="C615" s="330"/>
      <c r="D615" s="395"/>
      <c r="E615" s="308"/>
      <c r="F615" s="309"/>
      <c r="G615" s="309"/>
      <c r="H615" s="309"/>
      <c r="I615" s="309"/>
      <c r="J615" s="350">
        <f t="shared" si="187"/>
        <v>0</v>
      </c>
      <c r="K615" s="330"/>
      <c r="L615" s="330"/>
      <c r="M615" s="310"/>
      <c r="N615" s="311"/>
      <c r="O615" s="311"/>
      <c r="P615" s="311"/>
      <c r="Q615" s="311"/>
      <c r="R615" s="311"/>
      <c r="S615" s="312"/>
      <c r="T615" s="313"/>
      <c r="U615" s="294">
        <f t="shared" si="156"/>
        <v>0</v>
      </c>
      <c r="V615" s="330"/>
      <c r="W615" s="355">
        <f t="shared" si="157"/>
        <v>0</v>
      </c>
      <c r="X615" s="356">
        <f t="shared" si="158"/>
        <v>0</v>
      </c>
      <c r="Y615" s="356">
        <f t="shared" si="159"/>
        <v>0</v>
      </c>
      <c r="Z615" s="356">
        <f t="shared" si="160"/>
        <v>0</v>
      </c>
      <c r="AA615" s="356">
        <f t="shared" si="161"/>
        <v>0</v>
      </c>
      <c r="AB615" s="356">
        <f t="shared" si="162"/>
        <v>0</v>
      </c>
      <c r="AC615" s="356">
        <f t="shared" si="163"/>
        <v>0</v>
      </c>
      <c r="AD615" s="357">
        <f t="shared" si="152"/>
        <v>0</v>
      </c>
      <c r="AE615" s="342"/>
      <c r="AF615" s="362">
        <f t="shared" si="153"/>
        <v>0</v>
      </c>
      <c r="AG615" s="330"/>
      <c r="AH615" s="597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  <c r="BC615" s="582"/>
    </row>
    <row r="616" spans="1:55" s="302" customFormat="1" hidden="1" x14ac:dyDescent="0.2">
      <c r="A616" s="340">
        <f t="shared" si="154"/>
        <v>0</v>
      </c>
      <c r="B616" s="341"/>
      <c r="C616" s="330"/>
      <c r="D616" s="395"/>
      <c r="E616" s="308"/>
      <c r="F616" s="309"/>
      <c r="G616" s="309"/>
      <c r="H616" s="309"/>
      <c r="I616" s="309"/>
      <c r="J616" s="350">
        <f t="shared" si="187"/>
        <v>0</v>
      </c>
      <c r="K616" s="330"/>
      <c r="L616" s="330"/>
      <c r="M616" s="310"/>
      <c r="N616" s="311"/>
      <c r="O616" s="311"/>
      <c r="P616" s="311"/>
      <c r="Q616" s="311"/>
      <c r="R616" s="311"/>
      <c r="S616" s="312"/>
      <c r="T616" s="313"/>
      <c r="U616" s="294">
        <f t="shared" si="156"/>
        <v>0</v>
      </c>
      <c r="V616" s="330"/>
      <c r="W616" s="355">
        <f t="shared" si="157"/>
        <v>0</v>
      </c>
      <c r="X616" s="356">
        <f t="shared" si="158"/>
        <v>0</v>
      </c>
      <c r="Y616" s="356">
        <f t="shared" si="159"/>
        <v>0</v>
      </c>
      <c r="Z616" s="356">
        <f t="shared" si="160"/>
        <v>0</v>
      </c>
      <c r="AA616" s="356">
        <f t="shared" si="161"/>
        <v>0</v>
      </c>
      <c r="AB616" s="356">
        <f t="shared" si="162"/>
        <v>0</v>
      </c>
      <c r="AC616" s="356">
        <f t="shared" si="163"/>
        <v>0</v>
      </c>
      <c r="AD616" s="357">
        <f t="shared" si="152"/>
        <v>0</v>
      </c>
      <c r="AE616" s="342"/>
      <c r="AF616" s="362">
        <f t="shared" si="153"/>
        <v>0</v>
      </c>
      <c r="AG616" s="330"/>
      <c r="AH616" s="597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  <c r="BC616" s="582"/>
    </row>
    <row r="617" spans="1:55" s="302" customFormat="1" hidden="1" x14ac:dyDescent="0.2">
      <c r="A617" s="340">
        <f t="shared" si="154"/>
        <v>0</v>
      </c>
      <c r="B617" s="341"/>
      <c r="C617" s="330"/>
      <c r="D617" s="395"/>
      <c r="E617" s="308"/>
      <c r="F617" s="309"/>
      <c r="G617" s="309"/>
      <c r="H617" s="309"/>
      <c r="I617" s="309"/>
      <c r="J617" s="350">
        <f t="shared" si="187"/>
        <v>0</v>
      </c>
      <c r="K617" s="330"/>
      <c r="L617" s="330"/>
      <c r="M617" s="310"/>
      <c r="N617" s="311"/>
      <c r="O617" s="311"/>
      <c r="P617" s="311"/>
      <c r="Q617" s="311"/>
      <c r="R617" s="311"/>
      <c r="S617" s="312"/>
      <c r="T617" s="313"/>
      <c r="U617" s="294">
        <f t="shared" si="156"/>
        <v>0</v>
      </c>
      <c r="V617" s="330"/>
      <c r="W617" s="355">
        <f t="shared" si="157"/>
        <v>0</v>
      </c>
      <c r="X617" s="356">
        <f t="shared" si="158"/>
        <v>0</v>
      </c>
      <c r="Y617" s="356">
        <f t="shared" si="159"/>
        <v>0</v>
      </c>
      <c r="Z617" s="356">
        <f t="shared" si="160"/>
        <v>0</v>
      </c>
      <c r="AA617" s="356">
        <f t="shared" si="161"/>
        <v>0</v>
      </c>
      <c r="AB617" s="356">
        <f t="shared" si="162"/>
        <v>0</v>
      </c>
      <c r="AC617" s="356">
        <f t="shared" si="163"/>
        <v>0</v>
      </c>
      <c r="AD617" s="357">
        <f t="shared" si="152"/>
        <v>0</v>
      </c>
      <c r="AE617" s="342"/>
      <c r="AF617" s="362">
        <f t="shared" si="153"/>
        <v>0</v>
      </c>
      <c r="AG617" s="330"/>
      <c r="AH617" s="597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  <c r="BC617" s="582"/>
    </row>
    <row r="618" spans="1:55" s="302" customFormat="1" hidden="1" x14ac:dyDescent="0.2">
      <c r="A618" s="340">
        <f t="shared" si="154"/>
        <v>0</v>
      </c>
      <c r="B618" s="341"/>
      <c r="C618" s="330"/>
      <c r="D618" s="395"/>
      <c r="E618" s="308"/>
      <c r="F618" s="309"/>
      <c r="G618" s="309"/>
      <c r="H618" s="309"/>
      <c r="I618" s="309"/>
      <c r="J618" s="350">
        <f t="shared" si="187"/>
        <v>0</v>
      </c>
      <c r="K618" s="330"/>
      <c r="L618" s="330"/>
      <c r="M618" s="310"/>
      <c r="N618" s="311"/>
      <c r="O618" s="311"/>
      <c r="P618" s="311"/>
      <c r="Q618" s="311"/>
      <c r="R618" s="311"/>
      <c r="S618" s="312"/>
      <c r="T618" s="313"/>
      <c r="U618" s="294">
        <f t="shared" si="156"/>
        <v>0</v>
      </c>
      <c r="V618" s="330"/>
      <c r="W618" s="355">
        <f t="shared" si="157"/>
        <v>0</v>
      </c>
      <c r="X618" s="356">
        <f t="shared" si="158"/>
        <v>0</v>
      </c>
      <c r="Y618" s="356">
        <f t="shared" si="159"/>
        <v>0</v>
      </c>
      <c r="Z618" s="356">
        <f t="shared" si="160"/>
        <v>0</v>
      </c>
      <c r="AA618" s="356">
        <f t="shared" si="161"/>
        <v>0</v>
      </c>
      <c r="AB618" s="356">
        <f t="shared" si="162"/>
        <v>0</v>
      </c>
      <c r="AC618" s="356">
        <f t="shared" si="163"/>
        <v>0</v>
      </c>
      <c r="AD618" s="357">
        <f t="shared" si="152"/>
        <v>0</v>
      </c>
      <c r="AE618" s="342"/>
      <c r="AF618" s="362">
        <f t="shared" si="153"/>
        <v>0</v>
      </c>
      <c r="AG618" s="330"/>
      <c r="AH618" s="597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  <c r="BC618" s="582"/>
    </row>
    <row r="619" spans="1:55" s="302" customFormat="1" hidden="1" x14ac:dyDescent="0.2">
      <c r="A619" s="340">
        <f t="shared" si="154"/>
        <v>0</v>
      </c>
      <c r="B619" s="341"/>
      <c r="C619" s="330"/>
      <c r="D619" s="395"/>
      <c r="E619" s="308"/>
      <c r="F619" s="309"/>
      <c r="G619" s="309"/>
      <c r="H619" s="309"/>
      <c r="I619" s="309"/>
      <c r="J619" s="350">
        <f t="shared" si="187"/>
        <v>0</v>
      </c>
      <c r="K619" s="330"/>
      <c r="L619" s="330"/>
      <c r="M619" s="310"/>
      <c r="N619" s="311"/>
      <c r="O619" s="311"/>
      <c r="P619" s="311"/>
      <c r="Q619" s="311"/>
      <c r="R619" s="311"/>
      <c r="S619" s="312"/>
      <c r="T619" s="313"/>
      <c r="U619" s="294">
        <f t="shared" si="156"/>
        <v>0</v>
      </c>
      <c r="V619" s="330"/>
      <c r="W619" s="355">
        <f t="shared" si="157"/>
        <v>0</v>
      </c>
      <c r="X619" s="356">
        <f t="shared" si="158"/>
        <v>0</v>
      </c>
      <c r="Y619" s="356">
        <f t="shared" si="159"/>
        <v>0</v>
      </c>
      <c r="Z619" s="356">
        <f t="shared" si="160"/>
        <v>0</v>
      </c>
      <c r="AA619" s="356">
        <f t="shared" si="161"/>
        <v>0</v>
      </c>
      <c r="AB619" s="356">
        <f t="shared" si="162"/>
        <v>0</v>
      </c>
      <c r="AC619" s="356">
        <f t="shared" si="163"/>
        <v>0</v>
      </c>
      <c r="AD619" s="357">
        <f t="shared" si="152"/>
        <v>0</v>
      </c>
      <c r="AE619" s="342"/>
      <c r="AF619" s="362">
        <f t="shared" si="153"/>
        <v>0</v>
      </c>
      <c r="AG619" s="330"/>
      <c r="AH619" s="597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  <c r="BB619" s="582"/>
      <c r="BC619" s="582"/>
    </row>
    <row r="620" spans="1:55" s="302" customFormat="1" hidden="1" x14ac:dyDescent="0.2">
      <c r="A620" s="340">
        <f t="shared" si="154"/>
        <v>0</v>
      </c>
      <c r="B620" s="341"/>
      <c r="C620" s="330"/>
      <c r="D620" s="396"/>
      <c r="E620" s="314"/>
      <c r="F620" s="315"/>
      <c r="G620" s="315"/>
      <c r="H620" s="315"/>
      <c r="I620" s="315"/>
      <c r="J620" s="351">
        <f t="shared" si="187"/>
        <v>0</v>
      </c>
      <c r="K620" s="330"/>
      <c r="L620" s="330"/>
      <c r="M620" s="316"/>
      <c r="N620" s="317"/>
      <c r="O620" s="317"/>
      <c r="P620" s="317"/>
      <c r="Q620" s="317"/>
      <c r="R620" s="317"/>
      <c r="S620" s="318"/>
      <c r="T620" s="319"/>
      <c r="U620" s="295">
        <f t="shared" si="156"/>
        <v>0</v>
      </c>
      <c r="V620" s="330"/>
      <c r="W620" s="358">
        <f t="shared" si="157"/>
        <v>0</v>
      </c>
      <c r="X620" s="359">
        <f t="shared" si="158"/>
        <v>0</v>
      </c>
      <c r="Y620" s="359">
        <f t="shared" si="159"/>
        <v>0</v>
      </c>
      <c r="Z620" s="359">
        <f t="shared" si="160"/>
        <v>0</v>
      </c>
      <c r="AA620" s="359">
        <f t="shared" si="161"/>
        <v>0</v>
      </c>
      <c r="AB620" s="359">
        <f t="shared" si="162"/>
        <v>0</v>
      </c>
      <c r="AC620" s="359">
        <f t="shared" si="163"/>
        <v>0</v>
      </c>
      <c r="AD620" s="360">
        <f t="shared" si="152"/>
        <v>0</v>
      </c>
      <c r="AE620" s="342"/>
      <c r="AF620" s="363">
        <f t="shared" si="153"/>
        <v>0</v>
      </c>
      <c r="AG620" s="330"/>
      <c r="AH620" s="598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  <c r="BB620" s="582"/>
      <c r="BC620" s="582"/>
    </row>
    <row r="621" spans="1:55" s="320" customFormat="1" x14ac:dyDescent="0.2">
      <c r="A621" s="343"/>
      <c r="B621" s="344"/>
      <c r="C621" s="345"/>
      <c r="D621" s="364" t="str">
        <f>"Subtotal das '"&amp;D470&amp;"'"</f>
        <v>Subtotal das 'Formações/Capacitações, Reuniões, Workshops'</v>
      </c>
      <c r="E621" s="365"/>
      <c r="F621" s="365"/>
      <c r="G621" s="365"/>
      <c r="H621" s="365"/>
      <c r="I621" s="365"/>
      <c r="J621" s="366">
        <f>SUM(J471:J620)</f>
        <v>0</v>
      </c>
      <c r="K621" s="345"/>
      <c r="L621" s="345"/>
      <c r="M621" s="383"/>
      <c r="N621" s="384"/>
      <c r="O621" s="384"/>
      <c r="P621" s="384"/>
      <c r="Q621" s="384"/>
      <c r="R621" s="384"/>
      <c r="S621" s="384"/>
      <c r="T621" s="384"/>
      <c r="U621" s="385"/>
      <c r="V621" s="345"/>
      <c r="W621" s="367">
        <f>SUM(W471:W620)</f>
        <v>0</v>
      </c>
      <c r="X621" s="368">
        <f t="shared" ref="X621:AD621" si="199">SUM(X471:X620)</f>
        <v>0</v>
      </c>
      <c r="Y621" s="368">
        <f t="shared" si="199"/>
        <v>0</v>
      </c>
      <c r="Z621" s="368">
        <f t="shared" si="199"/>
        <v>0</v>
      </c>
      <c r="AA621" s="368">
        <f t="shared" si="199"/>
        <v>0</v>
      </c>
      <c r="AB621" s="368">
        <f t="shared" si="199"/>
        <v>0</v>
      </c>
      <c r="AC621" s="368">
        <f t="shared" si="199"/>
        <v>0</v>
      </c>
      <c r="AD621" s="368">
        <f t="shared" si="199"/>
        <v>0</v>
      </c>
      <c r="AE621" s="345"/>
      <c r="AF621" s="367">
        <f t="shared" ref="AF621" si="200">SUM(AF471:AF620)</f>
        <v>0</v>
      </c>
      <c r="AG621" s="345"/>
      <c r="AH621" s="599"/>
      <c r="AJ621" s="583"/>
      <c r="AK621" s="583"/>
      <c r="AL621" s="583"/>
      <c r="AM621" s="583"/>
      <c r="AN621" s="583"/>
      <c r="AO621" s="583"/>
      <c r="AP621" s="583"/>
      <c r="AQ621" s="583"/>
      <c r="AR621" s="583"/>
      <c r="AS621" s="583"/>
      <c r="AT621" s="583"/>
      <c r="AU621" s="583"/>
      <c r="AV621" s="583"/>
      <c r="AW621" s="583"/>
      <c r="AX621" s="583"/>
      <c r="AY621" s="583"/>
      <c r="AZ621" s="583"/>
      <c r="BA621" s="583"/>
      <c r="BB621" s="583"/>
      <c r="BC621" s="583"/>
    </row>
    <row r="622" spans="1:55" ht="5.25" customHeight="1" x14ac:dyDescent="0.2">
      <c r="A622" s="327"/>
      <c r="B622" s="328"/>
      <c r="C622" s="328"/>
      <c r="D622" s="369"/>
      <c r="E622" s="370"/>
      <c r="F622" s="370"/>
      <c r="G622" s="370"/>
      <c r="H622" s="370"/>
      <c r="I622" s="370"/>
      <c r="J622" s="371"/>
      <c r="K622" s="372"/>
      <c r="L622" s="372"/>
      <c r="M622" s="372"/>
      <c r="N622" s="372"/>
      <c r="O622" s="372"/>
      <c r="P622" s="372"/>
      <c r="Q622" s="372"/>
      <c r="R622" s="372"/>
      <c r="S622" s="372"/>
      <c r="T622" s="372"/>
      <c r="U622" s="372"/>
      <c r="V622" s="372"/>
      <c r="W622" s="372"/>
      <c r="X622" s="372"/>
      <c r="Y622" s="372"/>
      <c r="Z622" s="372"/>
      <c r="AA622" s="372"/>
      <c r="AB622" s="372"/>
      <c r="AC622" s="372"/>
      <c r="AD622" s="373"/>
      <c r="AE622" s="372"/>
      <c r="AF622" s="374"/>
      <c r="AG622" s="328"/>
      <c r="AH622" s="594"/>
    </row>
    <row r="623" spans="1:55" ht="12.75" x14ac:dyDescent="0.2">
      <c r="A623" s="339"/>
      <c r="B623" s="328"/>
      <c r="C623" s="328"/>
      <c r="D623" s="375" t="str">
        <f>'Orcamento do FLA'!B45</f>
        <v>Transporte de Equipamentos e custos relacionados</v>
      </c>
      <c r="E623" s="421"/>
      <c r="F623" s="421"/>
      <c r="G623" s="421"/>
      <c r="H623" s="421"/>
      <c r="I623" s="421"/>
      <c r="J623" s="422"/>
      <c r="K623" s="422"/>
      <c r="L623" s="422"/>
      <c r="M623" s="422"/>
      <c r="N623" s="422"/>
      <c r="O623" s="422"/>
      <c r="P623" s="422"/>
      <c r="Q623" s="422"/>
      <c r="R623" s="422"/>
      <c r="S623" s="422"/>
      <c r="T623" s="422"/>
      <c r="U623" s="422"/>
      <c r="V623" s="422"/>
      <c r="W623" s="422"/>
      <c r="X623" s="422"/>
      <c r="Y623" s="422"/>
      <c r="Z623" s="422"/>
      <c r="AA623" s="422"/>
      <c r="AB623" s="422"/>
      <c r="AC623" s="422"/>
      <c r="AD623" s="423"/>
      <c r="AE623" s="422"/>
      <c r="AF623" s="424"/>
      <c r="AG623" s="328"/>
      <c r="AH623" s="595"/>
    </row>
    <row r="624" spans="1:55" s="302" customFormat="1" x14ac:dyDescent="0.2">
      <c r="A624" s="340">
        <f>IF(AND(J624&lt;&gt;0,U624&lt;&gt;1),1,0)</f>
        <v>0</v>
      </c>
      <c r="B624" s="341"/>
      <c r="C624" s="330"/>
      <c r="D624" s="394"/>
      <c r="E624" s="303"/>
      <c r="F624" s="303"/>
      <c r="G624" s="303"/>
      <c r="H624" s="303"/>
      <c r="I624" s="303"/>
      <c r="J624" s="349">
        <f>IF(ISBLANK(H624),G624*I624,G624*I624*H624)</f>
        <v>0</v>
      </c>
      <c r="K624" s="330"/>
      <c r="L624" s="330"/>
      <c r="M624" s="304"/>
      <c r="N624" s="305"/>
      <c r="O624" s="305"/>
      <c r="P624" s="305"/>
      <c r="Q624" s="305"/>
      <c r="R624" s="305"/>
      <c r="S624" s="306"/>
      <c r="T624" s="307"/>
      <c r="U624" s="293">
        <f>SUM(M624:T624)</f>
        <v>0</v>
      </c>
      <c r="V624" s="330"/>
      <c r="W624" s="352">
        <f t="shared" ref="W624:AC624" si="201">$J624*M624</f>
        <v>0</v>
      </c>
      <c r="X624" s="353">
        <f t="shared" si="201"/>
        <v>0</v>
      </c>
      <c r="Y624" s="353">
        <f t="shared" si="201"/>
        <v>0</v>
      </c>
      <c r="Z624" s="353">
        <f t="shared" si="201"/>
        <v>0</v>
      </c>
      <c r="AA624" s="353">
        <f t="shared" si="201"/>
        <v>0</v>
      </c>
      <c r="AB624" s="353">
        <f t="shared" si="201"/>
        <v>0</v>
      </c>
      <c r="AC624" s="353">
        <f t="shared" si="201"/>
        <v>0</v>
      </c>
      <c r="AD624" s="354">
        <f t="shared" ref="AD624:AD773" si="202">SUM(W624:AC624)</f>
        <v>0</v>
      </c>
      <c r="AE624" s="342"/>
      <c r="AF624" s="361">
        <f t="shared" ref="AF624:AF773" si="203">$J624*T624</f>
        <v>0</v>
      </c>
      <c r="AG624" s="330"/>
      <c r="AH624" s="596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  <c r="BC624" s="582"/>
    </row>
    <row r="625" spans="1:55" s="302" customFormat="1" x14ac:dyDescent="0.2">
      <c r="A625" s="340">
        <f t="shared" ref="A625:A773" si="204">IF(AND(J625&lt;&gt;0,U625&lt;&gt;1),1,0)</f>
        <v>0</v>
      </c>
      <c r="B625" s="341"/>
      <c r="C625" s="330"/>
      <c r="D625" s="395"/>
      <c r="E625" s="308"/>
      <c r="F625" s="309"/>
      <c r="G625" s="309"/>
      <c r="H625" s="309"/>
      <c r="I625" s="309"/>
      <c r="J625" s="350">
        <f t="shared" ref="J625:J688" si="205">IF(ISBLANK(H625),G625*I625,G625*I625*H625)</f>
        <v>0</v>
      </c>
      <c r="K625" s="330"/>
      <c r="L625" s="330"/>
      <c r="M625" s="310"/>
      <c r="N625" s="311"/>
      <c r="O625" s="311"/>
      <c r="P625" s="311"/>
      <c r="Q625" s="311"/>
      <c r="R625" s="311"/>
      <c r="S625" s="312"/>
      <c r="T625" s="313"/>
      <c r="U625" s="294">
        <f t="shared" ref="U625:U773" si="206">SUM(M625:T625)</f>
        <v>0</v>
      </c>
      <c r="V625" s="330"/>
      <c r="W625" s="355">
        <f t="shared" ref="W625:W773" si="207">$J625*M625</f>
        <v>0</v>
      </c>
      <c r="X625" s="356">
        <f t="shared" ref="X625:X773" si="208">$J625*N625</f>
        <v>0</v>
      </c>
      <c r="Y625" s="356">
        <f t="shared" ref="Y625:Y773" si="209">$J625*O625</f>
        <v>0</v>
      </c>
      <c r="Z625" s="356">
        <f t="shared" ref="Z625:Z773" si="210">$J625*P625</f>
        <v>0</v>
      </c>
      <c r="AA625" s="356">
        <f t="shared" ref="AA625:AA773" si="211">$J625*Q625</f>
        <v>0</v>
      </c>
      <c r="AB625" s="356">
        <f t="shared" ref="AB625:AB773" si="212">$J625*R625</f>
        <v>0</v>
      </c>
      <c r="AC625" s="356">
        <f t="shared" ref="AC625:AC773" si="213">$J625*S625</f>
        <v>0</v>
      </c>
      <c r="AD625" s="357">
        <f t="shared" si="202"/>
        <v>0</v>
      </c>
      <c r="AE625" s="342"/>
      <c r="AF625" s="362">
        <f t="shared" si="203"/>
        <v>0</v>
      </c>
      <c r="AG625" s="330"/>
      <c r="AH625" s="597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  <c r="BC625" s="582"/>
    </row>
    <row r="626" spans="1:55" s="302" customFormat="1" x14ac:dyDescent="0.2">
      <c r="A626" s="340">
        <f t="shared" si="204"/>
        <v>0</v>
      </c>
      <c r="B626" s="341"/>
      <c r="C626" s="330"/>
      <c r="D626" s="395"/>
      <c r="E626" s="308"/>
      <c r="F626" s="309"/>
      <c r="G626" s="309"/>
      <c r="H626" s="309"/>
      <c r="I626" s="309"/>
      <c r="J626" s="350">
        <f t="shared" si="205"/>
        <v>0</v>
      </c>
      <c r="K626" s="330"/>
      <c r="L626" s="330"/>
      <c r="M626" s="310"/>
      <c r="N626" s="311"/>
      <c r="O626" s="311"/>
      <c r="P626" s="311"/>
      <c r="Q626" s="311"/>
      <c r="R626" s="311"/>
      <c r="S626" s="312"/>
      <c r="T626" s="313"/>
      <c r="U626" s="294">
        <f t="shared" si="206"/>
        <v>0</v>
      </c>
      <c r="V626" s="330"/>
      <c r="W626" s="355">
        <f t="shared" si="207"/>
        <v>0</v>
      </c>
      <c r="X626" s="356">
        <f t="shared" si="208"/>
        <v>0</v>
      </c>
      <c r="Y626" s="356">
        <f t="shared" si="209"/>
        <v>0</v>
      </c>
      <c r="Z626" s="356">
        <f t="shared" si="210"/>
        <v>0</v>
      </c>
      <c r="AA626" s="356">
        <f t="shared" si="211"/>
        <v>0</v>
      </c>
      <c r="AB626" s="356">
        <f t="shared" si="212"/>
        <v>0</v>
      </c>
      <c r="AC626" s="356">
        <f t="shared" si="213"/>
        <v>0</v>
      </c>
      <c r="AD626" s="357">
        <f t="shared" si="202"/>
        <v>0</v>
      </c>
      <c r="AE626" s="342"/>
      <c r="AF626" s="362">
        <f t="shared" si="203"/>
        <v>0</v>
      </c>
      <c r="AG626" s="330"/>
      <c r="AH626" s="597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  <c r="BC626" s="582"/>
    </row>
    <row r="627" spans="1:55" s="302" customFormat="1" x14ac:dyDescent="0.2">
      <c r="A627" s="340">
        <f t="shared" si="204"/>
        <v>0</v>
      </c>
      <c r="B627" s="341"/>
      <c r="C627" s="330"/>
      <c r="D627" s="395"/>
      <c r="E627" s="308"/>
      <c r="F627" s="309"/>
      <c r="G627" s="309"/>
      <c r="H627" s="309"/>
      <c r="I627" s="309"/>
      <c r="J627" s="350">
        <f t="shared" si="205"/>
        <v>0</v>
      </c>
      <c r="K627" s="330"/>
      <c r="L627" s="330"/>
      <c r="M627" s="310"/>
      <c r="N627" s="311"/>
      <c r="O627" s="311"/>
      <c r="P627" s="311"/>
      <c r="Q627" s="311"/>
      <c r="R627" s="311"/>
      <c r="S627" s="312"/>
      <c r="T627" s="313"/>
      <c r="U627" s="294">
        <f t="shared" si="206"/>
        <v>0</v>
      </c>
      <c r="V627" s="330"/>
      <c r="W627" s="355">
        <f t="shared" si="207"/>
        <v>0</v>
      </c>
      <c r="X627" s="356">
        <f t="shared" si="208"/>
        <v>0</v>
      </c>
      <c r="Y627" s="356">
        <f t="shared" si="209"/>
        <v>0</v>
      </c>
      <c r="Z627" s="356">
        <f t="shared" si="210"/>
        <v>0</v>
      </c>
      <c r="AA627" s="356">
        <f t="shared" si="211"/>
        <v>0</v>
      </c>
      <c r="AB627" s="356">
        <f t="shared" si="212"/>
        <v>0</v>
      </c>
      <c r="AC627" s="356">
        <f t="shared" si="213"/>
        <v>0</v>
      </c>
      <c r="AD627" s="357">
        <f t="shared" si="202"/>
        <v>0</v>
      </c>
      <c r="AE627" s="342"/>
      <c r="AF627" s="362">
        <f t="shared" si="203"/>
        <v>0</v>
      </c>
      <c r="AG627" s="330"/>
      <c r="AH627" s="597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  <c r="BC627" s="582"/>
    </row>
    <row r="628" spans="1:55" s="302" customFormat="1" x14ac:dyDescent="0.2">
      <c r="A628" s="340">
        <f t="shared" si="204"/>
        <v>0</v>
      </c>
      <c r="B628" s="341"/>
      <c r="C628" s="330"/>
      <c r="D628" s="395"/>
      <c r="E628" s="308"/>
      <c r="F628" s="309"/>
      <c r="G628" s="309"/>
      <c r="H628" s="309"/>
      <c r="I628" s="309"/>
      <c r="J628" s="350">
        <f t="shared" si="205"/>
        <v>0</v>
      </c>
      <c r="K628" s="330"/>
      <c r="L628" s="330"/>
      <c r="M628" s="310"/>
      <c r="N628" s="311"/>
      <c r="O628" s="311"/>
      <c r="P628" s="311"/>
      <c r="Q628" s="311"/>
      <c r="R628" s="311"/>
      <c r="S628" s="312"/>
      <c r="T628" s="313"/>
      <c r="U628" s="294">
        <f t="shared" si="206"/>
        <v>0</v>
      </c>
      <c r="V628" s="330"/>
      <c r="W628" s="355">
        <f t="shared" si="207"/>
        <v>0</v>
      </c>
      <c r="X628" s="356">
        <f t="shared" si="208"/>
        <v>0</v>
      </c>
      <c r="Y628" s="356">
        <f t="shared" si="209"/>
        <v>0</v>
      </c>
      <c r="Z628" s="356">
        <f t="shared" si="210"/>
        <v>0</v>
      </c>
      <c r="AA628" s="356">
        <f t="shared" si="211"/>
        <v>0</v>
      </c>
      <c r="AB628" s="356">
        <f t="shared" si="212"/>
        <v>0</v>
      </c>
      <c r="AC628" s="356">
        <f t="shared" si="213"/>
        <v>0</v>
      </c>
      <c r="AD628" s="357">
        <f t="shared" si="202"/>
        <v>0</v>
      </c>
      <c r="AE628" s="342"/>
      <c r="AF628" s="362">
        <f t="shared" si="203"/>
        <v>0</v>
      </c>
      <c r="AG628" s="330"/>
      <c r="AH628" s="597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  <c r="BC628" s="582"/>
    </row>
    <row r="629" spans="1:55" s="302" customFormat="1" x14ac:dyDescent="0.2">
      <c r="A629" s="340">
        <f t="shared" si="204"/>
        <v>0</v>
      </c>
      <c r="B629" s="341"/>
      <c r="C629" s="330"/>
      <c r="D629" s="395"/>
      <c r="E629" s="308"/>
      <c r="F629" s="309"/>
      <c r="G629" s="309"/>
      <c r="H629" s="309"/>
      <c r="I629" s="309"/>
      <c r="J629" s="350">
        <f t="shared" si="205"/>
        <v>0</v>
      </c>
      <c r="K629" s="330"/>
      <c r="L629" s="330"/>
      <c r="M629" s="310"/>
      <c r="N629" s="311"/>
      <c r="O629" s="311"/>
      <c r="P629" s="311"/>
      <c r="Q629" s="311"/>
      <c r="R629" s="311"/>
      <c r="S629" s="312"/>
      <c r="T629" s="313"/>
      <c r="U629" s="294">
        <f t="shared" si="206"/>
        <v>0</v>
      </c>
      <c r="V629" s="330"/>
      <c r="W629" s="355">
        <f t="shared" si="207"/>
        <v>0</v>
      </c>
      <c r="X629" s="356">
        <f t="shared" si="208"/>
        <v>0</v>
      </c>
      <c r="Y629" s="356">
        <f t="shared" si="209"/>
        <v>0</v>
      </c>
      <c r="Z629" s="356">
        <f t="shared" si="210"/>
        <v>0</v>
      </c>
      <c r="AA629" s="356">
        <f t="shared" si="211"/>
        <v>0</v>
      </c>
      <c r="AB629" s="356">
        <f t="shared" si="212"/>
        <v>0</v>
      </c>
      <c r="AC629" s="356">
        <f t="shared" si="213"/>
        <v>0</v>
      </c>
      <c r="AD629" s="357">
        <f t="shared" si="202"/>
        <v>0</v>
      </c>
      <c r="AE629" s="342"/>
      <c r="AF629" s="362">
        <f t="shared" si="203"/>
        <v>0</v>
      </c>
      <c r="AG629" s="330"/>
      <c r="AH629" s="597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  <c r="BC629" s="582"/>
    </row>
    <row r="630" spans="1:55" s="302" customFormat="1" x14ac:dyDescent="0.2">
      <c r="A630" s="340">
        <f t="shared" si="204"/>
        <v>0</v>
      </c>
      <c r="B630" s="341"/>
      <c r="C630" s="330"/>
      <c r="D630" s="395"/>
      <c r="E630" s="308"/>
      <c r="F630" s="309"/>
      <c r="G630" s="309"/>
      <c r="H630" s="309"/>
      <c r="I630" s="309"/>
      <c r="J630" s="350">
        <f t="shared" si="205"/>
        <v>0</v>
      </c>
      <c r="K630" s="330"/>
      <c r="L630" s="330"/>
      <c r="M630" s="310"/>
      <c r="N630" s="311"/>
      <c r="O630" s="311"/>
      <c r="P630" s="311"/>
      <c r="Q630" s="311"/>
      <c r="R630" s="311"/>
      <c r="S630" s="312"/>
      <c r="T630" s="313"/>
      <c r="U630" s="294">
        <f t="shared" si="206"/>
        <v>0</v>
      </c>
      <c r="V630" s="330"/>
      <c r="W630" s="355">
        <f t="shared" si="207"/>
        <v>0</v>
      </c>
      <c r="X630" s="356">
        <f t="shared" si="208"/>
        <v>0</v>
      </c>
      <c r="Y630" s="356">
        <f t="shared" si="209"/>
        <v>0</v>
      </c>
      <c r="Z630" s="356">
        <f t="shared" si="210"/>
        <v>0</v>
      </c>
      <c r="AA630" s="356">
        <f t="shared" si="211"/>
        <v>0</v>
      </c>
      <c r="AB630" s="356">
        <f t="shared" si="212"/>
        <v>0</v>
      </c>
      <c r="AC630" s="356">
        <f t="shared" si="213"/>
        <v>0</v>
      </c>
      <c r="AD630" s="357">
        <f t="shared" si="202"/>
        <v>0</v>
      </c>
      <c r="AE630" s="342"/>
      <c r="AF630" s="362">
        <f t="shared" si="203"/>
        <v>0</v>
      </c>
      <c r="AG630" s="330"/>
      <c r="AH630" s="597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  <c r="BC630" s="582"/>
    </row>
    <row r="631" spans="1:55" s="302" customFormat="1" x14ac:dyDescent="0.2">
      <c r="A631" s="340">
        <f t="shared" si="204"/>
        <v>0</v>
      </c>
      <c r="B631" s="341"/>
      <c r="C631" s="330"/>
      <c r="D631" s="395"/>
      <c r="E631" s="308"/>
      <c r="F631" s="309"/>
      <c r="G631" s="309"/>
      <c r="H631" s="309"/>
      <c r="I631" s="309"/>
      <c r="J631" s="350">
        <f t="shared" si="205"/>
        <v>0</v>
      </c>
      <c r="K631" s="330"/>
      <c r="L631" s="330"/>
      <c r="M631" s="310"/>
      <c r="N631" s="311"/>
      <c r="O631" s="311"/>
      <c r="P631" s="311"/>
      <c r="Q631" s="311"/>
      <c r="R631" s="311"/>
      <c r="S631" s="312"/>
      <c r="T631" s="313"/>
      <c r="U631" s="294">
        <f t="shared" si="206"/>
        <v>0</v>
      </c>
      <c r="V631" s="330"/>
      <c r="W631" s="355">
        <f t="shared" si="207"/>
        <v>0</v>
      </c>
      <c r="X631" s="356">
        <f t="shared" si="208"/>
        <v>0</v>
      </c>
      <c r="Y631" s="356">
        <f t="shared" si="209"/>
        <v>0</v>
      </c>
      <c r="Z631" s="356">
        <f t="shared" si="210"/>
        <v>0</v>
      </c>
      <c r="AA631" s="356">
        <f t="shared" si="211"/>
        <v>0</v>
      </c>
      <c r="AB631" s="356">
        <f t="shared" si="212"/>
        <v>0</v>
      </c>
      <c r="AC631" s="356">
        <f t="shared" si="213"/>
        <v>0</v>
      </c>
      <c r="AD631" s="357">
        <f t="shared" si="202"/>
        <v>0</v>
      </c>
      <c r="AE631" s="342"/>
      <c r="AF631" s="362">
        <f t="shared" si="203"/>
        <v>0</v>
      </c>
      <c r="AG631" s="330"/>
      <c r="AH631" s="597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  <c r="BC631" s="582"/>
    </row>
    <row r="632" spans="1:55" s="302" customFormat="1" x14ac:dyDescent="0.2">
      <c r="A632" s="340">
        <f t="shared" si="204"/>
        <v>0</v>
      </c>
      <c r="B632" s="341"/>
      <c r="C632" s="330"/>
      <c r="D632" s="395"/>
      <c r="E632" s="308"/>
      <c r="F632" s="309"/>
      <c r="G632" s="309"/>
      <c r="H632" s="309"/>
      <c r="I632" s="309"/>
      <c r="J632" s="350">
        <f t="shared" si="205"/>
        <v>0</v>
      </c>
      <c r="K632" s="330"/>
      <c r="L632" s="330"/>
      <c r="M632" s="310"/>
      <c r="N632" s="311"/>
      <c r="O632" s="311"/>
      <c r="P632" s="311"/>
      <c r="Q632" s="311"/>
      <c r="R632" s="311"/>
      <c r="S632" s="312"/>
      <c r="T632" s="313"/>
      <c r="U632" s="294">
        <f t="shared" si="206"/>
        <v>0</v>
      </c>
      <c r="V632" s="330"/>
      <c r="W632" s="355">
        <f t="shared" si="207"/>
        <v>0</v>
      </c>
      <c r="X632" s="356">
        <f t="shared" si="208"/>
        <v>0</v>
      </c>
      <c r="Y632" s="356">
        <f t="shared" si="209"/>
        <v>0</v>
      </c>
      <c r="Z632" s="356">
        <f t="shared" si="210"/>
        <v>0</v>
      </c>
      <c r="AA632" s="356">
        <f t="shared" si="211"/>
        <v>0</v>
      </c>
      <c r="AB632" s="356">
        <f t="shared" si="212"/>
        <v>0</v>
      </c>
      <c r="AC632" s="356">
        <f t="shared" si="213"/>
        <v>0</v>
      </c>
      <c r="AD632" s="357">
        <f t="shared" si="202"/>
        <v>0</v>
      </c>
      <c r="AE632" s="342"/>
      <c r="AF632" s="362">
        <f t="shared" si="203"/>
        <v>0</v>
      </c>
      <c r="AG632" s="330"/>
      <c r="AH632" s="597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  <c r="BC632" s="582"/>
    </row>
    <row r="633" spans="1:55" s="302" customFormat="1" x14ac:dyDescent="0.2">
      <c r="A633" s="340">
        <f t="shared" si="204"/>
        <v>0</v>
      </c>
      <c r="B633" s="341"/>
      <c r="C633" s="330"/>
      <c r="D633" s="395"/>
      <c r="E633" s="308"/>
      <c r="F633" s="309"/>
      <c r="G633" s="309"/>
      <c r="H633" s="309"/>
      <c r="I633" s="309"/>
      <c r="J633" s="350">
        <f t="shared" si="205"/>
        <v>0</v>
      </c>
      <c r="K633" s="330"/>
      <c r="L633" s="330"/>
      <c r="M633" s="310"/>
      <c r="N633" s="311"/>
      <c r="O633" s="311"/>
      <c r="P633" s="311"/>
      <c r="Q633" s="311"/>
      <c r="R633" s="311"/>
      <c r="S633" s="312"/>
      <c r="T633" s="313"/>
      <c r="U633" s="294">
        <f t="shared" si="206"/>
        <v>0</v>
      </c>
      <c r="V633" s="330"/>
      <c r="W633" s="355">
        <f t="shared" si="207"/>
        <v>0</v>
      </c>
      <c r="X633" s="356">
        <f t="shared" si="208"/>
        <v>0</v>
      </c>
      <c r="Y633" s="356">
        <f t="shared" si="209"/>
        <v>0</v>
      </c>
      <c r="Z633" s="356">
        <f t="shared" si="210"/>
        <v>0</v>
      </c>
      <c r="AA633" s="356">
        <f t="shared" si="211"/>
        <v>0</v>
      </c>
      <c r="AB633" s="356">
        <f t="shared" si="212"/>
        <v>0</v>
      </c>
      <c r="AC633" s="356">
        <f t="shared" si="213"/>
        <v>0</v>
      </c>
      <c r="AD633" s="357">
        <f t="shared" si="202"/>
        <v>0</v>
      </c>
      <c r="AE633" s="342"/>
      <c r="AF633" s="362">
        <f t="shared" si="203"/>
        <v>0</v>
      </c>
      <c r="AG633" s="330"/>
      <c r="AH633" s="597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  <c r="BC633" s="582"/>
    </row>
    <row r="634" spans="1:55" s="302" customFormat="1" hidden="1" x14ac:dyDescent="0.2">
      <c r="A634" s="340">
        <f t="shared" si="204"/>
        <v>0</v>
      </c>
      <c r="B634" s="341"/>
      <c r="C634" s="330"/>
      <c r="D634" s="395"/>
      <c r="E634" s="308"/>
      <c r="F634" s="309"/>
      <c r="G634" s="309"/>
      <c r="H634" s="309"/>
      <c r="I634" s="309"/>
      <c r="J634" s="350">
        <f t="shared" si="205"/>
        <v>0</v>
      </c>
      <c r="K634" s="330"/>
      <c r="L634" s="330"/>
      <c r="M634" s="310"/>
      <c r="N634" s="311"/>
      <c r="O634" s="311"/>
      <c r="P634" s="311"/>
      <c r="Q634" s="311"/>
      <c r="R634" s="311"/>
      <c r="S634" s="312"/>
      <c r="T634" s="313"/>
      <c r="U634" s="294">
        <f t="shared" si="206"/>
        <v>0</v>
      </c>
      <c r="V634" s="330"/>
      <c r="W634" s="355">
        <f t="shared" si="207"/>
        <v>0</v>
      </c>
      <c r="X634" s="356">
        <f t="shared" si="208"/>
        <v>0</v>
      </c>
      <c r="Y634" s="356">
        <f t="shared" si="209"/>
        <v>0</v>
      </c>
      <c r="Z634" s="356">
        <f t="shared" si="210"/>
        <v>0</v>
      </c>
      <c r="AA634" s="356">
        <f t="shared" si="211"/>
        <v>0</v>
      </c>
      <c r="AB634" s="356">
        <f t="shared" si="212"/>
        <v>0</v>
      </c>
      <c r="AC634" s="356">
        <f t="shared" si="213"/>
        <v>0</v>
      </c>
      <c r="AD634" s="357">
        <f t="shared" si="202"/>
        <v>0</v>
      </c>
      <c r="AE634" s="342"/>
      <c r="AF634" s="362">
        <f t="shared" si="203"/>
        <v>0</v>
      </c>
      <c r="AG634" s="330"/>
      <c r="AH634" s="597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  <c r="BB634" s="582"/>
      <c r="BC634" s="582"/>
    </row>
    <row r="635" spans="1:55" s="302" customFormat="1" hidden="1" x14ac:dyDescent="0.2">
      <c r="A635" s="340">
        <f t="shared" ref="A635:A698" si="214">IF(AND(J635&lt;&gt;0,U635&lt;&gt;1),1,0)</f>
        <v>0</v>
      </c>
      <c r="B635" s="341"/>
      <c r="C635" s="330"/>
      <c r="D635" s="395"/>
      <c r="E635" s="308"/>
      <c r="F635" s="309"/>
      <c r="G635" s="309"/>
      <c r="H635" s="309"/>
      <c r="I635" s="309"/>
      <c r="J635" s="350">
        <f t="shared" si="205"/>
        <v>0</v>
      </c>
      <c r="K635" s="330"/>
      <c r="L635" s="330"/>
      <c r="M635" s="310"/>
      <c r="N635" s="311"/>
      <c r="O635" s="311"/>
      <c r="P635" s="311"/>
      <c r="Q635" s="311"/>
      <c r="R635" s="311"/>
      <c r="S635" s="312"/>
      <c r="T635" s="313"/>
      <c r="U635" s="294">
        <f t="shared" ref="U635:U698" si="215">SUM(M635:T635)</f>
        <v>0</v>
      </c>
      <c r="V635" s="330"/>
      <c r="W635" s="355">
        <f t="shared" ref="W635:W698" si="216">$J635*M635</f>
        <v>0</v>
      </c>
      <c r="X635" s="356">
        <f t="shared" ref="X635:X698" si="217">$J635*N635</f>
        <v>0</v>
      </c>
      <c r="Y635" s="356">
        <f t="shared" ref="Y635:Y698" si="218">$J635*O635</f>
        <v>0</v>
      </c>
      <c r="Z635" s="356">
        <f t="shared" ref="Z635:Z698" si="219">$J635*P635</f>
        <v>0</v>
      </c>
      <c r="AA635" s="356">
        <f t="shared" ref="AA635:AA698" si="220">$J635*Q635</f>
        <v>0</v>
      </c>
      <c r="AB635" s="356">
        <f t="shared" ref="AB635:AB698" si="221">$J635*R635</f>
        <v>0</v>
      </c>
      <c r="AC635" s="356">
        <f t="shared" ref="AC635:AC698" si="222">$J635*S635</f>
        <v>0</v>
      </c>
      <c r="AD635" s="357">
        <f t="shared" ref="AD635:AD698" si="223">SUM(W635:AC635)</f>
        <v>0</v>
      </c>
      <c r="AE635" s="342"/>
      <c r="AF635" s="362">
        <f t="shared" ref="AF635:AF698" si="224">$J635*T635</f>
        <v>0</v>
      </c>
      <c r="AG635" s="330"/>
      <c r="AH635" s="597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  <c r="BB635" s="582"/>
      <c r="BC635" s="582"/>
    </row>
    <row r="636" spans="1:55" s="302" customFormat="1" hidden="1" x14ac:dyDescent="0.2">
      <c r="A636" s="340">
        <f t="shared" si="214"/>
        <v>0</v>
      </c>
      <c r="B636" s="341"/>
      <c r="C636" s="330"/>
      <c r="D636" s="395"/>
      <c r="E636" s="308"/>
      <c r="F636" s="309"/>
      <c r="G636" s="309"/>
      <c r="H636" s="309"/>
      <c r="I636" s="309"/>
      <c r="J636" s="350">
        <f t="shared" si="205"/>
        <v>0</v>
      </c>
      <c r="K636" s="330"/>
      <c r="L636" s="330"/>
      <c r="M636" s="310"/>
      <c r="N636" s="311"/>
      <c r="O636" s="311"/>
      <c r="P636" s="311"/>
      <c r="Q636" s="311"/>
      <c r="R636" s="311"/>
      <c r="S636" s="312"/>
      <c r="T636" s="313"/>
      <c r="U636" s="294">
        <f t="shared" si="215"/>
        <v>0</v>
      </c>
      <c r="V636" s="330"/>
      <c r="W636" s="355">
        <f t="shared" si="216"/>
        <v>0</v>
      </c>
      <c r="X636" s="356">
        <f t="shared" si="217"/>
        <v>0</v>
      </c>
      <c r="Y636" s="356">
        <f t="shared" si="218"/>
        <v>0</v>
      </c>
      <c r="Z636" s="356">
        <f t="shared" si="219"/>
        <v>0</v>
      </c>
      <c r="AA636" s="356">
        <f t="shared" si="220"/>
        <v>0</v>
      </c>
      <c r="AB636" s="356">
        <f t="shared" si="221"/>
        <v>0</v>
      </c>
      <c r="AC636" s="356">
        <f t="shared" si="222"/>
        <v>0</v>
      </c>
      <c r="AD636" s="357">
        <f t="shared" si="223"/>
        <v>0</v>
      </c>
      <c r="AE636" s="342"/>
      <c r="AF636" s="362">
        <f t="shared" si="224"/>
        <v>0</v>
      </c>
      <c r="AG636" s="330"/>
      <c r="AH636" s="597"/>
      <c r="AJ636" s="582"/>
      <c r="AK636" s="582"/>
      <c r="AL636" s="582"/>
      <c r="AM636" s="582"/>
      <c r="AN636" s="582"/>
      <c r="AO636" s="582"/>
      <c r="AP636" s="582"/>
      <c r="AQ636" s="582"/>
      <c r="AR636" s="582"/>
      <c r="AS636" s="582"/>
      <c r="AT636" s="582"/>
      <c r="AU636" s="582"/>
      <c r="AV636" s="582"/>
      <c r="AW636" s="582"/>
      <c r="AX636" s="582"/>
      <c r="AY636" s="582"/>
      <c r="AZ636" s="582"/>
      <c r="BA636" s="582"/>
      <c r="BB636" s="582"/>
      <c r="BC636" s="582"/>
    </row>
    <row r="637" spans="1:55" s="302" customFormat="1" hidden="1" x14ac:dyDescent="0.2">
      <c r="A637" s="340">
        <f t="shared" si="214"/>
        <v>0</v>
      </c>
      <c r="B637" s="341"/>
      <c r="C637" s="330"/>
      <c r="D637" s="395"/>
      <c r="E637" s="308"/>
      <c r="F637" s="309"/>
      <c r="G637" s="309"/>
      <c r="H637" s="309"/>
      <c r="I637" s="309"/>
      <c r="J637" s="350">
        <f t="shared" si="205"/>
        <v>0</v>
      </c>
      <c r="K637" s="330"/>
      <c r="L637" s="330"/>
      <c r="M637" s="310"/>
      <c r="N637" s="311"/>
      <c r="O637" s="311"/>
      <c r="P637" s="311"/>
      <c r="Q637" s="311"/>
      <c r="R637" s="311"/>
      <c r="S637" s="312"/>
      <c r="T637" s="313"/>
      <c r="U637" s="294">
        <f t="shared" si="215"/>
        <v>0</v>
      </c>
      <c r="V637" s="330"/>
      <c r="W637" s="355">
        <f t="shared" si="216"/>
        <v>0</v>
      </c>
      <c r="X637" s="356">
        <f t="shared" si="217"/>
        <v>0</v>
      </c>
      <c r="Y637" s="356">
        <f t="shared" si="218"/>
        <v>0</v>
      </c>
      <c r="Z637" s="356">
        <f t="shared" si="219"/>
        <v>0</v>
      </c>
      <c r="AA637" s="356">
        <f t="shared" si="220"/>
        <v>0</v>
      </c>
      <c r="AB637" s="356">
        <f t="shared" si="221"/>
        <v>0</v>
      </c>
      <c r="AC637" s="356">
        <f t="shared" si="222"/>
        <v>0</v>
      </c>
      <c r="AD637" s="357">
        <f t="shared" si="223"/>
        <v>0</v>
      </c>
      <c r="AE637" s="342"/>
      <c r="AF637" s="362">
        <f t="shared" si="224"/>
        <v>0</v>
      </c>
      <c r="AG637" s="330"/>
      <c r="AH637" s="597"/>
      <c r="AJ637" s="582"/>
      <c r="AK637" s="582"/>
      <c r="AL637" s="582"/>
      <c r="AM637" s="582"/>
      <c r="AN637" s="582"/>
      <c r="AO637" s="582"/>
      <c r="AP637" s="582"/>
      <c r="AQ637" s="582"/>
      <c r="AR637" s="582"/>
      <c r="AS637" s="582"/>
      <c r="AT637" s="582"/>
      <c r="AU637" s="582"/>
      <c r="AV637" s="582"/>
      <c r="AW637" s="582"/>
      <c r="AX637" s="582"/>
      <c r="AY637" s="582"/>
      <c r="AZ637" s="582"/>
      <c r="BA637" s="582"/>
      <c r="BB637" s="582"/>
      <c r="BC637" s="582"/>
    </row>
    <row r="638" spans="1:55" s="302" customFormat="1" hidden="1" x14ac:dyDescent="0.2">
      <c r="A638" s="340">
        <f t="shared" si="214"/>
        <v>0</v>
      </c>
      <c r="B638" s="341"/>
      <c r="C638" s="330"/>
      <c r="D638" s="395"/>
      <c r="E638" s="308"/>
      <c r="F638" s="309"/>
      <c r="G638" s="309"/>
      <c r="H638" s="309"/>
      <c r="I638" s="309"/>
      <c r="J638" s="350">
        <f t="shared" si="205"/>
        <v>0</v>
      </c>
      <c r="K638" s="330"/>
      <c r="L638" s="330"/>
      <c r="M638" s="310"/>
      <c r="N638" s="311"/>
      <c r="O638" s="311"/>
      <c r="P638" s="311"/>
      <c r="Q638" s="311"/>
      <c r="R638" s="311"/>
      <c r="S638" s="312"/>
      <c r="T638" s="313"/>
      <c r="U638" s="294">
        <f t="shared" si="215"/>
        <v>0</v>
      </c>
      <c r="V638" s="330"/>
      <c r="W638" s="355">
        <f t="shared" si="216"/>
        <v>0</v>
      </c>
      <c r="X638" s="356">
        <f t="shared" si="217"/>
        <v>0</v>
      </c>
      <c r="Y638" s="356">
        <f t="shared" si="218"/>
        <v>0</v>
      </c>
      <c r="Z638" s="356">
        <f t="shared" si="219"/>
        <v>0</v>
      </c>
      <c r="AA638" s="356">
        <f t="shared" si="220"/>
        <v>0</v>
      </c>
      <c r="AB638" s="356">
        <f t="shared" si="221"/>
        <v>0</v>
      </c>
      <c r="AC638" s="356">
        <f t="shared" si="222"/>
        <v>0</v>
      </c>
      <c r="AD638" s="357">
        <f t="shared" si="223"/>
        <v>0</v>
      </c>
      <c r="AE638" s="342"/>
      <c r="AF638" s="362">
        <f t="shared" si="224"/>
        <v>0</v>
      </c>
      <c r="AG638" s="330"/>
      <c r="AH638" s="597"/>
      <c r="AJ638" s="582"/>
      <c r="AK638" s="582"/>
      <c r="AL638" s="582"/>
      <c r="AM638" s="582"/>
      <c r="AN638" s="582"/>
      <c r="AO638" s="582"/>
      <c r="AP638" s="582"/>
      <c r="AQ638" s="582"/>
      <c r="AR638" s="582"/>
      <c r="AS638" s="582"/>
      <c r="AT638" s="582"/>
      <c r="AU638" s="582"/>
      <c r="AV638" s="582"/>
      <c r="AW638" s="582"/>
      <c r="AX638" s="582"/>
      <c r="AY638" s="582"/>
      <c r="AZ638" s="582"/>
      <c r="BA638" s="582"/>
      <c r="BB638" s="582"/>
      <c r="BC638" s="582"/>
    </row>
    <row r="639" spans="1:55" s="302" customFormat="1" hidden="1" x14ac:dyDescent="0.2">
      <c r="A639" s="340">
        <f t="shared" si="214"/>
        <v>0</v>
      </c>
      <c r="B639" s="341"/>
      <c r="C639" s="330"/>
      <c r="D639" s="395"/>
      <c r="E639" s="308"/>
      <c r="F639" s="309"/>
      <c r="G639" s="309"/>
      <c r="H639" s="309"/>
      <c r="I639" s="309"/>
      <c r="J639" s="350">
        <f t="shared" si="205"/>
        <v>0</v>
      </c>
      <c r="K639" s="330"/>
      <c r="L639" s="330"/>
      <c r="M639" s="310"/>
      <c r="N639" s="311"/>
      <c r="O639" s="311"/>
      <c r="P639" s="311"/>
      <c r="Q639" s="311"/>
      <c r="R639" s="311"/>
      <c r="S639" s="312"/>
      <c r="T639" s="313"/>
      <c r="U639" s="294">
        <f t="shared" si="215"/>
        <v>0</v>
      </c>
      <c r="V639" s="330"/>
      <c r="W639" s="355">
        <f t="shared" si="216"/>
        <v>0</v>
      </c>
      <c r="X639" s="356">
        <f t="shared" si="217"/>
        <v>0</v>
      </c>
      <c r="Y639" s="356">
        <f t="shared" si="218"/>
        <v>0</v>
      </c>
      <c r="Z639" s="356">
        <f t="shared" si="219"/>
        <v>0</v>
      </c>
      <c r="AA639" s="356">
        <f t="shared" si="220"/>
        <v>0</v>
      </c>
      <c r="AB639" s="356">
        <f t="shared" si="221"/>
        <v>0</v>
      </c>
      <c r="AC639" s="356">
        <f t="shared" si="222"/>
        <v>0</v>
      </c>
      <c r="AD639" s="357">
        <f t="shared" si="223"/>
        <v>0</v>
      </c>
      <c r="AE639" s="342"/>
      <c r="AF639" s="362">
        <f t="shared" si="224"/>
        <v>0</v>
      </c>
      <c r="AG639" s="330"/>
      <c r="AH639" s="597"/>
      <c r="AJ639" s="582"/>
      <c r="AK639" s="582"/>
      <c r="AL639" s="582"/>
      <c r="AM639" s="582"/>
      <c r="AN639" s="582"/>
      <c r="AO639" s="582"/>
      <c r="AP639" s="582"/>
      <c r="AQ639" s="582"/>
      <c r="AR639" s="582"/>
      <c r="AS639" s="582"/>
      <c r="AT639" s="582"/>
      <c r="AU639" s="582"/>
      <c r="AV639" s="582"/>
      <c r="AW639" s="582"/>
      <c r="AX639" s="582"/>
      <c r="AY639" s="582"/>
      <c r="AZ639" s="582"/>
      <c r="BA639" s="582"/>
      <c r="BB639" s="582"/>
      <c r="BC639" s="582"/>
    </row>
    <row r="640" spans="1:55" s="302" customFormat="1" hidden="1" x14ac:dyDescent="0.2">
      <c r="A640" s="340">
        <f t="shared" si="214"/>
        <v>0</v>
      </c>
      <c r="B640" s="341"/>
      <c r="C640" s="330"/>
      <c r="D640" s="395"/>
      <c r="E640" s="308"/>
      <c r="F640" s="309"/>
      <c r="G640" s="309"/>
      <c r="H640" s="309"/>
      <c r="I640" s="309"/>
      <c r="J640" s="350">
        <f t="shared" si="205"/>
        <v>0</v>
      </c>
      <c r="K640" s="330"/>
      <c r="L640" s="330"/>
      <c r="M640" s="310"/>
      <c r="N640" s="311"/>
      <c r="O640" s="311"/>
      <c r="P640" s="311"/>
      <c r="Q640" s="311"/>
      <c r="R640" s="311"/>
      <c r="S640" s="312"/>
      <c r="T640" s="313"/>
      <c r="U640" s="294">
        <f t="shared" si="215"/>
        <v>0</v>
      </c>
      <c r="V640" s="330"/>
      <c r="W640" s="355">
        <f t="shared" si="216"/>
        <v>0</v>
      </c>
      <c r="X640" s="356">
        <f t="shared" si="217"/>
        <v>0</v>
      </c>
      <c r="Y640" s="356">
        <f t="shared" si="218"/>
        <v>0</v>
      </c>
      <c r="Z640" s="356">
        <f t="shared" si="219"/>
        <v>0</v>
      </c>
      <c r="AA640" s="356">
        <f t="shared" si="220"/>
        <v>0</v>
      </c>
      <c r="AB640" s="356">
        <f t="shared" si="221"/>
        <v>0</v>
      </c>
      <c r="AC640" s="356">
        <f t="shared" si="222"/>
        <v>0</v>
      </c>
      <c r="AD640" s="357">
        <f t="shared" si="223"/>
        <v>0</v>
      </c>
      <c r="AE640" s="342"/>
      <c r="AF640" s="362">
        <f t="shared" si="224"/>
        <v>0</v>
      </c>
      <c r="AG640" s="330"/>
      <c r="AH640" s="597"/>
      <c r="AJ640" s="582"/>
      <c r="AK640" s="582"/>
      <c r="AL640" s="582"/>
      <c r="AM640" s="582"/>
      <c r="AN640" s="582"/>
      <c r="AO640" s="582"/>
      <c r="AP640" s="582"/>
      <c r="AQ640" s="582"/>
      <c r="AR640" s="582"/>
      <c r="AS640" s="582"/>
      <c r="AT640" s="582"/>
      <c r="AU640" s="582"/>
      <c r="AV640" s="582"/>
      <c r="AW640" s="582"/>
      <c r="AX640" s="582"/>
      <c r="AY640" s="582"/>
      <c r="AZ640" s="582"/>
      <c r="BA640" s="582"/>
      <c r="BB640" s="582"/>
      <c r="BC640" s="582"/>
    </row>
    <row r="641" spans="1:55" s="302" customFormat="1" hidden="1" x14ac:dyDescent="0.2">
      <c r="A641" s="340">
        <f t="shared" si="214"/>
        <v>0</v>
      </c>
      <c r="B641" s="341"/>
      <c r="C641" s="330"/>
      <c r="D641" s="395"/>
      <c r="E641" s="308"/>
      <c r="F641" s="309"/>
      <c r="G641" s="309"/>
      <c r="H641" s="309"/>
      <c r="I641" s="309"/>
      <c r="J641" s="350">
        <f t="shared" si="205"/>
        <v>0</v>
      </c>
      <c r="K641" s="330"/>
      <c r="L641" s="330"/>
      <c r="M641" s="310"/>
      <c r="N641" s="311"/>
      <c r="O641" s="311"/>
      <c r="P641" s="311"/>
      <c r="Q641" s="311"/>
      <c r="R641" s="311"/>
      <c r="S641" s="312"/>
      <c r="T641" s="313"/>
      <c r="U641" s="294">
        <f t="shared" si="215"/>
        <v>0</v>
      </c>
      <c r="V641" s="330"/>
      <c r="W641" s="355">
        <f t="shared" si="216"/>
        <v>0</v>
      </c>
      <c r="X641" s="356">
        <f t="shared" si="217"/>
        <v>0</v>
      </c>
      <c r="Y641" s="356">
        <f t="shared" si="218"/>
        <v>0</v>
      </c>
      <c r="Z641" s="356">
        <f t="shared" si="219"/>
        <v>0</v>
      </c>
      <c r="AA641" s="356">
        <f t="shared" si="220"/>
        <v>0</v>
      </c>
      <c r="AB641" s="356">
        <f t="shared" si="221"/>
        <v>0</v>
      </c>
      <c r="AC641" s="356">
        <f t="shared" si="222"/>
        <v>0</v>
      </c>
      <c r="AD641" s="357">
        <f t="shared" si="223"/>
        <v>0</v>
      </c>
      <c r="AE641" s="342"/>
      <c r="AF641" s="362">
        <f t="shared" si="224"/>
        <v>0</v>
      </c>
      <c r="AG641" s="330"/>
      <c r="AH641" s="597"/>
      <c r="AJ641" s="582"/>
      <c r="AK641" s="582"/>
      <c r="AL641" s="582"/>
      <c r="AM641" s="582"/>
      <c r="AN641" s="582"/>
      <c r="AO641" s="582"/>
      <c r="AP641" s="582"/>
      <c r="AQ641" s="582"/>
      <c r="AR641" s="582"/>
      <c r="AS641" s="582"/>
      <c r="AT641" s="582"/>
      <c r="AU641" s="582"/>
      <c r="AV641" s="582"/>
      <c r="AW641" s="582"/>
      <c r="AX641" s="582"/>
      <c r="AY641" s="582"/>
      <c r="AZ641" s="582"/>
      <c r="BA641" s="582"/>
      <c r="BB641" s="582"/>
      <c r="BC641" s="582"/>
    </row>
    <row r="642" spans="1:55" s="302" customFormat="1" hidden="1" x14ac:dyDescent="0.2">
      <c r="A642" s="340">
        <f t="shared" si="214"/>
        <v>0</v>
      </c>
      <c r="B642" s="341"/>
      <c r="C642" s="330"/>
      <c r="D642" s="395"/>
      <c r="E642" s="308"/>
      <c r="F642" s="309"/>
      <c r="G642" s="309"/>
      <c r="H642" s="309"/>
      <c r="I642" s="309"/>
      <c r="J642" s="350">
        <f t="shared" si="205"/>
        <v>0</v>
      </c>
      <c r="K642" s="330"/>
      <c r="L642" s="330"/>
      <c r="M642" s="310"/>
      <c r="N642" s="311"/>
      <c r="O642" s="311"/>
      <c r="P642" s="311"/>
      <c r="Q642" s="311"/>
      <c r="R642" s="311"/>
      <c r="S642" s="312"/>
      <c r="T642" s="313"/>
      <c r="U642" s="294">
        <f t="shared" si="215"/>
        <v>0</v>
      </c>
      <c r="V642" s="330"/>
      <c r="W642" s="355">
        <f t="shared" si="216"/>
        <v>0</v>
      </c>
      <c r="X642" s="356">
        <f t="shared" si="217"/>
        <v>0</v>
      </c>
      <c r="Y642" s="356">
        <f t="shared" si="218"/>
        <v>0</v>
      </c>
      <c r="Z642" s="356">
        <f t="shared" si="219"/>
        <v>0</v>
      </c>
      <c r="AA642" s="356">
        <f t="shared" si="220"/>
        <v>0</v>
      </c>
      <c r="AB642" s="356">
        <f t="shared" si="221"/>
        <v>0</v>
      </c>
      <c r="AC642" s="356">
        <f t="shared" si="222"/>
        <v>0</v>
      </c>
      <c r="AD642" s="357">
        <f t="shared" si="223"/>
        <v>0</v>
      </c>
      <c r="AE642" s="342"/>
      <c r="AF642" s="362">
        <f t="shared" si="224"/>
        <v>0</v>
      </c>
      <c r="AG642" s="330"/>
      <c r="AH642" s="597"/>
      <c r="AJ642" s="582"/>
      <c r="AK642" s="582"/>
      <c r="AL642" s="582"/>
      <c r="AM642" s="582"/>
      <c r="AN642" s="582"/>
      <c r="AO642" s="582"/>
      <c r="AP642" s="582"/>
      <c r="AQ642" s="582"/>
      <c r="AR642" s="582"/>
      <c r="AS642" s="582"/>
      <c r="AT642" s="582"/>
      <c r="AU642" s="582"/>
      <c r="AV642" s="582"/>
      <c r="AW642" s="582"/>
      <c r="AX642" s="582"/>
      <c r="AY642" s="582"/>
      <c r="AZ642" s="582"/>
      <c r="BA642" s="582"/>
      <c r="BB642" s="582"/>
      <c r="BC642" s="582"/>
    </row>
    <row r="643" spans="1:55" s="302" customFormat="1" hidden="1" x14ac:dyDescent="0.2">
      <c r="A643" s="340">
        <f t="shared" si="214"/>
        <v>0</v>
      </c>
      <c r="B643" s="341"/>
      <c r="C643" s="330"/>
      <c r="D643" s="395"/>
      <c r="E643" s="308"/>
      <c r="F643" s="309"/>
      <c r="G643" s="309"/>
      <c r="H643" s="309"/>
      <c r="I643" s="309"/>
      <c r="J643" s="350">
        <f t="shared" si="205"/>
        <v>0</v>
      </c>
      <c r="K643" s="330"/>
      <c r="L643" s="330"/>
      <c r="M643" s="310"/>
      <c r="N643" s="311"/>
      <c r="O643" s="311"/>
      <c r="P643" s="311"/>
      <c r="Q643" s="311"/>
      <c r="R643" s="311"/>
      <c r="S643" s="312"/>
      <c r="T643" s="313"/>
      <c r="U643" s="294">
        <f t="shared" si="215"/>
        <v>0</v>
      </c>
      <c r="V643" s="330"/>
      <c r="W643" s="355">
        <f t="shared" si="216"/>
        <v>0</v>
      </c>
      <c r="X643" s="356">
        <f t="shared" si="217"/>
        <v>0</v>
      </c>
      <c r="Y643" s="356">
        <f t="shared" si="218"/>
        <v>0</v>
      </c>
      <c r="Z643" s="356">
        <f t="shared" si="219"/>
        <v>0</v>
      </c>
      <c r="AA643" s="356">
        <f t="shared" si="220"/>
        <v>0</v>
      </c>
      <c r="AB643" s="356">
        <f t="shared" si="221"/>
        <v>0</v>
      </c>
      <c r="AC643" s="356">
        <f t="shared" si="222"/>
        <v>0</v>
      </c>
      <c r="AD643" s="357">
        <f t="shared" si="223"/>
        <v>0</v>
      </c>
      <c r="AE643" s="342"/>
      <c r="AF643" s="362">
        <f t="shared" si="224"/>
        <v>0</v>
      </c>
      <c r="AG643" s="330"/>
      <c r="AH643" s="597"/>
      <c r="AJ643" s="582"/>
      <c r="AK643" s="582"/>
      <c r="AL643" s="582"/>
      <c r="AM643" s="582"/>
      <c r="AN643" s="582"/>
      <c r="AO643" s="582"/>
      <c r="AP643" s="582"/>
      <c r="AQ643" s="582"/>
      <c r="AR643" s="582"/>
      <c r="AS643" s="582"/>
      <c r="AT643" s="582"/>
      <c r="AU643" s="582"/>
      <c r="AV643" s="582"/>
      <c r="AW643" s="582"/>
      <c r="AX643" s="582"/>
      <c r="AY643" s="582"/>
      <c r="AZ643" s="582"/>
      <c r="BA643" s="582"/>
      <c r="BB643" s="582"/>
      <c r="BC643" s="582"/>
    </row>
    <row r="644" spans="1:55" s="302" customFormat="1" hidden="1" x14ac:dyDescent="0.2">
      <c r="A644" s="340">
        <f t="shared" si="214"/>
        <v>0</v>
      </c>
      <c r="B644" s="341"/>
      <c r="C644" s="330"/>
      <c r="D644" s="395"/>
      <c r="E644" s="308"/>
      <c r="F644" s="309"/>
      <c r="G644" s="309"/>
      <c r="H644" s="309"/>
      <c r="I644" s="309"/>
      <c r="J644" s="350">
        <f t="shared" si="205"/>
        <v>0</v>
      </c>
      <c r="K644" s="330"/>
      <c r="L644" s="330"/>
      <c r="M644" s="310"/>
      <c r="N644" s="311"/>
      <c r="O644" s="311"/>
      <c r="P644" s="311"/>
      <c r="Q644" s="311"/>
      <c r="R644" s="311"/>
      <c r="S644" s="312"/>
      <c r="T644" s="313"/>
      <c r="U644" s="294">
        <f t="shared" si="215"/>
        <v>0</v>
      </c>
      <c r="V644" s="330"/>
      <c r="W644" s="355">
        <f t="shared" si="216"/>
        <v>0</v>
      </c>
      <c r="X644" s="356">
        <f t="shared" si="217"/>
        <v>0</v>
      </c>
      <c r="Y644" s="356">
        <f t="shared" si="218"/>
        <v>0</v>
      </c>
      <c r="Z644" s="356">
        <f t="shared" si="219"/>
        <v>0</v>
      </c>
      <c r="AA644" s="356">
        <f t="shared" si="220"/>
        <v>0</v>
      </c>
      <c r="AB644" s="356">
        <f t="shared" si="221"/>
        <v>0</v>
      </c>
      <c r="AC644" s="356">
        <f t="shared" si="222"/>
        <v>0</v>
      </c>
      <c r="AD644" s="357">
        <f t="shared" si="223"/>
        <v>0</v>
      </c>
      <c r="AE644" s="342"/>
      <c r="AF644" s="362">
        <f t="shared" si="224"/>
        <v>0</v>
      </c>
      <c r="AG644" s="330"/>
      <c r="AH644" s="597"/>
      <c r="AJ644" s="582"/>
      <c r="AK644" s="582"/>
      <c r="AL644" s="582"/>
      <c r="AM644" s="582"/>
      <c r="AN644" s="582"/>
      <c r="AO644" s="582"/>
      <c r="AP644" s="582"/>
      <c r="AQ644" s="582"/>
      <c r="AR644" s="582"/>
      <c r="AS644" s="582"/>
      <c r="AT644" s="582"/>
      <c r="AU644" s="582"/>
      <c r="AV644" s="582"/>
      <c r="AW644" s="582"/>
      <c r="AX644" s="582"/>
      <c r="AY644" s="582"/>
      <c r="AZ644" s="582"/>
      <c r="BA644" s="582"/>
      <c r="BB644" s="582"/>
      <c r="BC644" s="582"/>
    </row>
    <row r="645" spans="1:55" s="302" customFormat="1" hidden="1" x14ac:dyDescent="0.2">
      <c r="A645" s="340">
        <f t="shared" si="214"/>
        <v>0</v>
      </c>
      <c r="B645" s="341"/>
      <c r="C645" s="330"/>
      <c r="D645" s="395"/>
      <c r="E645" s="308"/>
      <c r="F645" s="309"/>
      <c r="G645" s="309"/>
      <c r="H645" s="309"/>
      <c r="I645" s="309"/>
      <c r="J645" s="350">
        <f t="shared" si="205"/>
        <v>0</v>
      </c>
      <c r="K645" s="330"/>
      <c r="L645" s="330"/>
      <c r="M645" s="310"/>
      <c r="N645" s="311"/>
      <c r="O645" s="311"/>
      <c r="P645" s="311"/>
      <c r="Q645" s="311"/>
      <c r="R645" s="311"/>
      <c r="S645" s="312"/>
      <c r="T645" s="313"/>
      <c r="U645" s="294">
        <f t="shared" si="215"/>
        <v>0</v>
      </c>
      <c r="V645" s="330"/>
      <c r="W645" s="355">
        <f t="shared" si="216"/>
        <v>0</v>
      </c>
      <c r="X645" s="356">
        <f t="shared" si="217"/>
        <v>0</v>
      </c>
      <c r="Y645" s="356">
        <f t="shared" si="218"/>
        <v>0</v>
      </c>
      <c r="Z645" s="356">
        <f t="shared" si="219"/>
        <v>0</v>
      </c>
      <c r="AA645" s="356">
        <f t="shared" si="220"/>
        <v>0</v>
      </c>
      <c r="AB645" s="356">
        <f t="shared" si="221"/>
        <v>0</v>
      </c>
      <c r="AC645" s="356">
        <f t="shared" si="222"/>
        <v>0</v>
      </c>
      <c r="AD645" s="357">
        <f t="shared" si="223"/>
        <v>0</v>
      </c>
      <c r="AE645" s="342"/>
      <c r="AF645" s="362">
        <f t="shared" si="224"/>
        <v>0</v>
      </c>
      <c r="AG645" s="330"/>
      <c r="AH645" s="597"/>
      <c r="AJ645" s="582"/>
      <c r="AK645" s="582"/>
      <c r="AL645" s="582"/>
      <c r="AM645" s="582"/>
      <c r="AN645" s="582"/>
      <c r="AO645" s="582"/>
      <c r="AP645" s="582"/>
      <c r="AQ645" s="582"/>
      <c r="AR645" s="582"/>
      <c r="AS645" s="582"/>
      <c r="AT645" s="582"/>
      <c r="AU645" s="582"/>
      <c r="AV645" s="582"/>
      <c r="AW645" s="582"/>
      <c r="AX645" s="582"/>
      <c r="AY645" s="582"/>
      <c r="AZ645" s="582"/>
      <c r="BA645" s="582"/>
      <c r="BB645" s="582"/>
      <c r="BC645" s="582"/>
    </row>
    <row r="646" spans="1:55" s="302" customFormat="1" hidden="1" x14ac:dyDescent="0.2">
      <c r="A646" s="340">
        <f t="shared" si="214"/>
        <v>0</v>
      </c>
      <c r="B646" s="341"/>
      <c r="C646" s="330"/>
      <c r="D646" s="395"/>
      <c r="E646" s="308"/>
      <c r="F646" s="309"/>
      <c r="G646" s="309"/>
      <c r="H646" s="309"/>
      <c r="I646" s="309"/>
      <c r="J646" s="350">
        <f t="shared" si="205"/>
        <v>0</v>
      </c>
      <c r="K646" s="330"/>
      <c r="L646" s="330"/>
      <c r="M646" s="310"/>
      <c r="N646" s="311"/>
      <c r="O646" s="311"/>
      <c r="P646" s="311"/>
      <c r="Q646" s="311"/>
      <c r="R646" s="311"/>
      <c r="S646" s="312"/>
      <c r="T646" s="313"/>
      <c r="U646" s="294">
        <f t="shared" si="215"/>
        <v>0</v>
      </c>
      <c r="V646" s="330"/>
      <c r="W646" s="355">
        <f t="shared" si="216"/>
        <v>0</v>
      </c>
      <c r="X646" s="356">
        <f t="shared" si="217"/>
        <v>0</v>
      </c>
      <c r="Y646" s="356">
        <f t="shared" si="218"/>
        <v>0</v>
      </c>
      <c r="Z646" s="356">
        <f t="shared" si="219"/>
        <v>0</v>
      </c>
      <c r="AA646" s="356">
        <f t="shared" si="220"/>
        <v>0</v>
      </c>
      <c r="AB646" s="356">
        <f t="shared" si="221"/>
        <v>0</v>
      </c>
      <c r="AC646" s="356">
        <f t="shared" si="222"/>
        <v>0</v>
      </c>
      <c r="AD646" s="357">
        <f t="shared" si="223"/>
        <v>0</v>
      </c>
      <c r="AE646" s="342"/>
      <c r="AF646" s="362">
        <f t="shared" si="224"/>
        <v>0</v>
      </c>
      <c r="AG646" s="330"/>
      <c r="AH646" s="597"/>
      <c r="AJ646" s="582"/>
      <c r="AK646" s="582"/>
      <c r="AL646" s="582"/>
      <c r="AM646" s="582"/>
      <c r="AN646" s="582"/>
      <c r="AO646" s="582"/>
      <c r="AP646" s="582"/>
      <c r="AQ646" s="582"/>
      <c r="AR646" s="582"/>
      <c r="AS646" s="582"/>
      <c r="AT646" s="582"/>
      <c r="AU646" s="582"/>
      <c r="AV646" s="582"/>
      <c r="AW646" s="582"/>
      <c r="AX646" s="582"/>
      <c r="AY646" s="582"/>
      <c r="AZ646" s="582"/>
      <c r="BA646" s="582"/>
      <c r="BB646" s="582"/>
      <c r="BC646" s="582"/>
    </row>
    <row r="647" spans="1:55" s="302" customFormat="1" hidden="1" x14ac:dyDescent="0.2">
      <c r="A647" s="340">
        <f t="shared" si="214"/>
        <v>0</v>
      </c>
      <c r="B647" s="341"/>
      <c r="C647" s="330"/>
      <c r="D647" s="395"/>
      <c r="E647" s="308"/>
      <c r="F647" s="309"/>
      <c r="G647" s="309"/>
      <c r="H647" s="309"/>
      <c r="I647" s="309"/>
      <c r="J647" s="350">
        <f t="shared" si="205"/>
        <v>0</v>
      </c>
      <c r="K647" s="330"/>
      <c r="L647" s="330"/>
      <c r="M647" s="310"/>
      <c r="N647" s="311"/>
      <c r="O647" s="311"/>
      <c r="P647" s="311"/>
      <c r="Q647" s="311"/>
      <c r="R647" s="311"/>
      <c r="S647" s="312"/>
      <c r="T647" s="313"/>
      <c r="U647" s="294">
        <f t="shared" si="215"/>
        <v>0</v>
      </c>
      <c r="V647" s="330"/>
      <c r="W647" s="355">
        <f t="shared" si="216"/>
        <v>0</v>
      </c>
      <c r="X647" s="356">
        <f t="shared" si="217"/>
        <v>0</v>
      </c>
      <c r="Y647" s="356">
        <f t="shared" si="218"/>
        <v>0</v>
      </c>
      <c r="Z647" s="356">
        <f t="shared" si="219"/>
        <v>0</v>
      </c>
      <c r="AA647" s="356">
        <f t="shared" si="220"/>
        <v>0</v>
      </c>
      <c r="AB647" s="356">
        <f t="shared" si="221"/>
        <v>0</v>
      </c>
      <c r="AC647" s="356">
        <f t="shared" si="222"/>
        <v>0</v>
      </c>
      <c r="AD647" s="357">
        <f t="shared" si="223"/>
        <v>0</v>
      </c>
      <c r="AE647" s="342"/>
      <c r="AF647" s="362">
        <f t="shared" si="224"/>
        <v>0</v>
      </c>
      <c r="AG647" s="330"/>
      <c r="AH647" s="597"/>
      <c r="AJ647" s="582"/>
      <c r="AK647" s="582"/>
      <c r="AL647" s="582"/>
      <c r="AM647" s="582"/>
      <c r="AN647" s="582"/>
      <c r="AO647" s="582"/>
      <c r="AP647" s="582"/>
      <c r="AQ647" s="582"/>
      <c r="AR647" s="582"/>
      <c r="AS647" s="582"/>
      <c r="AT647" s="582"/>
      <c r="AU647" s="582"/>
      <c r="AV647" s="582"/>
      <c r="AW647" s="582"/>
      <c r="AX647" s="582"/>
      <c r="AY647" s="582"/>
      <c r="AZ647" s="582"/>
      <c r="BA647" s="582"/>
      <c r="BB647" s="582"/>
      <c r="BC647" s="582"/>
    </row>
    <row r="648" spans="1:55" s="302" customFormat="1" hidden="1" x14ac:dyDescent="0.2">
      <c r="A648" s="340">
        <f t="shared" si="214"/>
        <v>0</v>
      </c>
      <c r="B648" s="341"/>
      <c r="C648" s="330"/>
      <c r="D648" s="395"/>
      <c r="E648" s="308"/>
      <c r="F648" s="309"/>
      <c r="G648" s="309"/>
      <c r="H648" s="309"/>
      <c r="I648" s="309"/>
      <c r="J648" s="350">
        <f t="shared" si="205"/>
        <v>0</v>
      </c>
      <c r="K648" s="330"/>
      <c r="L648" s="330"/>
      <c r="M648" s="310"/>
      <c r="N648" s="311"/>
      <c r="O648" s="311"/>
      <c r="P648" s="311"/>
      <c r="Q648" s="311"/>
      <c r="R648" s="311"/>
      <c r="S648" s="312"/>
      <c r="T648" s="313"/>
      <c r="U648" s="294">
        <f t="shared" si="215"/>
        <v>0</v>
      </c>
      <c r="V648" s="330"/>
      <c r="W648" s="355">
        <f t="shared" si="216"/>
        <v>0</v>
      </c>
      <c r="X648" s="356">
        <f t="shared" si="217"/>
        <v>0</v>
      </c>
      <c r="Y648" s="356">
        <f t="shared" si="218"/>
        <v>0</v>
      </c>
      <c r="Z648" s="356">
        <f t="shared" si="219"/>
        <v>0</v>
      </c>
      <c r="AA648" s="356">
        <f t="shared" si="220"/>
        <v>0</v>
      </c>
      <c r="AB648" s="356">
        <f t="shared" si="221"/>
        <v>0</v>
      </c>
      <c r="AC648" s="356">
        <f t="shared" si="222"/>
        <v>0</v>
      </c>
      <c r="AD648" s="357">
        <f t="shared" si="223"/>
        <v>0</v>
      </c>
      <c r="AE648" s="342"/>
      <c r="AF648" s="362">
        <f t="shared" si="224"/>
        <v>0</v>
      </c>
      <c r="AG648" s="330"/>
      <c r="AH648" s="597"/>
      <c r="AJ648" s="582"/>
      <c r="AK648" s="582"/>
      <c r="AL648" s="582"/>
      <c r="AM648" s="582"/>
      <c r="AN648" s="582"/>
      <c r="AO648" s="582"/>
      <c r="AP648" s="582"/>
      <c r="AQ648" s="582"/>
      <c r="AR648" s="582"/>
      <c r="AS648" s="582"/>
      <c r="AT648" s="582"/>
      <c r="AU648" s="582"/>
      <c r="AV648" s="582"/>
      <c r="AW648" s="582"/>
      <c r="AX648" s="582"/>
      <c r="AY648" s="582"/>
      <c r="AZ648" s="582"/>
      <c r="BA648" s="582"/>
      <c r="BB648" s="582"/>
      <c r="BC648" s="582"/>
    </row>
    <row r="649" spans="1:55" s="302" customFormat="1" hidden="1" x14ac:dyDescent="0.2">
      <c r="A649" s="340">
        <f t="shared" si="214"/>
        <v>0</v>
      </c>
      <c r="B649" s="341"/>
      <c r="C649" s="330"/>
      <c r="D649" s="395"/>
      <c r="E649" s="308"/>
      <c r="F649" s="309"/>
      <c r="G649" s="309"/>
      <c r="H649" s="309"/>
      <c r="I649" s="309"/>
      <c r="J649" s="350">
        <f t="shared" si="205"/>
        <v>0</v>
      </c>
      <c r="K649" s="330"/>
      <c r="L649" s="330"/>
      <c r="M649" s="310"/>
      <c r="N649" s="311"/>
      <c r="O649" s="311"/>
      <c r="P649" s="311"/>
      <c r="Q649" s="311"/>
      <c r="R649" s="311"/>
      <c r="S649" s="312"/>
      <c r="T649" s="313"/>
      <c r="U649" s="294">
        <f t="shared" si="215"/>
        <v>0</v>
      </c>
      <c r="V649" s="330"/>
      <c r="W649" s="355">
        <f t="shared" si="216"/>
        <v>0</v>
      </c>
      <c r="X649" s="356">
        <f t="shared" si="217"/>
        <v>0</v>
      </c>
      <c r="Y649" s="356">
        <f t="shared" si="218"/>
        <v>0</v>
      </c>
      <c r="Z649" s="356">
        <f t="shared" si="219"/>
        <v>0</v>
      </c>
      <c r="AA649" s="356">
        <f t="shared" si="220"/>
        <v>0</v>
      </c>
      <c r="AB649" s="356">
        <f t="shared" si="221"/>
        <v>0</v>
      </c>
      <c r="AC649" s="356">
        <f t="shared" si="222"/>
        <v>0</v>
      </c>
      <c r="AD649" s="357">
        <f t="shared" si="223"/>
        <v>0</v>
      </c>
      <c r="AE649" s="342"/>
      <c r="AF649" s="362">
        <f t="shared" si="224"/>
        <v>0</v>
      </c>
      <c r="AG649" s="330"/>
      <c r="AH649" s="597"/>
      <c r="AJ649" s="582"/>
      <c r="AK649" s="582"/>
      <c r="AL649" s="582"/>
      <c r="AM649" s="582"/>
      <c r="AN649" s="582"/>
      <c r="AO649" s="582"/>
      <c r="AP649" s="582"/>
      <c r="AQ649" s="582"/>
      <c r="AR649" s="582"/>
      <c r="AS649" s="582"/>
      <c r="AT649" s="582"/>
      <c r="AU649" s="582"/>
      <c r="AV649" s="582"/>
      <c r="AW649" s="582"/>
      <c r="AX649" s="582"/>
      <c r="AY649" s="582"/>
      <c r="AZ649" s="582"/>
      <c r="BA649" s="582"/>
      <c r="BB649" s="582"/>
      <c r="BC649" s="582"/>
    </row>
    <row r="650" spans="1:55" s="302" customFormat="1" hidden="1" x14ac:dyDescent="0.2">
      <c r="A650" s="340">
        <f t="shared" si="214"/>
        <v>0</v>
      </c>
      <c r="B650" s="341"/>
      <c r="C650" s="330"/>
      <c r="D650" s="395"/>
      <c r="E650" s="308"/>
      <c r="F650" s="309"/>
      <c r="G650" s="309"/>
      <c r="H650" s="309"/>
      <c r="I650" s="309"/>
      <c r="J650" s="350">
        <f t="shared" si="205"/>
        <v>0</v>
      </c>
      <c r="K650" s="330"/>
      <c r="L650" s="330"/>
      <c r="M650" s="310"/>
      <c r="N650" s="311"/>
      <c r="O650" s="311"/>
      <c r="P650" s="311"/>
      <c r="Q650" s="311"/>
      <c r="R650" s="311"/>
      <c r="S650" s="312"/>
      <c r="T650" s="313"/>
      <c r="U650" s="294">
        <f t="shared" si="215"/>
        <v>0</v>
      </c>
      <c r="V650" s="330"/>
      <c r="W650" s="355">
        <f t="shared" si="216"/>
        <v>0</v>
      </c>
      <c r="X650" s="356">
        <f t="shared" si="217"/>
        <v>0</v>
      </c>
      <c r="Y650" s="356">
        <f t="shared" si="218"/>
        <v>0</v>
      </c>
      <c r="Z650" s="356">
        <f t="shared" si="219"/>
        <v>0</v>
      </c>
      <c r="AA650" s="356">
        <f t="shared" si="220"/>
        <v>0</v>
      </c>
      <c r="AB650" s="356">
        <f t="shared" si="221"/>
        <v>0</v>
      </c>
      <c r="AC650" s="356">
        <f t="shared" si="222"/>
        <v>0</v>
      </c>
      <c r="AD650" s="357">
        <f t="shared" si="223"/>
        <v>0</v>
      </c>
      <c r="AE650" s="342"/>
      <c r="AF650" s="362">
        <f t="shared" si="224"/>
        <v>0</v>
      </c>
      <c r="AG650" s="330"/>
      <c r="AH650" s="597"/>
      <c r="AJ650" s="582"/>
      <c r="AK650" s="582"/>
      <c r="AL650" s="582"/>
      <c r="AM650" s="582"/>
      <c r="AN650" s="582"/>
      <c r="AO650" s="582"/>
      <c r="AP650" s="582"/>
      <c r="AQ650" s="582"/>
      <c r="AR650" s="582"/>
      <c r="AS650" s="582"/>
      <c r="AT650" s="582"/>
      <c r="AU650" s="582"/>
      <c r="AV650" s="582"/>
      <c r="AW650" s="582"/>
      <c r="AX650" s="582"/>
      <c r="AY650" s="582"/>
      <c r="AZ650" s="582"/>
      <c r="BA650" s="582"/>
      <c r="BB650" s="582"/>
      <c r="BC650" s="582"/>
    </row>
    <row r="651" spans="1:55" s="302" customFormat="1" hidden="1" x14ac:dyDescent="0.2">
      <c r="A651" s="340">
        <f t="shared" si="214"/>
        <v>0</v>
      </c>
      <c r="B651" s="341"/>
      <c r="C651" s="330"/>
      <c r="D651" s="395"/>
      <c r="E651" s="308"/>
      <c r="F651" s="309"/>
      <c r="G651" s="309"/>
      <c r="H651" s="309"/>
      <c r="I651" s="309"/>
      <c r="J651" s="350">
        <f t="shared" si="205"/>
        <v>0</v>
      </c>
      <c r="K651" s="330"/>
      <c r="L651" s="330"/>
      <c r="M651" s="310"/>
      <c r="N651" s="311"/>
      <c r="O651" s="311"/>
      <c r="P651" s="311"/>
      <c r="Q651" s="311"/>
      <c r="R651" s="311"/>
      <c r="S651" s="312"/>
      <c r="T651" s="313"/>
      <c r="U651" s="294">
        <f t="shared" si="215"/>
        <v>0</v>
      </c>
      <c r="V651" s="330"/>
      <c r="W651" s="355">
        <f t="shared" si="216"/>
        <v>0</v>
      </c>
      <c r="X651" s="356">
        <f t="shared" si="217"/>
        <v>0</v>
      </c>
      <c r="Y651" s="356">
        <f t="shared" si="218"/>
        <v>0</v>
      </c>
      <c r="Z651" s="356">
        <f t="shared" si="219"/>
        <v>0</v>
      </c>
      <c r="AA651" s="356">
        <f t="shared" si="220"/>
        <v>0</v>
      </c>
      <c r="AB651" s="356">
        <f t="shared" si="221"/>
        <v>0</v>
      </c>
      <c r="AC651" s="356">
        <f t="shared" si="222"/>
        <v>0</v>
      </c>
      <c r="AD651" s="357">
        <f t="shared" si="223"/>
        <v>0</v>
      </c>
      <c r="AE651" s="342"/>
      <c r="AF651" s="362">
        <f t="shared" si="224"/>
        <v>0</v>
      </c>
      <c r="AG651" s="330"/>
      <c r="AH651" s="597"/>
      <c r="AJ651" s="582"/>
      <c r="AK651" s="582"/>
      <c r="AL651" s="582"/>
      <c r="AM651" s="582"/>
      <c r="AN651" s="582"/>
      <c r="AO651" s="582"/>
      <c r="AP651" s="582"/>
      <c r="AQ651" s="582"/>
      <c r="AR651" s="582"/>
      <c r="AS651" s="582"/>
      <c r="AT651" s="582"/>
      <c r="AU651" s="582"/>
      <c r="AV651" s="582"/>
      <c r="AW651" s="582"/>
      <c r="AX651" s="582"/>
      <c r="AY651" s="582"/>
      <c r="AZ651" s="582"/>
      <c r="BA651" s="582"/>
      <c r="BB651" s="582"/>
      <c r="BC651" s="582"/>
    </row>
    <row r="652" spans="1:55" s="302" customFormat="1" hidden="1" x14ac:dyDescent="0.2">
      <c r="A652" s="340">
        <f t="shared" si="214"/>
        <v>0</v>
      </c>
      <c r="B652" s="341"/>
      <c r="C652" s="330"/>
      <c r="D652" s="395"/>
      <c r="E652" s="308"/>
      <c r="F652" s="309"/>
      <c r="G652" s="309"/>
      <c r="H652" s="309"/>
      <c r="I652" s="309"/>
      <c r="J652" s="350">
        <f t="shared" si="205"/>
        <v>0</v>
      </c>
      <c r="K652" s="330"/>
      <c r="L652" s="330"/>
      <c r="M652" s="310"/>
      <c r="N652" s="311"/>
      <c r="O652" s="311"/>
      <c r="P652" s="311"/>
      <c r="Q652" s="311"/>
      <c r="R652" s="311"/>
      <c r="S652" s="312"/>
      <c r="T652" s="313"/>
      <c r="U652" s="294">
        <f t="shared" si="215"/>
        <v>0</v>
      </c>
      <c r="V652" s="330"/>
      <c r="W652" s="355">
        <f t="shared" si="216"/>
        <v>0</v>
      </c>
      <c r="X652" s="356">
        <f t="shared" si="217"/>
        <v>0</v>
      </c>
      <c r="Y652" s="356">
        <f t="shared" si="218"/>
        <v>0</v>
      </c>
      <c r="Z652" s="356">
        <f t="shared" si="219"/>
        <v>0</v>
      </c>
      <c r="AA652" s="356">
        <f t="shared" si="220"/>
        <v>0</v>
      </c>
      <c r="AB652" s="356">
        <f t="shared" si="221"/>
        <v>0</v>
      </c>
      <c r="AC652" s="356">
        <f t="shared" si="222"/>
        <v>0</v>
      </c>
      <c r="AD652" s="357">
        <f t="shared" si="223"/>
        <v>0</v>
      </c>
      <c r="AE652" s="342"/>
      <c r="AF652" s="362">
        <f t="shared" si="224"/>
        <v>0</v>
      </c>
      <c r="AG652" s="330"/>
      <c r="AH652" s="597"/>
      <c r="AJ652" s="582"/>
      <c r="AK652" s="582"/>
      <c r="AL652" s="582"/>
      <c r="AM652" s="582"/>
      <c r="AN652" s="582"/>
      <c r="AO652" s="582"/>
      <c r="AP652" s="582"/>
      <c r="AQ652" s="582"/>
      <c r="AR652" s="582"/>
      <c r="AS652" s="582"/>
      <c r="AT652" s="582"/>
      <c r="AU652" s="582"/>
      <c r="AV652" s="582"/>
      <c r="AW652" s="582"/>
      <c r="AX652" s="582"/>
      <c r="AY652" s="582"/>
      <c r="AZ652" s="582"/>
      <c r="BA652" s="582"/>
      <c r="BB652" s="582"/>
      <c r="BC652" s="582"/>
    </row>
    <row r="653" spans="1:55" s="302" customFormat="1" hidden="1" x14ac:dyDescent="0.2">
      <c r="A653" s="340">
        <f t="shared" si="214"/>
        <v>0</v>
      </c>
      <c r="B653" s="341"/>
      <c r="C653" s="330"/>
      <c r="D653" s="395"/>
      <c r="E653" s="308"/>
      <c r="F653" s="309"/>
      <c r="G653" s="309"/>
      <c r="H653" s="309"/>
      <c r="I653" s="309"/>
      <c r="J653" s="350">
        <f t="shared" si="205"/>
        <v>0</v>
      </c>
      <c r="K653" s="330"/>
      <c r="L653" s="330"/>
      <c r="M653" s="310"/>
      <c r="N653" s="311"/>
      <c r="O653" s="311"/>
      <c r="P653" s="311"/>
      <c r="Q653" s="311"/>
      <c r="R653" s="311"/>
      <c r="S653" s="312"/>
      <c r="T653" s="313"/>
      <c r="U653" s="294">
        <f t="shared" si="215"/>
        <v>0</v>
      </c>
      <c r="V653" s="330"/>
      <c r="W653" s="355">
        <f t="shared" si="216"/>
        <v>0</v>
      </c>
      <c r="X653" s="356">
        <f t="shared" si="217"/>
        <v>0</v>
      </c>
      <c r="Y653" s="356">
        <f t="shared" si="218"/>
        <v>0</v>
      </c>
      <c r="Z653" s="356">
        <f t="shared" si="219"/>
        <v>0</v>
      </c>
      <c r="AA653" s="356">
        <f t="shared" si="220"/>
        <v>0</v>
      </c>
      <c r="AB653" s="356">
        <f t="shared" si="221"/>
        <v>0</v>
      </c>
      <c r="AC653" s="356">
        <f t="shared" si="222"/>
        <v>0</v>
      </c>
      <c r="AD653" s="357">
        <f t="shared" si="223"/>
        <v>0</v>
      </c>
      <c r="AE653" s="342"/>
      <c r="AF653" s="362">
        <f t="shared" si="224"/>
        <v>0</v>
      </c>
      <c r="AG653" s="330"/>
      <c r="AH653" s="597"/>
      <c r="AJ653" s="582"/>
      <c r="AK653" s="582"/>
      <c r="AL653" s="582"/>
      <c r="AM653" s="582"/>
      <c r="AN653" s="582"/>
      <c r="AO653" s="582"/>
      <c r="AP653" s="582"/>
      <c r="AQ653" s="582"/>
      <c r="AR653" s="582"/>
      <c r="AS653" s="582"/>
      <c r="AT653" s="582"/>
      <c r="AU653" s="582"/>
      <c r="AV653" s="582"/>
      <c r="AW653" s="582"/>
      <c r="AX653" s="582"/>
      <c r="AY653" s="582"/>
      <c r="AZ653" s="582"/>
      <c r="BA653" s="582"/>
      <c r="BB653" s="582"/>
      <c r="BC653" s="582"/>
    </row>
    <row r="654" spans="1:55" s="302" customFormat="1" hidden="1" x14ac:dyDescent="0.2">
      <c r="A654" s="340">
        <f t="shared" si="214"/>
        <v>0</v>
      </c>
      <c r="B654" s="341"/>
      <c r="C654" s="330"/>
      <c r="D654" s="395"/>
      <c r="E654" s="308"/>
      <c r="F654" s="309"/>
      <c r="G654" s="309"/>
      <c r="H654" s="309"/>
      <c r="I654" s="309"/>
      <c r="J654" s="350">
        <f t="shared" si="205"/>
        <v>0</v>
      </c>
      <c r="K654" s="330"/>
      <c r="L654" s="330"/>
      <c r="M654" s="310"/>
      <c r="N654" s="311"/>
      <c r="O654" s="311"/>
      <c r="P654" s="311"/>
      <c r="Q654" s="311"/>
      <c r="R654" s="311"/>
      <c r="S654" s="312"/>
      <c r="T654" s="313"/>
      <c r="U654" s="294">
        <f t="shared" si="215"/>
        <v>0</v>
      </c>
      <c r="V654" s="330"/>
      <c r="W654" s="355">
        <f t="shared" si="216"/>
        <v>0</v>
      </c>
      <c r="X654" s="356">
        <f t="shared" si="217"/>
        <v>0</v>
      </c>
      <c r="Y654" s="356">
        <f t="shared" si="218"/>
        <v>0</v>
      </c>
      <c r="Z654" s="356">
        <f t="shared" si="219"/>
        <v>0</v>
      </c>
      <c r="AA654" s="356">
        <f t="shared" si="220"/>
        <v>0</v>
      </c>
      <c r="AB654" s="356">
        <f t="shared" si="221"/>
        <v>0</v>
      </c>
      <c r="AC654" s="356">
        <f t="shared" si="222"/>
        <v>0</v>
      </c>
      <c r="AD654" s="357">
        <f t="shared" si="223"/>
        <v>0</v>
      </c>
      <c r="AE654" s="342"/>
      <c r="AF654" s="362">
        <f t="shared" si="224"/>
        <v>0</v>
      </c>
      <c r="AG654" s="330"/>
      <c r="AH654" s="597"/>
      <c r="AJ654" s="582"/>
      <c r="AK654" s="582"/>
      <c r="AL654" s="582"/>
      <c r="AM654" s="582"/>
      <c r="AN654" s="582"/>
      <c r="AO654" s="582"/>
      <c r="AP654" s="582"/>
      <c r="AQ654" s="582"/>
      <c r="AR654" s="582"/>
      <c r="AS654" s="582"/>
      <c r="AT654" s="582"/>
      <c r="AU654" s="582"/>
      <c r="AV654" s="582"/>
      <c r="AW654" s="582"/>
      <c r="AX654" s="582"/>
      <c r="AY654" s="582"/>
      <c r="AZ654" s="582"/>
      <c r="BA654" s="582"/>
      <c r="BB654" s="582"/>
      <c r="BC654" s="582"/>
    </row>
    <row r="655" spans="1:55" s="302" customFormat="1" hidden="1" x14ac:dyDescent="0.2">
      <c r="A655" s="340">
        <f t="shared" si="214"/>
        <v>0</v>
      </c>
      <c r="B655" s="341"/>
      <c r="C655" s="330"/>
      <c r="D655" s="395"/>
      <c r="E655" s="308"/>
      <c r="F655" s="309"/>
      <c r="G655" s="309"/>
      <c r="H655" s="309"/>
      <c r="I655" s="309"/>
      <c r="J655" s="350">
        <f t="shared" si="205"/>
        <v>0</v>
      </c>
      <c r="K655" s="330"/>
      <c r="L655" s="330"/>
      <c r="M655" s="310"/>
      <c r="N655" s="311"/>
      <c r="O655" s="311"/>
      <c r="P655" s="311"/>
      <c r="Q655" s="311"/>
      <c r="R655" s="311"/>
      <c r="S655" s="312"/>
      <c r="T655" s="313"/>
      <c r="U655" s="294">
        <f t="shared" si="215"/>
        <v>0</v>
      </c>
      <c r="V655" s="330"/>
      <c r="W655" s="355">
        <f t="shared" si="216"/>
        <v>0</v>
      </c>
      <c r="X655" s="356">
        <f t="shared" si="217"/>
        <v>0</v>
      </c>
      <c r="Y655" s="356">
        <f t="shared" si="218"/>
        <v>0</v>
      </c>
      <c r="Z655" s="356">
        <f t="shared" si="219"/>
        <v>0</v>
      </c>
      <c r="AA655" s="356">
        <f t="shared" si="220"/>
        <v>0</v>
      </c>
      <c r="AB655" s="356">
        <f t="shared" si="221"/>
        <v>0</v>
      </c>
      <c r="AC655" s="356">
        <f t="shared" si="222"/>
        <v>0</v>
      </c>
      <c r="AD655" s="357">
        <f t="shared" si="223"/>
        <v>0</v>
      </c>
      <c r="AE655" s="342"/>
      <c r="AF655" s="362">
        <f t="shared" si="224"/>
        <v>0</v>
      </c>
      <c r="AG655" s="330"/>
      <c r="AH655" s="597"/>
      <c r="AJ655" s="582"/>
      <c r="AK655" s="582"/>
      <c r="AL655" s="582"/>
      <c r="AM655" s="582"/>
      <c r="AN655" s="582"/>
      <c r="AO655" s="582"/>
      <c r="AP655" s="582"/>
      <c r="AQ655" s="582"/>
      <c r="AR655" s="582"/>
      <c r="AS655" s="582"/>
      <c r="AT655" s="582"/>
      <c r="AU655" s="582"/>
      <c r="AV655" s="582"/>
      <c r="AW655" s="582"/>
      <c r="AX655" s="582"/>
      <c r="AY655" s="582"/>
      <c r="AZ655" s="582"/>
      <c r="BA655" s="582"/>
      <c r="BB655" s="582"/>
      <c r="BC655" s="582"/>
    </row>
    <row r="656" spans="1:55" s="302" customFormat="1" hidden="1" x14ac:dyDescent="0.2">
      <c r="A656" s="340">
        <f t="shared" si="214"/>
        <v>0</v>
      </c>
      <c r="B656" s="341"/>
      <c r="C656" s="330"/>
      <c r="D656" s="395"/>
      <c r="E656" s="308"/>
      <c r="F656" s="309"/>
      <c r="G656" s="309"/>
      <c r="H656" s="309"/>
      <c r="I656" s="309"/>
      <c r="J656" s="350">
        <f t="shared" si="205"/>
        <v>0</v>
      </c>
      <c r="K656" s="330"/>
      <c r="L656" s="330"/>
      <c r="M656" s="310"/>
      <c r="N656" s="311"/>
      <c r="O656" s="311"/>
      <c r="P656" s="311"/>
      <c r="Q656" s="311"/>
      <c r="R656" s="311"/>
      <c r="S656" s="312"/>
      <c r="T656" s="313"/>
      <c r="U656" s="294">
        <f t="shared" si="215"/>
        <v>0</v>
      </c>
      <c r="V656" s="330"/>
      <c r="W656" s="355">
        <f t="shared" si="216"/>
        <v>0</v>
      </c>
      <c r="X656" s="356">
        <f t="shared" si="217"/>
        <v>0</v>
      </c>
      <c r="Y656" s="356">
        <f t="shared" si="218"/>
        <v>0</v>
      </c>
      <c r="Z656" s="356">
        <f t="shared" si="219"/>
        <v>0</v>
      </c>
      <c r="AA656" s="356">
        <f t="shared" si="220"/>
        <v>0</v>
      </c>
      <c r="AB656" s="356">
        <f t="shared" si="221"/>
        <v>0</v>
      </c>
      <c r="AC656" s="356">
        <f t="shared" si="222"/>
        <v>0</v>
      </c>
      <c r="AD656" s="357">
        <f t="shared" si="223"/>
        <v>0</v>
      </c>
      <c r="AE656" s="342"/>
      <c r="AF656" s="362">
        <f t="shared" si="224"/>
        <v>0</v>
      </c>
      <c r="AG656" s="330"/>
      <c r="AH656" s="597"/>
      <c r="AJ656" s="582"/>
      <c r="AK656" s="582"/>
      <c r="AL656" s="582"/>
      <c r="AM656" s="582"/>
      <c r="AN656" s="582"/>
      <c r="AO656" s="582"/>
      <c r="AP656" s="582"/>
      <c r="AQ656" s="582"/>
      <c r="AR656" s="582"/>
      <c r="AS656" s="582"/>
      <c r="AT656" s="582"/>
      <c r="AU656" s="582"/>
      <c r="AV656" s="582"/>
      <c r="AW656" s="582"/>
      <c r="AX656" s="582"/>
      <c r="AY656" s="582"/>
      <c r="AZ656" s="582"/>
      <c r="BA656" s="582"/>
      <c r="BB656" s="582"/>
      <c r="BC656" s="582"/>
    </row>
    <row r="657" spans="1:55" s="302" customFormat="1" hidden="1" x14ac:dyDescent="0.2">
      <c r="A657" s="340">
        <f t="shared" si="214"/>
        <v>0</v>
      </c>
      <c r="B657" s="341"/>
      <c r="C657" s="330"/>
      <c r="D657" s="395"/>
      <c r="E657" s="308"/>
      <c r="F657" s="309"/>
      <c r="G657" s="309"/>
      <c r="H657" s="309"/>
      <c r="I657" s="309"/>
      <c r="J657" s="350">
        <f t="shared" si="205"/>
        <v>0</v>
      </c>
      <c r="K657" s="330"/>
      <c r="L657" s="330"/>
      <c r="M657" s="310"/>
      <c r="N657" s="311"/>
      <c r="O657" s="311"/>
      <c r="P657" s="311"/>
      <c r="Q657" s="311"/>
      <c r="R657" s="311"/>
      <c r="S657" s="312"/>
      <c r="T657" s="313"/>
      <c r="U657" s="294">
        <f t="shared" si="215"/>
        <v>0</v>
      </c>
      <c r="V657" s="330"/>
      <c r="W657" s="355">
        <f t="shared" si="216"/>
        <v>0</v>
      </c>
      <c r="X657" s="356">
        <f t="shared" si="217"/>
        <v>0</v>
      </c>
      <c r="Y657" s="356">
        <f t="shared" si="218"/>
        <v>0</v>
      </c>
      <c r="Z657" s="356">
        <f t="shared" si="219"/>
        <v>0</v>
      </c>
      <c r="AA657" s="356">
        <f t="shared" si="220"/>
        <v>0</v>
      </c>
      <c r="AB657" s="356">
        <f t="shared" si="221"/>
        <v>0</v>
      </c>
      <c r="AC657" s="356">
        <f t="shared" si="222"/>
        <v>0</v>
      </c>
      <c r="AD657" s="357">
        <f t="shared" si="223"/>
        <v>0</v>
      </c>
      <c r="AE657" s="342"/>
      <c r="AF657" s="362">
        <f t="shared" si="224"/>
        <v>0</v>
      </c>
      <c r="AG657" s="330"/>
      <c r="AH657" s="597"/>
      <c r="AJ657" s="582"/>
      <c r="AK657" s="582"/>
      <c r="AL657" s="582"/>
      <c r="AM657" s="582"/>
      <c r="AN657" s="582"/>
      <c r="AO657" s="582"/>
      <c r="AP657" s="582"/>
      <c r="AQ657" s="582"/>
      <c r="AR657" s="582"/>
      <c r="AS657" s="582"/>
      <c r="AT657" s="582"/>
      <c r="AU657" s="582"/>
      <c r="AV657" s="582"/>
      <c r="AW657" s="582"/>
      <c r="AX657" s="582"/>
      <c r="AY657" s="582"/>
      <c r="AZ657" s="582"/>
      <c r="BA657" s="582"/>
      <c r="BB657" s="582"/>
      <c r="BC657" s="582"/>
    </row>
    <row r="658" spans="1:55" s="302" customFormat="1" hidden="1" x14ac:dyDescent="0.2">
      <c r="A658" s="340">
        <f t="shared" si="214"/>
        <v>0</v>
      </c>
      <c r="B658" s="341"/>
      <c r="C658" s="330"/>
      <c r="D658" s="395"/>
      <c r="E658" s="308"/>
      <c r="F658" s="309"/>
      <c r="G658" s="309"/>
      <c r="H658" s="309"/>
      <c r="I658" s="309"/>
      <c r="J658" s="350">
        <f t="shared" si="205"/>
        <v>0</v>
      </c>
      <c r="K658" s="330"/>
      <c r="L658" s="330"/>
      <c r="M658" s="310"/>
      <c r="N658" s="311"/>
      <c r="O658" s="311"/>
      <c r="P658" s="311"/>
      <c r="Q658" s="311"/>
      <c r="R658" s="311"/>
      <c r="S658" s="312"/>
      <c r="T658" s="313"/>
      <c r="U658" s="294">
        <f t="shared" si="215"/>
        <v>0</v>
      </c>
      <c r="V658" s="330"/>
      <c r="W658" s="355">
        <f t="shared" si="216"/>
        <v>0</v>
      </c>
      <c r="X658" s="356">
        <f t="shared" si="217"/>
        <v>0</v>
      </c>
      <c r="Y658" s="356">
        <f t="shared" si="218"/>
        <v>0</v>
      </c>
      <c r="Z658" s="356">
        <f t="shared" si="219"/>
        <v>0</v>
      </c>
      <c r="AA658" s="356">
        <f t="shared" si="220"/>
        <v>0</v>
      </c>
      <c r="AB658" s="356">
        <f t="shared" si="221"/>
        <v>0</v>
      </c>
      <c r="AC658" s="356">
        <f t="shared" si="222"/>
        <v>0</v>
      </c>
      <c r="AD658" s="357">
        <f t="shared" si="223"/>
        <v>0</v>
      </c>
      <c r="AE658" s="342"/>
      <c r="AF658" s="362">
        <f t="shared" si="224"/>
        <v>0</v>
      </c>
      <c r="AG658" s="330"/>
      <c r="AH658" s="597"/>
      <c r="AJ658" s="582"/>
      <c r="AK658" s="582"/>
      <c r="AL658" s="582"/>
      <c r="AM658" s="582"/>
      <c r="AN658" s="582"/>
      <c r="AO658" s="582"/>
      <c r="AP658" s="582"/>
      <c r="AQ658" s="582"/>
      <c r="AR658" s="582"/>
      <c r="AS658" s="582"/>
      <c r="AT658" s="582"/>
      <c r="AU658" s="582"/>
      <c r="AV658" s="582"/>
      <c r="AW658" s="582"/>
      <c r="AX658" s="582"/>
      <c r="AY658" s="582"/>
      <c r="AZ658" s="582"/>
      <c r="BA658" s="582"/>
      <c r="BB658" s="582"/>
      <c r="BC658" s="582"/>
    </row>
    <row r="659" spans="1:55" s="302" customFormat="1" hidden="1" x14ac:dyDescent="0.2">
      <c r="A659" s="340">
        <f t="shared" si="214"/>
        <v>0</v>
      </c>
      <c r="B659" s="341"/>
      <c r="C659" s="330"/>
      <c r="D659" s="395"/>
      <c r="E659" s="308"/>
      <c r="F659" s="309"/>
      <c r="G659" s="309"/>
      <c r="H659" s="309"/>
      <c r="I659" s="309"/>
      <c r="J659" s="350">
        <f t="shared" si="205"/>
        <v>0</v>
      </c>
      <c r="K659" s="330"/>
      <c r="L659" s="330"/>
      <c r="M659" s="310"/>
      <c r="N659" s="311"/>
      <c r="O659" s="311"/>
      <c r="P659" s="311"/>
      <c r="Q659" s="311"/>
      <c r="R659" s="311"/>
      <c r="S659" s="312"/>
      <c r="T659" s="313"/>
      <c r="U659" s="294">
        <f t="shared" si="215"/>
        <v>0</v>
      </c>
      <c r="V659" s="330"/>
      <c r="W659" s="355">
        <f t="shared" si="216"/>
        <v>0</v>
      </c>
      <c r="X659" s="356">
        <f t="shared" si="217"/>
        <v>0</v>
      </c>
      <c r="Y659" s="356">
        <f t="shared" si="218"/>
        <v>0</v>
      </c>
      <c r="Z659" s="356">
        <f t="shared" si="219"/>
        <v>0</v>
      </c>
      <c r="AA659" s="356">
        <f t="shared" si="220"/>
        <v>0</v>
      </c>
      <c r="AB659" s="356">
        <f t="shared" si="221"/>
        <v>0</v>
      </c>
      <c r="AC659" s="356">
        <f t="shared" si="222"/>
        <v>0</v>
      </c>
      <c r="AD659" s="357">
        <f t="shared" si="223"/>
        <v>0</v>
      </c>
      <c r="AE659" s="342"/>
      <c r="AF659" s="362">
        <f t="shared" si="224"/>
        <v>0</v>
      </c>
      <c r="AG659" s="330"/>
      <c r="AH659" s="597"/>
      <c r="AJ659" s="582"/>
      <c r="AK659" s="582"/>
      <c r="AL659" s="582"/>
      <c r="AM659" s="582"/>
      <c r="AN659" s="582"/>
      <c r="AO659" s="582"/>
      <c r="AP659" s="582"/>
      <c r="AQ659" s="582"/>
      <c r="AR659" s="582"/>
      <c r="AS659" s="582"/>
      <c r="AT659" s="582"/>
      <c r="AU659" s="582"/>
      <c r="AV659" s="582"/>
      <c r="AW659" s="582"/>
      <c r="AX659" s="582"/>
      <c r="AY659" s="582"/>
      <c r="AZ659" s="582"/>
      <c r="BA659" s="582"/>
      <c r="BB659" s="582"/>
      <c r="BC659" s="582"/>
    </row>
    <row r="660" spans="1:55" s="302" customFormat="1" hidden="1" x14ac:dyDescent="0.2">
      <c r="A660" s="340">
        <f t="shared" si="214"/>
        <v>0</v>
      </c>
      <c r="B660" s="341"/>
      <c r="C660" s="330"/>
      <c r="D660" s="395"/>
      <c r="E660" s="308"/>
      <c r="F660" s="309"/>
      <c r="G660" s="309"/>
      <c r="H660" s="309"/>
      <c r="I660" s="309"/>
      <c r="J660" s="350">
        <f t="shared" si="205"/>
        <v>0</v>
      </c>
      <c r="K660" s="330"/>
      <c r="L660" s="330"/>
      <c r="M660" s="310"/>
      <c r="N660" s="311"/>
      <c r="O660" s="311"/>
      <c r="P660" s="311"/>
      <c r="Q660" s="311"/>
      <c r="R660" s="311"/>
      <c r="S660" s="312"/>
      <c r="T660" s="313"/>
      <c r="U660" s="294">
        <f t="shared" si="215"/>
        <v>0</v>
      </c>
      <c r="V660" s="330"/>
      <c r="W660" s="355">
        <f t="shared" si="216"/>
        <v>0</v>
      </c>
      <c r="X660" s="356">
        <f t="shared" si="217"/>
        <v>0</v>
      </c>
      <c r="Y660" s="356">
        <f t="shared" si="218"/>
        <v>0</v>
      </c>
      <c r="Z660" s="356">
        <f t="shared" si="219"/>
        <v>0</v>
      </c>
      <c r="AA660" s="356">
        <f t="shared" si="220"/>
        <v>0</v>
      </c>
      <c r="AB660" s="356">
        <f t="shared" si="221"/>
        <v>0</v>
      </c>
      <c r="AC660" s="356">
        <f t="shared" si="222"/>
        <v>0</v>
      </c>
      <c r="AD660" s="357">
        <f t="shared" si="223"/>
        <v>0</v>
      </c>
      <c r="AE660" s="342"/>
      <c r="AF660" s="362">
        <f t="shared" si="224"/>
        <v>0</v>
      </c>
      <c r="AG660" s="330"/>
      <c r="AH660" s="597"/>
      <c r="AJ660" s="582"/>
      <c r="AK660" s="582"/>
      <c r="AL660" s="582"/>
      <c r="AM660" s="582"/>
      <c r="AN660" s="582"/>
      <c r="AO660" s="582"/>
      <c r="AP660" s="582"/>
      <c r="AQ660" s="582"/>
      <c r="AR660" s="582"/>
      <c r="AS660" s="582"/>
      <c r="AT660" s="582"/>
      <c r="AU660" s="582"/>
      <c r="AV660" s="582"/>
      <c r="AW660" s="582"/>
      <c r="AX660" s="582"/>
      <c r="AY660" s="582"/>
      <c r="AZ660" s="582"/>
      <c r="BA660" s="582"/>
      <c r="BB660" s="582"/>
      <c r="BC660" s="582"/>
    </row>
    <row r="661" spans="1:55" s="302" customFormat="1" hidden="1" x14ac:dyDescent="0.2">
      <c r="A661" s="340">
        <f t="shared" si="214"/>
        <v>0</v>
      </c>
      <c r="B661" s="341"/>
      <c r="C661" s="330"/>
      <c r="D661" s="395"/>
      <c r="E661" s="308"/>
      <c r="F661" s="309"/>
      <c r="G661" s="309"/>
      <c r="H661" s="309"/>
      <c r="I661" s="309"/>
      <c r="J661" s="350">
        <f t="shared" si="205"/>
        <v>0</v>
      </c>
      <c r="K661" s="330"/>
      <c r="L661" s="330"/>
      <c r="M661" s="310"/>
      <c r="N661" s="311"/>
      <c r="O661" s="311"/>
      <c r="P661" s="311"/>
      <c r="Q661" s="311"/>
      <c r="R661" s="311"/>
      <c r="S661" s="312"/>
      <c r="T661" s="313"/>
      <c r="U661" s="294">
        <f t="shared" si="215"/>
        <v>0</v>
      </c>
      <c r="V661" s="330"/>
      <c r="W661" s="355">
        <f t="shared" si="216"/>
        <v>0</v>
      </c>
      <c r="X661" s="356">
        <f t="shared" si="217"/>
        <v>0</v>
      </c>
      <c r="Y661" s="356">
        <f t="shared" si="218"/>
        <v>0</v>
      </c>
      <c r="Z661" s="356">
        <f t="shared" si="219"/>
        <v>0</v>
      </c>
      <c r="AA661" s="356">
        <f t="shared" si="220"/>
        <v>0</v>
      </c>
      <c r="AB661" s="356">
        <f t="shared" si="221"/>
        <v>0</v>
      </c>
      <c r="AC661" s="356">
        <f t="shared" si="222"/>
        <v>0</v>
      </c>
      <c r="AD661" s="357">
        <f t="shared" si="223"/>
        <v>0</v>
      </c>
      <c r="AE661" s="342"/>
      <c r="AF661" s="362">
        <f t="shared" si="224"/>
        <v>0</v>
      </c>
      <c r="AG661" s="330"/>
      <c r="AH661" s="597"/>
      <c r="AJ661" s="582"/>
      <c r="AK661" s="582"/>
      <c r="AL661" s="582"/>
      <c r="AM661" s="582"/>
      <c r="AN661" s="582"/>
      <c r="AO661" s="582"/>
      <c r="AP661" s="582"/>
      <c r="AQ661" s="582"/>
      <c r="AR661" s="582"/>
      <c r="AS661" s="582"/>
      <c r="AT661" s="582"/>
      <c r="AU661" s="582"/>
      <c r="AV661" s="582"/>
      <c r="AW661" s="582"/>
      <c r="AX661" s="582"/>
      <c r="AY661" s="582"/>
      <c r="AZ661" s="582"/>
      <c r="BA661" s="582"/>
      <c r="BB661" s="582"/>
      <c r="BC661" s="582"/>
    </row>
    <row r="662" spans="1:55" s="302" customFormat="1" hidden="1" x14ac:dyDescent="0.2">
      <c r="A662" s="340">
        <f t="shared" si="214"/>
        <v>0</v>
      </c>
      <c r="B662" s="341"/>
      <c r="C662" s="330"/>
      <c r="D662" s="395"/>
      <c r="E662" s="308"/>
      <c r="F662" s="309"/>
      <c r="G662" s="309"/>
      <c r="H662" s="309"/>
      <c r="I662" s="309"/>
      <c r="J662" s="350">
        <f t="shared" si="205"/>
        <v>0</v>
      </c>
      <c r="K662" s="330"/>
      <c r="L662" s="330"/>
      <c r="M662" s="310"/>
      <c r="N662" s="311"/>
      <c r="O662" s="311"/>
      <c r="P662" s="311"/>
      <c r="Q662" s="311"/>
      <c r="R662" s="311"/>
      <c r="S662" s="312"/>
      <c r="T662" s="313"/>
      <c r="U662" s="294">
        <f t="shared" si="215"/>
        <v>0</v>
      </c>
      <c r="V662" s="330"/>
      <c r="W662" s="355">
        <f t="shared" si="216"/>
        <v>0</v>
      </c>
      <c r="X662" s="356">
        <f t="shared" si="217"/>
        <v>0</v>
      </c>
      <c r="Y662" s="356">
        <f t="shared" si="218"/>
        <v>0</v>
      </c>
      <c r="Z662" s="356">
        <f t="shared" si="219"/>
        <v>0</v>
      </c>
      <c r="AA662" s="356">
        <f t="shared" si="220"/>
        <v>0</v>
      </c>
      <c r="AB662" s="356">
        <f t="shared" si="221"/>
        <v>0</v>
      </c>
      <c r="AC662" s="356">
        <f t="shared" si="222"/>
        <v>0</v>
      </c>
      <c r="AD662" s="357">
        <f t="shared" si="223"/>
        <v>0</v>
      </c>
      <c r="AE662" s="342"/>
      <c r="AF662" s="362">
        <f t="shared" si="224"/>
        <v>0</v>
      </c>
      <c r="AG662" s="330"/>
      <c r="AH662" s="597"/>
      <c r="AJ662" s="582"/>
      <c r="AK662" s="582"/>
      <c r="AL662" s="582"/>
      <c r="AM662" s="582"/>
      <c r="AN662" s="582"/>
      <c r="AO662" s="582"/>
      <c r="AP662" s="582"/>
      <c r="AQ662" s="582"/>
      <c r="AR662" s="582"/>
      <c r="AS662" s="582"/>
      <c r="AT662" s="582"/>
      <c r="AU662" s="582"/>
      <c r="AV662" s="582"/>
      <c r="AW662" s="582"/>
      <c r="AX662" s="582"/>
      <c r="AY662" s="582"/>
      <c r="AZ662" s="582"/>
      <c r="BA662" s="582"/>
      <c r="BB662" s="582"/>
      <c r="BC662" s="582"/>
    </row>
    <row r="663" spans="1:55" s="302" customFormat="1" hidden="1" x14ac:dyDescent="0.2">
      <c r="A663" s="340">
        <f t="shared" si="214"/>
        <v>0</v>
      </c>
      <c r="B663" s="341"/>
      <c r="C663" s="330"/>
      <c r="D663" s="395"/>
      <c r="E663" s="308"/>
      <c r="F663" s="309"/>
      <c r="G663" s="309"/>
      <c r="H663" s="309"/>
      <c r="I663" s="309"/>
      <c r="J663" s="350">
        <f t="shared" si="205"/>
        <v>0</v>
      </c>
      <c r="K663" s="330"/>
      <c r="L663" s="330"/>
      <c r="M663" s="310"/>
      <c r="N663" s="311"/>
      <c r="O663" s="311"/>
      <c r="P663" s="311"/>
      <c r="Q663" s="311"/>
      <c r="R663" s="311"/>
      <c r="S663" s="312"/>
      <c r="T663" s="313"/>
      <c r="U663" s="294">
        <f t="shared" si="215"/>
        <v>0</v>
      </c>
      <c r="V663" s="330"/>
      <c r="W663" s="355">
        <f t="shared" si="216"/>
        <v>0</v>
      </c>
      <c r="X663" s="356">
        <f t="shared" si="217"/>
        <v>0</v>
      </c>
      <c r="Y663" s="356">
        <f t="shared" si="218"/>
        <v>0</v>
      </c>
      <c r="Z663" s="356">
        <f t="shared" si="219"/>
        <v>0</v>
      </c>
      <c r="AA663" s="356">
        <f t="shared" si="220"/>
        <v>0</v>
      </c>
      <c r="AB663" s="356">
        <f t="shared" si="221"/>
        <v>0</v>
      </c>
      <c r="AC663" s="356">
        <f t="shared" si="222"/>
        <v>0</v>
      </c>
      <c r="AD663" s="357">
        <f t="shared" si="223"/>
        <v>0</v>
      </c>
      <c r="AE663" s="342"/>
      <c r="AF663" s="362">
        <f t="shared" si="224"/>
        <v>0</v>
      </c>
      <c r="AG663" s="330"/>
      <c r="AH663" s="597"/>
      <c r="AJ663" s="582"/>
      <c r="AK663" s="582"/>
      <c r="AL663" s="582"/>
      <c r="AM663" s="582"/>
      <c r="AN663" s="582"/>
      <c r="AO663" s="582"/>
      <c r="AP663" s="582"/>
      <c r="AQ663" s="582"/>
      <c r="AR663" s="582"/>
      <c r="AS663" s="582"/>
      <c r="AT663" s="582"/>
      <c r="AU663" s="582"/>
      <c r="AV663" s="582"/>
      <c r="AW663" s="582"/>
      <c r="AX663" s="582"/>
      <c r="AY663" s="582"/>
      <c r="AZ663" s="582"/>
      <c r="BA663" s="582"/>
      <c r="BB663" s="582"/>
      <c r="BC663" s="582"/>
    </row>
    <row r="664" spans="1:55" s="302" customFormat="1" hidden="1" x14ac:dyDescent="0.2">
      <c r="A664" s="340">
        <f t="shared" si="214"/>
        <v>0</v>
      </c>
      <c r="B664" s="341"/>
      <c r="C664" s="330"/>
      <c r="D664" s="395"/>
      <c r="E664" s="308"/>
      <c r="F664" s="309"/>
      <c r="G664" s="309"/>
      <c r="H664" s="309"/>
      <c r="I664" s="309"/>
      <c r="J664" s="350">
        <f t="shared" si="205"/>
        <v>0</v>
      </c>
      <c r="K664" s="330"/>
      <c r="L664" s="330"/>
      <c r="M664" s="310"/>
      <c r="N664" s="311"/>
      <c r="O664" s="311"/>
      <c r="P664" s="311"/>
      <c r="Q664" s="311"/>
      <c r="R664" s="311"/>
      <c r="S664" s="312"/>
      <c r="T664" s="313"/>
      <c r="U664" s="294">
        <f t="shared" si="215"/>
        <v>0</v>
      </c>
      <c r="V664" s="330"/>
      <c r="W664" s="355">
        <f t="shared" si="216"/>
        <v>0</v>
      </c>
      <c r="X664" s="356">
        <f t="shared" si="217"/>
        <v>0</v>
      </c>
      <c r="Y664" s="356">
        <f t="shared" si="218"/>
        <v>0</v>
      </c>
      <c r="Z664" s="356">
        <f t="shared" si="219"/>
        <v>0</v>
      </c>
      <c r="AA664" s="356">
        <f t="shared" si="220"/>
        <v>0</v>
      </c>
      <c r="AB664" s="356">
        <f t="shared" si="221"/>
        <v>0</v>
      </c>
      <c r="AC664" s="356">
        <f t="shared" si="222"/>
        <v>0</v>
      </c>
      <c r="AD664" s="357">
        <f t="shared" si="223"/>
        <v>0</v>
      </c>
      <c r="AE664" s="342"/>
      <c r="AF664" s="362">
        <f t="shared" si="224"/>
        <v>0</v>
      </c>
      <c r="AG664" s="330"/>
      <c r="AH664" s="597"/>
      <c r="AJ664" s="582"/>
      <c r="AK664" s="582"/>
      <c r="AL664" s="582"/>
      <c r="AM664" s="582"/>
      <c r="AN664" s="582"/>
      <c r="AO664" s="582"/>
      <c r="AP664" s="582"/>
      <c r="AQ664" s="582"/>
      <c r="AR664" s="582"/>
      <c r="AS664" s="582"/>
      <c r="AT664" s="582"/>
      <c r="AU664" s="582"/>
      <c r="AV664" s="582"/>
      <c r="AW664" s="582"/>
      <c r="AX664" s="582"/>
      <c r="AY664" s="582"/>
      <c r="AZ664" s="582"/>
      <c r="BA664" s="582"/>
      <c r="BB664" s="582"/>
      <c r="BC664" s="582"/>
    </row>
    <row r="665" spans="1:55" s="302" customFormat="1" hidden="1" x14ac:dyDescent="0.2">
      <c r="A665" s="340">
        <f t="shared" si="214"/>
        <v>0</v>
      </c>
      <c r="B665" s="341"/>
      <c r="C665" s="330"/>
      <c r="D665" s="395"/>
      <c r="E665" s="308"/>
      <c r="F665" s="309"/>
      <c r="G665" s="309"/>
      <c r="H665" s="309"/>
      <c r="I665" s="309"/>
      <c r="J665" s="350">
        <f t="shared" si="205"/>
        <v>0</v>
      </c>
      <c r="K665" s="330"/>
      <c r="L665" s="330"/>
      <c r="M665" s="310"/>
      <c r="N665" s="311"/>
      <c r="O665" s="311"/>
      <c r="P665" s="311"/>
      <c r="Q665" s="311"/>
      <c r="R665" s="311"/>
      <c r="S665" s="312"/>
      <c r="T665" s="313"/>
      <c r="U665" s="294">
        <f t="shared" si="215"/>
        <v>0</v>
      </c>
      <c r="V665" s="330"/>
      <c r="W665" s="355">
        <f t="shared" si="216"/>
        <v>0</v>
      </c>
      <c r="X665" s="356">
        <f t="shared" si="217"/>
        <v>0</v>
      </c>
      <c r="Y665" s="356">
        <f t="shared" si="218"/>
        <v>0</v>
      </c>
      <c r="Z665" s="356">
        <f t="shared" si="219"/>
        <v>0</v>
      </c>
      <c r="AA665" s="356">
        <f t="shared" si="220"/>
        <v>0</v>
      </c>
      <c r="AB665" s="356">
        <f t="shared" si="221"/>
        <v>0</v>
      </c>
      <c r="AC665" s="356">
        <f t="shared" si="222"/>
        <v>0</v>
      </c>
      <c r="AD665" s="357">
        <f t="shared" si="223"/>
        <v>0</v>
      </c>
      <c r="AE665" s="342"/>
      <c r="AF665" s="362">
        <f t="shared" si="224"/>
        <v>0</v>
      </c>
      <c r="AG665" s="330"/>
      <c r="AH665" s="597"/>
      <c r="AJ665" s="582"/>
      <c r="AK665" s="582"/>
      <c r="AL665" s="582"/>
      <c r="AM665" s="582"/>
      <c r="AN665" s="582"/>
      <c r="AO665" s="582"/>
      <c r="AP665" s="582"/>
      <c r="AQ665" s="582"/>
      <c r="AR665" s="582"/>
      <c r="AS665" s="582"/>
      <c r="AT665" s="582"/>
      <c r="AU665" s="582"/>
      <c r="AV665" s="582"/>
      <c r="AW665" s="582"/>
      <c r="AX665" s="582"/>
      <c r="AY665" s="582"/>
      <c r="AZ665" s="582"/>
      <c r="BA665" s="582"/>
      <c r="BB665" s="582"/>
      <c r="BC665" s="582"/>
    </row>
    <row r="666" spans="1:55" s="302" customFormat="1" hidden="1" x14ac:dyDescent="0.2">
      <c r="A666" s="340">
        <f t="shared" si="214"/>
        <v>0</v>
      </c>
      <c r="B666" s="341"/>
      <c r="C666" s="330"/>
      <c r="D666" s="395"/>
      <c r="E666" s="308"/>
      <c r="F666" s="309"/>
      <c r="G666" s="309"/>
      <c r="H666" s="309"/>
      <c r="I666" s="309"/>
      <c r="J666" s="350">
        <f t="shared" si="205"/>
        <v>0</v>
      </c>
      <c r="K666" s="330"/>
      <c r="L666" s="330"/>
      <c r="M666" s="310"/>
      <c r="N666" s="311"/>
      <c r="O666" s="311"/>
      <c r="P666" s="311"/>
      <c r="Q666" s="311"/>
      <c r="R666" s="311"/>
      <c r="S666" s="312"/>
      <c r="T666" s="313"/>
      <c r="U666" s="294">
        <f t="shared" si="215"/>
        <v>0</v>
      </c>
      <c r="V666" s="330"/>
      <c r="W666" s="355">
        <f t="shared" si="216"/>
        <v>0</v>
      </c>
      <c r="X666" s="356">
        <f t="shared" si="217"/>
        <v>0</v>
      </c>
      <c r="Y666" s="356">
        <f t="shared" si="218"/>
        <v>0</v>
      </c>
      <c r="Z666" s="356">
        <f t="shared" si="219"/>
        <v>0</v>
      </c>
      <c r="AA666" s="356">
        <f t="shared" si="220"/>
        <v>0</v>
      </c>
      <c r="AB666" s="356">
        <f t="shared" si="221"/>
        <v>0</v>
      </c>
      <c r="AC666" s="356">
        <f t="shared" si="222"/>
        <v>0</v>
      </c>
      <c r="AD666" s="357">
        <f t="shared" si="223"/>
        <v>0</v>
      </c>
      <c r="AE666" s="342"/>
      <c r="AF666" s="362">
        <f t="shared" si="224"/>
        <v>0</v>
      </c>
      <c r="AG666" s="330"/>
      <c r="AH666" s="597"/>
      <c r="AJ666" s="582"/>
      <c r="AK666" s="582"/>
      <c r="AL666" s="582"/>
      <c r="AM666" s="582"/>
      <c r="AN666" s="582"/>
      <c r="AO666" s="582"/>
      <c r="AP666" s="582"/>
      <c r="AQ666" s="582"/>
      <c r="AR666" s="582"/>
      <c r="AS666" s="582"/>
      <c r="AT666" s="582"/>
      <c r="AU666" s="582"/>
      <c r="AV666" s="582"/>
      <c r="AW666" s="582"/>
      <c r="AX666" s="582"/>
      <c r="AY666" s="582"/>
      <c r="AZ666" s="582"/>
      <c r="BA666" s="582"/>
      <c r="BB666" s="582"/>
      <c r="BC666" s="582"/>
    </row>
    <row r="667" spans="1:55" s="302" customFormat="1" hidden="1" x14ac:dyDescent="0.2">
      <c r="A667" s="340">
        <f t="shared" si="214"/>
        <v>0</v>
      </c>
      <c r="B667" s="341"/>
      <c r="C667" s="330"/>
      <c r="D667" s="395"/>
      <c r="E667" s="308"/>
      <c r="F667" s="309"/>
      <c r="G667" s="309"/>
      <c r="H667" s="309"/>
      <c r="I667" s="309"/>
      <c r="J667" s="350">
        <f t="shared" si="205"/>
        <v>0</v>
      </c>
      <c r="K667" s="330"/>
      <c r="L667" s="330"/>
      <c r="M667" s="310"/>
      <c r="N667" s="311"/>
      <c r="O667" s="311"/>
      <c r="P667" s="311"/>
      <c r="Q667" s="311"/>
      <c r="R667" s="311"/>
      <c r="S667" s="312"/>
      <c r="T667" s="313"/>
      <c r="U667" s="294">
        <f t="shared" si="215"/>
        <v>0</v>
      </c>
      <c r="V667" s="330"/>
      <c r="W667" s="355">
        <f t="shared" si="216"/>
        <v>0</v>
      </c>
      <c r="X667" s="356">
        <f t="shared" si="217"/>
        <v>0</v>
      </c>
      <c r="Y667" s="356">
        <f t="shared" si="218"/>
        <v>0</v>
      </c>
      <c r="Z667" s="356">
        <f t="shared" si="219"/>
        <v>0</v>
      </c>
      <c r="AA667" s="356">
        <f t="shared" si="220"/>
        <v>0</v>
      </c>
      <c r="AB667" s="356">
        <f t="shared" si="221"/>
        <v>0</v>
      </c>
      <c r="AC667" s="356">
        <f t="shared" si="222"/>
        <v>0</v>
      </c>
      <c r="AD667" s="357">
        <f t="shared" si="223"/>
        <v>0</v>
      </c>
      <c r="AE667" s="342"/>
      <c r="AF667" s="362">
        <f t="shared" si="224"/>
        <v>0</v>
      </c>
      <c r="AG667" s="330"/>
      <c r="AH667" s="597"/>
      <c r="AJ667" s="582"/>
      <c r="AK667" s="582"/>
      <c r="AL667" s="582"/>
      <c r="AM667" s="582"/>
      <c r="AN667" s="582"/>
      <c r="AO667" s="582"/>
      <c r="AP667" s="582"/>
      <c r="AQ667" s="582"/>
      <c r="AR667" s="582"/>
      <c r="AS667" s="582"/>
      <c r="AT667" s="582"/>
      <c r="AU667" s="582"/>
      <c r="AV667" s="582"/>
      <c r="AW667" s="582"/>
      <c r="AX667" s="582"/>
      <c r="AY667" s="582"/>
      <c r="AZ667" s="582"/>
      <c r="BA667" s="582"/>
      <c r="BB667" s="582"/>
      <c r="BC667" s="582"/>
    </row>
    <row r="668" spans="1:55" s="302" customFormat="1" hidden="1" x14ac:dyDescent="0.2">
      <c r="A668" s="340">
        <f t="shared" si="214"/>
        <v>0</v>
      </c>
      <c r="B668" s="341"/>
      <c r="C668" s="330"/>
      <c r="D668" s="395"/>
      <c r="E668" s="308"/>
      <c r="F668" s="309"/>
      <c r="G668" s="309"/>
      <c r="H668" s="309"/>
      <c r="I668" s="309"/>
      <c r="J668" s="350">
        <f t="shared" si="205"/>
        <v>0</v>
      </c>
      <c r="K668" s="330"/>
      <c r="L668" s="330"/>
      <c r="M668" s="310"/>
      <c r="N668" s="311"/>
      <c r="O668" s="311"/>
      <c r="P668" s="311"/>
      <c r="Q668" s="311"/>
      <c r="R668" s="311"/>
      <c r="S668" s="312"/>
      <c r="T668" s="313"/>
      <c r="U668" s="294">
        <f t="shared" si="215"/>
        <v>0</v>
      </c>
      <c r="V668" s="330"/>
      <c r="W668" s="355">
        <f t="shared" si="216"/>
        <v>0</v>
      </c>
      <c r="X668" s="356">
        <f t="shared" si="217"/>
        <v>0</v>
      </c>
      <c r="Y668" s="356">
        <f t="shared" si="218"/>
        <v>0</v>
      </c>
      <c r="Z668" s="356">
        <f t="shared" si="219"/>
        <v>0</v>
      </c>
      <c r="AA668" s="356">
        <f t="shared" si="220"/>
        <v>0</v>
      </c>
      <c r="AB668" s="356">
        <f t="shared" si="221"/>
        <v>0</v>
      </c>
      <c r="AC668" s="356">
        <f t="shared" si="222"/>
        <v>0</v>
      </c>
      <c r="AD668" s="357">
        <f t="shared" si="223"/>
        <v>0</v>
      </c>
      <c r="AE668" s="342"/>
      <c r="AF668" s="362">
        <f t="shared" si="224"/>
        <v>0</v>
      </c>
      <c r="AG668" s="330"/>
      <c r="AH668" s="597"/>
      <c r="AJ668" s="582"/>
      <c r="AK668" s="582"/>
      <c r="AL668" s="582"/>
      <c r="AM668" s="582"/>
      <c r="AN668" s="582"/>
      <c r="AO668" s="582"/>
      <c r="AP668" s="582"/>
      <c r="AQ668" s="582"/>
      <c r="AR668" s="582"/>
      <c r="AS668" s="582"/>
      <c r="AT668" s="582"/>
      <c r="AU668" s="582"/>
      <c r="AV668" s="582"/>
      <c r="AW668" s="582"/>
      <c r="AX668" s="582"/>
      <c r="AY668" s="582"/>
      <c r="AZ668" s="582"/>
      <c r="BA668" s="582"/>
      <c r="BB668" s="582"/>
      <c r="BC668" s="582"/>
    </row>
    <row r="669" spans="1:55" s="302" customFormat="1" hidden="1" x14ac:dyDescent="0.2">
      <c r="A669" s="340">
        <f t="shared" si="214"/>
        <v>0</v>
      </c>
      <c r="B669" s="341"/>
      <c r="C669" s="330"/>
      <c r="D669" s="395"/>
      <c r="E669" s="308"/>
      <c r="F669" s="309"/>
      <c r="G669" s="309"/>
      <c r="H669" s="309"/>
      <c r="I669" s="309"/>
      <c r="J669" s="350">
        <f t="shared" si="205"/>
        <v>0</v>
      </c>
      <c r="K669" s="330"/>
      <c r="L669" s="330"/>
      <c r="M669" s="310"/>
      <c r="N669" s="311"/>
      <c r="O669" s="311"/>
      <c r="P669" s="311"/>
      <c r="Q669" s="311"/>
      <c r="R669" s="311"/>
      <c r="S669" s="312"/>
      <c r="T669" s="313"/>
      <c r="U669" s="294">
        <f t="shared" si="215"/>
        <v>0</v>
      </c>
      <c r="V669" s="330"/>
      <c r="W669" s="355">
        <f t="shared" si="216"/>
        <v>0</v>
      </c>
      <c r="X669" s="356">
        <f t="shared" si="217"/>
        <v>0</v>
      </c>
      <c r="Y669" s="356">
        <f t="shared" si="218"/>
        <v>0</v>
      </c>
      <c r="Z669" s="356">
        <f t="shared" si="219"/>
        <v>0</v>
      </c>
      <c r="AA669" s="356">
        <f t="shared" si="220"/>
        <v>0</v>
      </c>
      <c r="AB669" s="356">
        <f t="shared" si="221"/>
        <v>0</v>
      </c>
      <c r="AC669" s="356">
        <f t="shared" si="222"/>
        <v>0</v>
      </c>
      <c r="AD669" s="357">
        <f t="shared" si="223"/>
        <v>0</v>
      </c>
      <c r="AE669" s="342"/>
      <c r="AF669" s="362">
        <f t="shared" si="224"/>
        <v>0</v>
      </c>
      <c r="AG669" s="330"/>
      <c r="AH669" s="597"/>
      <c r="AJ669" s="582"/>
      <c r="AK669" s="582"/>
      <c r="AL669" s="582"/>
      <c r="AM669" s="582"/>
      <c r="AN669" s="582"/>
      <c r="AO669" s="582"/>
      <c r="AP669" s="582"/>
      <c r="AQ669" s="582"/>
      <c r="AR669" s="582"/>
      <c r="AS669" s="582"/>
      <c r="AT669" s="582"/>
      <c r="AU669" s="582"/>
      <c r="AV669" s="582"/>
      <c r="AW669" s="582"/>
      <c r="AX669" s="582"/>
      <c r="AY669" s="582"/>
      <c r="AZ669" s="582"/>
      <c r="BA669" s="582"/>
      <c r="BB669" s="582"/>
      <c r="BC669" s="582"/>
    </row>
    <row r="670" spans="1:55" s="302" customFormat="1" hidden="1" x14ac:dyDescent="0.2">
      <c r="A670" s="340">
        <f t="shared" si="214"/>
        <v>0</v>
      </c>
      <c r="B670" s="341"/>
      <c r="C670" s="330"/>
      <c r="D670" s="395"/>
      <c r="E670" s="308"/>
      <c r="F670" s="309"/>
      <c r="G670" s="309"/>
      <c r="H670" s="309"/>
      <c r="I670" s="309"/>
      <c r="J670" s="350">
        <f t="shared" si="205"/>
        <v>0</v>
      </c>
      <c r="K670" s="330"/>
      <c r="L670" s="330"/>
      <c r="M670" s="310"/>
      <c r="N670" s="311"/>
      <c r="O670" s="311"/>
      <c r="P670" s="311"/>
      <c r="Q670" s="311"/>
      <c r="R670" s="311"/>
      <c r="S670" s="312"/>
      <c r="T670" s="313"/>
      <c r="U670" s="294">
        <f t="shared" si="215"/>
        <v>0</v>
      </c>
      <c r="V670" s="330"/>
      <c r="W670" s="355">
        <f t="shared" si="216"/>
        <v>0</v>
      </c>
      <c r="X670" s="356">
        <f t="shared" si="217"/>
        <v>0</v>
      </c>
      <c r="Y670" s="356">
        <f t="shared" si="218"/>
        <v>0</v>
      </c>
      <c r="Z670" s="356">
        <f t="shared" si="219"/>
        <v>0</v>
      </c>
      <c r="AA670" s="356">
        <f t="shared" si="220"/>
        <v>0</v>
      </c>
      <c r="AB670" s="356">
        <f t="shared" si="221"/>
        <v>0</v>
      </c>
      <c r="AC670" s="356">
        <f t="shared" si="222"/>
        <v>0</v>
      </c>
      <c r="AD670" s="357">
        <f t="shared" si="223"/>
        <v>0</v>
      </c>
      <c r="AE670" s="342"/>
      <c r="AF670" s="362">
        <f t="shared" si="224"/>
        <v>0</v>
      </c>
      <c r="AG670" s="330"/>
      <c r="AH670" s="597"/>
      <c r="AJ670" s="582"/>
      <c r="AK670" s="582"/>
      <c r="AL670" s="582"/>
      <c r="AM670" s="582"/>
      <c r="AN670" s="582"/>
      <c r="AO670" s="582"/>
      <c r="AP670" s="582"/>
      <c r="AQ670" s="582"/>
      <c r="AR670" s="582"/>
      <c r="AS670" s="582"/>
      <c r="AT670" s="582"/>
      <c r="AU670" s="582"/>
      <c r="AV670" s="582"/>
      <c r="AW670" s="582"/>
      <c r="AX670" s="582"/>
      <c r="AY670" s="582"/>
      <c r="AZ670" s="582"/>
      <c r="BA670" s="582"/>
      <c r="BB670" s="582"/>
      <c r="BC670" s="582"/>
    </row>
    <row r="671" spans="1:55" s="302" customFormat="1" hidden="1" x14ac:dyDescent="0.2">
      <c r="A671" s="340">
        <f t="shared" si="214"/>
        <v>0</v>
      </c>
      <c r="B671" s="341"/>
      <c r="C671" s="330"/>
      <c r="D671" s="395"/>
      <c r="E671" s="308"/>
      <c r="F671" s="309"/>
      <c r="G671" s="309"/>
      <c r="H671" s="309"/>
      <c r="I671" s="309"/>
      <c r="J671" s="350">
        <f t="shared" si="205"/>
        <v>0</v>
      </c>
      <c r="K671" s="330"/>
      <c r="L671" s="330"/>
      <c r="M671" s="310"/>
      <c r="N671" s="311"/>
      <c r="O671" s="311"/>
      <c r="P671" s="311"/>
      <c r="Q671" s="311"/>
      <c r="R671" s="311"/>
      <c r="S671" s="312"/>
      <c r="T671" s="313"/>
      <c r="U671" s="294">
        <f t="shared" si="215"/>
        <v>0</v>
      </c>
      <c r="V671" s="330"/>
      <c r="W671" s="355">
        <f t="shared" si="216"/>
        <v>0</v>
      </c>
      <c r="X671" s="356">
        <f t="shared" si="217"/>
        <v>0</v>
      </c>
      <c r="Y671" s="356">
        <f t="shared" si="218"/>
        <v>0</v>
      </c>
      <c r="Z671" s="356">
        <f t="shared" si="219"/>
        <v>0</v>
      </c>
      <c r="AA671" s="356">
        <f t="shared" si="220"/>
        <v>0</v>
      </c>
      <c r="AB671" s="356">
        <f t="shared" si="221"/>
        <v>0</v>
      </c>
      <c r="AC671" s="356">
        <f t="shared" si="222"/>
        <v>0</v>
      </c>
      <c r="AD671" s="357">
        <f t="shared" si="223"/>
        <v>0</v>
      </c>
      <c r="AE671" s="342"/>
      <c r="AF671" s="362">
        <f t="shared" si="224"/>
        <v>0</v>
      </c>
      <c r="AG671" s="330"/>
      <c r="AH671" s="597"/>
      <c r="AJ671" s="582"/>
      <c r="AK671" s="582"/>
      <c r="AL671" s="582"/>
      <c r="AM671" s="582"/>
      <c r="AN671" s="582"/>
      <c r="AO671" s="582"/>
      <c r="AP671" s="582"/>
      <c r="AQ671" s="582"/>
      <c r="AR671" s="582"/>
      <c r="AS671" s="582"/>
      <c r="AT671" s="582"/>
      <c r="AU671" s="582"/>
      <c r="AV671" s="582"/>
      <c r="AW671" s="582"/>
      <c r="AX671" s="582"/>
      <c r="AY671" s="582"/>
      <c r="AZ671" s="582"/>
      <c r="BA671" s="582"/>
      <c r="BB671" s="582"/>
      <c r="BC671" s="582"/>
    </row>
    <row r="672" spans="1:55" s="302" customFormat="1" hidden="1" x14ac:dyDescent="0.2">
      <c r="A672" s="340">
        <f t="shared" si="214"/>
        <v>0</v>
      </c>
      <c r="B672" s="341"/>
      <c r="C672" s="330"/>
      <c r="D672" s="395"/>
      <c r="E672" s="308"/>
      <c r="F672" s="309"/>
      <c r="G672" s="309"/>
      <c r="H672" s="309"/>
      <c r="I672" s="309"/>
      <c r="J672" s="350">
        <f t="shared" si="205"/>
        <v>0</v>
      </c>
      <c r="K672" s="330"/>
      <c r="L672" s="330"/>
      <c r="M672" s="310"/>
      <c r="N672" s="311"/>
      <c r="O672" s="311"/>
      <c r="P672" s="311"/>
      <c r="Q672" s="311"/>
      <c r="R672" s="311"/>
      <c r="S672" s="312"/>
      <c r="T672" s="313"/>
      <c r="U672" s="294">
        <f t="shared" si="215"/>
        <v>0</v>
      </c>
      <c r="V672" s="330"/>
      <c r="W672" s="355">
        <f t="shared" si="216"/>
        <v>0</v>
      </c>
      <c r="X672" s="356">
        <f t="shared" si="217"/>
        <v>0</v>
      </c>
      <c r="Y672" s="356">
        <f t="shared" si="218"/>
        <v>0</v>
      </c>
      <c r="Z672" s="356">
        <f t="shared" si="219"/>
        <v>0</v>
      </c>
      <c r="AA672" s="356">
        <f t="shared" si="220"/>
        <v>0</v>
      </c>
      <c r="AB672" s="356">
        <f t="shared" si="221"/>
        <v>0</v>
      </c>
      <c r="AC672" s="356">
        <f t="shared" si="222"/>
        <v>0</v>
      </c>
      <c r="AD672" s="357">
        <f t="shared" si="223"/>
        <v>0</v>
      </c>
      <c r="AE672" s="342"/>
      <c r="AF672" s="362">
        <f t="shared" si="224"/>
        <v>0</v>
      </c>
      <c r="AG672" s="330"/>
      <c r="AH672" s="597"/>
      <c r="AJ672" s="582"/>
      <c r="AK672" s="582"/>
      <c r="AL672" s="582"/>
      <c r="AM672" s="582"/>
      <c r="AN672" s="582"/>
      <c r="AO672" s="582"/>
      <c r="AP672" s="582"/>
      <c r="AQ672" s="582"/>
      <c r="AR672" s="582"/>
      <c r="AS672" s="582"/>
      <c r="AT672" s="582"/>
      <c r="AU672" s="582"/>
      <c r="AV672" s="582"/>
      <c r="AW672" s="582"/>
      <c r="AX672" s="582"/>
      <c r="AY672" s="582"/>
      <c r="AZ672" s="582"/>
      <c r="BA672" s="582"/>
      <c r="BB672" s="582"/>
      <c r="BC672" s="582"/>
    </row>
    <row r="673" spans="1:55" s="302" customFormat="1" hidden="1" x14ac:dyDescent="0.2">
      <c r="A673" s="340">
        <f t="shared" si="214"/>
        <v>0</v>
      </c>
      <c r="B673" s="341"/>
      <c r="C673" s="330"/>
      <c r="D673" s="395"/>
      <c r="E673" s="308"/>
      <c r="F673" s="309"/>
      <c r="G673" s="309"/>
      <c r="H673" s="309"/>
      <c r="I673" s="309"/>
      <c r="J673" s="350">
        <f t="shared" si="205"/>
        <v>0</v>
      </c>
      <c r="K673" s="330"/>
      <c r="L673" s="330"/>
      <c r="M673" s="310"/>
      <c r="N673" s="311"/>
      <c r="O673" s="311"/>
      <c r="P673" s="311"/>
      <c r="Q673" s="311"/>
      <c r="R673" s="311"/>
      <c r="S673" s="312"/>
      <c r="T673" s="313"/>
      <c r="U673" s="294">
        <f t="shared" si="215"/>
        <v>0</v>
      </c>
      <c r="V673" s="330"/>
      <c r="W673" s="355">
        <f t="shared" si="216"/>
        <v>0</v>
      </c>
      <c r="X673" s="356">
        <f t="shared" si="217"/>
        <v>0</v>
      </c>
      <c r="Y673" s="356">
        <f t="shared" si="218"/>
        <v>0</v>
      </c>
      <c r="Z673" s="356">
        <f t="shared" si="219"/>
        <v>0</v>
      </c>
      <c r="AA673" s="356">
        <f t="shared" si="220"/>
        <v>0</v>
      </c>
      <c r="AB673" s="356">
        <f t="shared" si="221"/>
        <v>0</v>
      </c>
      <c r="AC673" s="356">
        <f t="shared" si="222"/>
        <v>0</v>
      </c>
      <c r="AD673" s="357">
        <f t="shared" si="223"/>
        <v>0</v>
      </c>
      <c r="AE673" s="342"/>
      <c r="AF673" s="362">
        <f t="shared" si="224"/>
        <v>0</v>
      </c>
      <c r="AG673" s="330"/>
      <c r="AH673" s="597"/>
      <c r="AJ673" s="582"/>
      <c r="AK673" s="582"/>
      <c r="AL673" s="582"/>
      <c r="AM673" s="582"/>
      <c r="AN673" s="582"/>
      <c r="AO673" s="582"/>
      <c r="AP673" s="582"/>
      <c r="AQ673" s="582"/>
      <c r="AR673" s="582"/>
      <c r="AS673" s="582"/>
      <c r="AT673" s="582"/>
      <c r="AU673" s="582"/>
      <c r="AV673" s="582"/>
      <c r="AW673" s="582"/>
      <c r="AX673" s="582"/>
      <c r="AY673" s="582"/>
      <c r="AZ673" s="582"/>
      <c r="BA673" s="582"/>
      <c r="BB673" s="582"/>
      <c r="BC673" s="582"/>
    </row>
    <row r="674" spans="1:55" s="302" customFormat="1" hidden="1" x14ac:dyDescent="0.2">
      <c r="A674" s="340">
        <f t="shared" si="214"/>
        <v>0</v>
      </c>
      <c r="B674" s="341"/>
      <c r="C674" s="330"/>
      <c r="D674" s="395"/>
      <c r="E674" s="308"/>
      <c r="F674" s="309"/>
      <c r="G674" s="309"/>
      <c r="H674" s="309"/>
      <c r="I674" s="309"/>
      <c r="J674" s="350">
        <f t="shared" si="205"/>
        <v>0</v>
      </c>
      <c r="K674" s="330"/>
      <c r="L674" s="330"/>
      <c r="M674" s="310"/>
      <c r="N674" s="311"/>
      <c r="O674" s="311"/>
      <c r="P674" s="311"/>
      <c r="Q674" s="311"/>
      <c r="R674" s="311"/>
      <c r="S674" s="312"/>
      <c r="T674" s="313"/>
      <c r="U674" s="294">
        <f t="shared" si="215"/>
        <v>0</v>
      </c>
      <c r="V674" s="330"/>
      <c r="W674" s="355">
        <f t="shared" si="216"/>
        <v>0</v>
      </c>
      <c r="X674" s="356">
        <f t="shared" si="217"/>
        <v>0</v>
      </c>
      <c r="Y674" s="356">
        <f t="shared" si="218"/>
        <v>0</v>
      </c>
      <c r="Z674" s="356">
        <f t="shared" si="219"/>
        <v>0</v>
      </c>
      <c r="AA674" s="356">
        <f t="shared" si="220"/>
        <v>0</v>
      </c>
      <c r="AB674" s="356">
        <f t="shared" si="221"/>
        <v>0</v>
      </c>
      <c r="AC674" s="356">
        <f t="shared" si="222"/>
        <v>0</v>
      </c>
      <c r="AD674" s="357">
        <f t="shared" si="223"/>
        <v>0</v>
      </c>
      <c r="AE674" s="342"/>
      <c r="AF674" s="362">
        <f t="shared" si="224"/>
        <v>0</v>
      </c>
      <c r="AG674" s="330"/>
      <c r="AH674" s="597"/>
      <c r="AJ674" s="582"/>
      <c r="AK674" s="582"/>
      <c r="AL674" s="582"/>
      <c r="AM674" s="582"/>
      <c r="AN674" s="582"/>
      <c r="AO674" s="582"/>
      <c r="AP674" s="582"/>
      <c r="AQ674" s="582"/>
      <c r="AR674" s="582"/>
      <c r="AS674" s="582"/>
      <c r="AT674" s="582"/>
      <c r="AU674" s="582"/>
      <c r="AV674" s="582"/>
      <c r="AW674" s="582"/>
      <c r="AX674" s="582"/>
      <c r="AY674" s="582"/>
      <c r="AZ674" s="582"/>
      <c r="BA674" s="582"/>
      <c r="BB674" s="582"/>
      <c r="BC674" s="582"/>
    </row>
    <row r="675" spans="1:55" s="302" customFormat="1" hidden="1" x14ac:dyDescent="0.2">
      <c r="A675" s="340">
        <f t="shared" si="214"/>
        <v>0</v>
      </c>
      <c r="B675" s="341"/>
      <c r="C675" s="330"/>
      <c r="D675" s="395"/>
      <c r="E675" s="308"/>
      <c r="F675" s="309"/>
      <c r="G675" s="309"/>
      <c r="H675" s="309"/>
      <c r="I675" s="309"/>
      <c r="J675" s="350">
        <f t="shared" si="205"/>
        <v>0</v>
      </c>
      <c r="K675" s="330"/>
      <c r="L675" s="330"/>
      <c r="M675" s="310"/>
      <c r="N675" s="311"/>
      <c r="O675" s="311"/>
      <c r="P675" s="311"/>
      <c r="Q675" s="311"/>
      <c r="R675" s="311"/>
      <c r="S675" s="312"/>
      <c r="T675" s="313"/>
      <c r="U675" s="294">
        <f t="shared" si="215"/>
        <v>0</v>
      </c>
      <c r="V675" s="330"/>
      <c r="W675" s="355">
        <f t="shared" si="216"/>
        <v>0</v>
      </c>
      <c r="X675" s="356">
        <f t="shared" si="217"/>
        <v>0</v>
      </c>
      <c r="Y675" s="356">
        <f t="shared" si="218"/>
        <v>0</v>
      </c>
      <c r="Z675" s="356">
        <f t="shared" si="219"/>
        <v>0</v>
      </c>
      <c r="AA675" s="356">
        <f t="shared" si="220"/>
        <v>0</v>
      </c>
      <c r="AB675" s="356">
        <f t="shared" si="221"/>
        <v>0</v>
      </c>
      <c r="AC675" s="356">
        <f t="shared" si="222"/>
        <v>0</v>
      </c>
      <c r="AD675" s="357">
        <f t="shared" si="223"/>
        <v>0</v>
      </c>
      <c r="AE675" s="342"/>
      <c r="AF675" s="362">
        <f t="shared" si="224"/>
        <v>0</v>
      </c>
      <c r="AG675" s="330"/>
      <c r="AH675" s="597"/>
      <c r="AJ675" s="582"/>
      <c r="AK675" s="582"/>
      <c r="AL675" s="582"/>
      <c r="AM675" s="582"/>
      <c r="AN675" s="582"/>
      <c r="AO675" s="582"/>
      <c r="AP675" s="582"/>
      <c r="AQ675" s="582"/>
      <c r="AR675" s="582"/>
      <c r="AS675" s="582"/>
      <c r="AT675" s="582"/>
      <c r="AU675" s="582"/>
      <c r="AV675" s="582"/>
      <c r="AW675" s="582"/>
      <c r="AX675" s="582"/>
      <c r="AY675" s="582"/>
      <c r="AZ675" s="582"/>
      <c r="BA675" s="582"/>
      <c r="BB675" s="582"/>
      <c r="BC675" s="582"/>
    </row>
    <row r="676" spans="1:55" s="302" customFormat="1" hidden="1" x14ac:dyDescent="0.2">
      <c r="A676" s="340">
        <f t="shared" si="214"/>
        <v>0</v>
      </c>
      <c r="B676" s="341"/>
      <c r="C676" s="330"/>
      <c r="D676" s="395"/>
      <c r="E676" s="308"/>
      <c r="F676" s="309"/>
      <c r="G676" s="309"/>
      <c r="H676" s="309"/>
      <c r="I676" s="309"/>
      <c r="J676" s="350">
        <f t="shared" si="205"/>
        <v>0</v>
      </c>
      <c r="K676" s="330"/>
      <c r="L676" s="330"/>
      <c r="M676" s="310"/>
      <c r="N676" s="311"/>
      <c r="O676" s="311"/>
      <c r="P676" s="311"/>
      <c r="Q676" s="311"/>
      <c r="R676" s="311"/>
      <c r="S676" s="312"/>
      <c r="T676" s="313"/>
      <c r="U676" s="294">
        <f t="shared" si="215"/>
        <v>0</v>
      </c>
      <c r="V676" s="330"/>
      <c r="W676" s="355">
        <f t="shared" si="216"/>
        <v>0</v>
      </c>
      <c r="X676" s="356">
        <f t="shared" si="217"/>
        <v>0</v>
      </c>
      <c r="Y676" s="356">
        <f t="shared" si="218"/>
        <v>0</v>
      </c>
      <c r="Z676" s="356">
        <f t="shared" si="219"/>
        <v>0</v>
      </c>
      <c r="AA676" s="356">
        <f t="shared" si="220"/>
        <v>0</v>
      </c>
      <c r="AB676" s="356">
        <f t="shared" si="221"/>
        <v>0</v>
      </c>
      <c r="AC676" s="356">
        <f t="shared" si="222"/>
        <v>0</v>
      </c>
      <c r="AD676" s="357">
        <f t="shared" si="223"/>
        <v>0</v>
      </c>
      <c r="AE676" s="342"/>
      <c r="AF676" s="362">
        <f t="shared" si="224"/>
        <v>0</v>
      </c>
      <c r="AG676" s="330"/>
      <c r="AH676" s="597"/>
      <c r="AJ676" s="582"/>
      <c r="AK676" s="582"/>
      <c r="AL676" s="582"/>
      <c r="AM676" s="582"/>
      <c r="AN676" s="582"/>
      <c r="AO676" s="582"/>
      <c r="AP676" s="582"/>
      <c r="AQ676" s="582"/>
      <c r="AR676" s="582"/>
      <c r="AS676" s="582"/>
      <c r="AT676" s="582"/>
      <c r="AU676" s="582"/>
      <c r="AV676" s="582"/>
      <c r="AW676" s="582"/>
      <c r="AX676" s="582"/>
      <c r="AY676" s="582"/>
      <c r="AZ676" s="582"/>
      <c r="BA676" s="582"/>
      <c r="BB676" s="582"/>
      <c r="BC676" s="582"/>
    </row>
    <row r="677" spans="1:55" s="302" customFormat="1" hidden="1" x14ac:dyDescent="0.2">
      <c r="A677" s="340">
        <f t="shared" si="214"/>
        <v>0</v>
      </c>
      <c r="B677" s="341"/>
      <c r="C677" s="330"/>
      <c r="D677" s="395"/>
      <c r="E677" s="308"/>
      <c r="F677" s="309"/>
      <c r="G677" s="309"/>
      <c r="H677" s="309"/>
      <c r="I677" s="309"/>
      <c r="J677" s="350">
        <f t="shared" si="205"/>
        <v>0</v>
      </c>
      <c r="K677" s="330"/>
      <c r="L677" s="330"/>
      <c r="M677" s="310"/>
      <c r="N677" s="311"/>
      <c r="O677" s="311"/>
      <c r="P677" s="311"/>
      <c r="Q677" s="311"/>
      <c r="R677" s="311"/>
      <c r="S677" s="312"/>
      <c r="T677" s="313"/>
      <c r="U677" s="294">
        <f t="shared" si="215"/>
        <v>0</v>
      </c>
      <c r="V677" s="330"/>
      <c r="W677" s="355">
        <f t="shared" si="216"/>
        <v>0</v>
      </c>
      <c r="X677" s="356">
        <f t="shared" si="217"/>
        <v>0</v>
      </c>
      <c r="Y677" s="356">
        <f t="shared" si="218"/>
        <v>0</v>
      </c>
      <c r="Z677" s="356">
        <f t="shared" si="219"/>
        <v>0</v>
      </c>
      <c r="AA677" s="356">
        <f t="shared" si="220"/>
        <v>0</v>
      </c>
      <c r="AB677" s="356">
        <f t="shared" si="221"/>
        <v>0</v>
      </c>
      <c r="AC677" s="356">
        <f t="shared" si="222"/>
        <v>0</v>
      </c>
      <c r="AD677" s="357">
        <f t="shared" si="223"/>
        <v>0</v>
      </c>
      <c r="AE677" s="342"/>
      <c r="AF677" s="362">
        <f t="shared" si="224"/>
        <v>0</v>
      </c>
      <c r="AG677" s="330"/>
      <c r="AH677" s="597"/>
      <c r="AJ677" s="582"/>
      <c r="AK677" s="582"/>
      <c r="AL677" s="582"/>
      <c r="AM677" s="582"/>
      <c r="AN677" s="582"/>
      <c r="AO677" s="582"/>
      <c r="AP677" s="582"/>
      <c r="AQ677" s="582"/>
      <c r="AR677" s="582"/>
      <c r="AS677" s="582"/>
      <c r="AT677" s="582"/>
      <c r="AU677" s="582"/>
      <c r="AV677" s="582"/>
      <c r="AW677" s="582"/>
      <c r="AX677" s="582"/>
      <c r="AY677" s="582"/>
      <c r="AZ677" s="582"/>
      <c r="BA677" s="582"/>
      <c r="BB677" s="582"/>
      <c r="BC677" s="582"/>
    </row>
    <row r="678" spans="1:55" s="302" customFormat="1" hidden="1" x14ac:dyDescent="0.2">
      <c r="A678" s="340">
        <f t="shared" si="214"/>
        <v>0</v>
      </c>
      <c r="B678" s="341"/>
      <c r="C678" s="330"/>
      <c r="D678" s="395"/>
      <c r="E678" s="308"/>
      <c r="F678" s="309"/>
      <c r="G678" s="309"/>
      <c r="H678" s="309"/>
      <c r="I678" s="309"/>
      <c r="J678" s="350">
        <f t="shared" si="205"/>
        <v>0</v>
      </c>
      <c r="K678" s="330"/>
      <c r="L678" s="330"/>
      <c r="M678" s="310"/>
      <c r="N678" s="311"/>
      <c r="O678" s="311"/>
      <c r="P678" s="311"/>
      <c r="Q678" s="311"/>
      <c r="R678" s="311"/>
      <c r="S678" s="312"/>
      <c r="T678" s="313"/>
      <c r="U678" s="294">
        <f t="shared" si="215"/>
        <v>0</v>
      </c>
      <c r="V678" s="330"/>
      <c r="W678" s="355">
        <f t="shared" si="216"/>
        <v>0</v>
      </c>
      <c r="X678" s="356">
        <f t="shared" si="217"/>
        <v>0</v>
      </c>
      <c r="Y678" s="356">
        <f t="shared" si="218"/>
        <v>0</v>
      </c>
      <c r="Z678" s="356">
        <f t="shared" si="219"/>
        <v>0</v>
      </c>
      <c r="AA678" s="356">
        <f t="shared" si="220"/>
        <v>0</v>
      </c>
      <c r="AB678" s="356">
        <f t="shared" si="221"/>
        <v>0</v>
      </c>
      <c r="AC678" s="356">
        <f t="shared" si="222"/>
        <v>0</v>
      </c>
      <c r="AD678" s="357">
        <f t="shared" si="223"/>
        <v>0</v>
      </c>
      <c r="AE678" s="342"/>
      <c r="AF678" s="362">
        <f t="shared" si="224"/>
        <v>0</v>
      </c>
      <c r="AG678" s="330"/>
      <c r="AH678" s="597"/>
      <c r="AJ678" s="582"/>
      <c r="AK678" s="582"/>
      <c r="AL678" s="582"/>
      <c r="AM678" s="582"/>
      <c r="AN678" s="582"/>
      <c r="AO678" s="582"/>
      <c r="AP678" s="582"/>
      <c r="AQ678" s="582"/>
      <c r="AR678" s="582"/>
      <c r="AS678" s="582"/>
      <c r="AT678" s="582"/>
      <c r="AU678" s="582"/>
      <c r="AV678" s="582"/>
      <c r="AW678" s="582"/>
      <c r="AX678" s="582"/>
      <c r="AY678" s="582"/>
      <c r="AZ678" s="582"/>
      <c r="BA678" s="582"/>
      <c r="BB678" s="582"/>
      <c r="BC678" s="582"/>
    </row>
    <row r="679" spans="1:55" s="302" customFormat="1" hidden="1" x14ac:dyDescent="0.2">
      <c r="A679" s="340">
        <f t="shared" si="214"/>
        <v>0</v>
      </c>
      <c r="B679" s="341"/>
      <c r="C679" s="330"/>
      <c r="D679" s="395"/>
      <c r="E679" s="308"/>
      <c r="F679" s="309"/>
      <c r="G679" s="309"/>
      <c r="H679" s="309"/>
      <c r="I679" s="309"/>
      <c r="J679" s="350">
        <f t="shared" si="205"/>
        <v>0</v>
      </c>
      <c r="K679" s="330"/>
      <c r="L679" s="330"/>
      <c r="M679" s="310"/>
      <c r="N679" s="311"/>
      <c r="O679" s="311"/>
      <c r="P679" s="311"/>
      <c r="Q679" s="311"/>
      <c r="R679" s="311"/>
      <c r="S679" s="312"/>
      <c r="T679" s="313"/>
      <c r="U679" s="294">
        <f t="shared" si="215"/>
        <v>0</v>
      </c>
      <c r="V679" s="330"/>
      <c r="W679" s="355">
        <f t="shared" si="216"/>
        <v>0</v>
      </c>
      <c r="X679" s="356">
        <f t="shared" si="217"/>
        <v>0</v>
      </c>
      <c r="Y679" s="356">
        <f t="shared" si="218"/>
        <v>0</v>
      </c>
      <c r="Z679" s="356">
        <f t="shared" si="219"/>
        <v>0</v>
      </c>
      <c r="AA679" s="356">
        <f t="shared" si="220"/>
        <v>0</v>
      </c>
      <c r="AB679" s="356">
        <f t="shared" si="221"/>
        <v>0</v>
      </c>
      <c r="AC679" s="356">
        <f t="shared" si="222"/>
        <v>0</v>
      </c>
      <c r="AD679" s="357">
        <f t="shared" si="223"/>
        <v>0</v>
      </c>
      <c r="AE679" s="342"/>
      <c r="AF679" s="362">
        <f t="shared" si="224"/>
        <v>0</v>
      </c>
      <c r="AG679" s="330"/>
      <c r="AH679" s="597"/>
      <c r="AJ679" s="582"/>
      <c r="AK679" s="582"/>
      <c r="AL679" s="582"/>
      <c r="AM679" s="582"/>
      <c r="AN679" s="582"/>
      <c r="AO679" s="582"/>
      <c r="AP679" s="582"/>
      <c r="AQ679" s="582"/>
      <c r="AR679" s="582"/>
      <c r="AS679" s="582"/>
      <c r="AT679" s="582"/>
      <c r="AU679" s="582"/>
      <c r="AV679" s="582"/>
      <c r="AW679" s="582"/>
      <c r="AX679" s="582"/>
      <c r="AY679" s="582"/>
      <c r="AZ679" s="582"/>
      <c r="BA679" s="582"/>
      <c r="BB679" s="582"/>
      <c r="BC679" s="582"/>
    </row>
    <row r="680" spans="1:55" s="302" customFormat="1" hidden="1" x14ac:dyDescent="0.2">
      <c r="A680" s="340">
        <f t="shared" si="214"/>
        <v>0</v>
      </c>
      <c r="B680" s="341"/>
      <c r="C680" s="330"/>
      <c r="D680" s="395"/>
      <c r="E680" s="308"/>
      <c r="F680" s="309"/>
      <c r="G680" s="309"/>
      <c r="H680" s="309"/>
      <c r="I680" s="309"/>
      <c r="J680" s="350">
        <f t="shared" si="205"/>
        <v>0</v>
      </c>
      <c r="K680" s="330"/>
      <c r="L680" s="330"/>
      <c r="M680" s="310"/>
      <c r="N680" s="311"/>
      <c r="O680" s="311"/>
      <c r="P680" s="311"/>
      <c r="Q680" s="311"/>
      <c r="R680" s="311"/>
      <c r="S680" s="312"/>
      <c r="T680" s="313"/>
      <c r="U680" s="294">
        <f t="shared" si="215"/>
        <v>0</v>
      </c>
      <c r="V680" s="330"/>
      <c r="W680" s="355">
        <f t="shared" si="216"/>
        <v>0</v>
      </c>
      <c r="X680" s="356">
        <f t="shared" si="217"/>
        <v>0</v>
      </c>
      <c r="Y680" s="356">
        <f t="shared" si="218"/>
        <v>0</v>
      </c>
      <c r="Z680" s="356">
        <f t="shared" si="219"/>
        <v>0</v>
      </c>
      <c r="AA680" s="356">
        <f t="shared" si="220"/>
        <v>0</v>
      </c>
      <c r="AB680" s="356">
        <f t="shared" si="221"/>
        <v>0</v>
      </c>
      <c r="AC680" s="356">
        <f t="shared" si="222"/>
        <v>0</v>
      </c>
      <c r="AD680" s="357">
        <f t="shared" si="223"/>
        <v>0</v>
      </c>
      <c r="AE680" s="342"/>
      <c r="AF680" s="362">
        <f t="shared" si="224"/>
        <v>0</v>
      </c>
      <c r="AG680" s="330"/>
      <c r="AH680" s="597"/>
      <c r="AJ680" s="582"/>
      <c r="AK680" s="582"/>
      <c r="AL680" s="582"/>
      <c r="AM680" s="582"/>
      <c r="AN680" s="582"/>
      <c r="AO680" s="582"/>
      <c r="AP680" s="582"/>
      <c r="AQ680" s="582"/>
      <c r="AR680" s="582"/>
      <c r="AS680" s="582"/>
      <c r="AT680" s="582"/>
      <c r="AU680" s="582"/>
      <c r="AV680" s="582"/>
      <c r="AW680" s="582"/>
      <c r="AX680" s="582"/>
      <c r="AY680" s="582"/>
      <c r="AZ680" s="582"/>
      <c r="BA680" s="582"/>
      <c r="BB680" s="582"/>
      <c r="BC680" s="582"/>
    </row>
    <row r="681" spans="1:55" s="302" customFormat="1" hidden="1" x14ac:dyDescent="0.2">
      <c r="A681" s="340">
        <f t="shared" si="214"/>
        <v>0</v>
      </c>
      <c r="B681" s="341"/>
      <c r="C681" s="330"/>
      <c r="D681" s="395"/>
      <c r="E681" s="308"/>
      <c r="F681" s="309"/>
      <c r="G681" s="309"/>
      <c r="H681" s="309"/>
      <c r="I681" s="309"/>
      <c r="J681" s="350">
        <f t="shared" si="205"/>
        <v>0</v>
      </c>
      <c r="K681" s="330"/>
      <c r="L681" s="330"/>
      <c r="M681" s="310"/>
      <c r="N681" s="311"/>
      <c r="O681" s="311"/>
      <c r="P681" s="311"/>
      <c r="Q681" s="311"/>
      <c r="R681" s="311"/>
      <c r="S681" s="312"/>
      <c r="T681" s="313"/>
      <c r="U681" s="294">
        <f t="shared" si="215"/>
        <v>0</v>
      </c>
      <c r="V681" s="330"/>
      <c r="W681" s="355">
        <f t="shared" si="216"/>
        <v>0</v>
      </c>
      <c r="X681" s="356">
        <f t="shared" si="217"/>
        <v>0</v>
      </c>
      <c r="Y681" s="356">
        <f t="shared" si="218"/>
        <v>0</v>
      </c>
      <c r="Z681" s="356">
        <f t="shared" si="219"/>
        <v>0</v>
      </c>
      <c r="AA681" s="356">
        <f t="shared" si="220"/>
        <v>0</v>
      </c>
      <c r="AB681" s="356">
        <f t="shared" si="221"/>
        <v>0</v>
      </c>
      <c r="AC681" s="356">
        <f t="shared" si="222"/>
        <v>0</v>
      </c>
      <c r="AD681" s="357">
        <f t="shared" si="223"/>
        <v>0</v>
      </c>
      <c r="AE681" s="342"/>
      <c r="AF681" s="362">
        <f t="shared" si="224"/>
        <v>0</v>
      </c>
      <c r="AG681" s="330"/>
      <c r="AH681" s="597"/>
      <c r="AJ681" s="582"/>
      <c r="AK681" s="582"/>
      <c r="AL681" s="582"/>
      <c r="AM681" s="582"/>
      <c r="AN681" s="582"/>
      <c r="AO681" s="582"/>
      <c r="AP681" s="582"/>
      <c r="AQ681" s="582"/>
      <c r="AR681" s="582"/>
      <c r="AS681" s="582"/>
      <c r="AT681" s="582"/>
      <c r="AU681" s="582"/>
      <c r="AV681" s="582"/>
      <c r="AW681" s="582"/>
      <c r="AX681" s="582"/>
      <c r="AY681" s="582"/>
      <c r="AZ681" s="582"/>
      <c r="BA681" s="582"/>
      <c r="BB681" s="582"/>
      <c r="BC681" s="582"/>
    </row>
    <row r="682" spans="1:55" s="302" customFormat="1" hidden="1" x14ac:dyDescent="0.2">
      <c r="A682" s="340">
        <f t="shared" si="214"/>
        <v>0</v>
      </c>
      <c r="B682" s="341"/>
      <c r="C682" s="330"/>
      <c r="D682" s="395"/>
      <c r="E682" s="308"/>
      <c r="F682" s="309"/>
      <c r="G682" s="309"/>
      <c r="H682" s="309"/>
      <c r="I682" s="309"/>
      <c r="J682" s="350">
        <f t="shared" si="205"/>
        <v>0</v>
      </c>
      <c r="K682" s="330"/>
      <c r="L682" s="330"/>
      <c r="M682" s="310"/>
      <c r="N682" s="311"/>
      <c r="O682" s="311"/>
      <c r="P682" s="311"/>
      <c r="Q682" s="311"/>
      <c r="R682" s="311"/>
      <c r="S682" s="312"/>
      <c r="T682" s="313"/>
      <c r="U682" s="294">
        <f t="shared" si="215"/>
        <v>0</v>
      </c>
      <c r="V682" s="330"/>
      <c r="W682" s="355">
        <f t="shared" si="216"/>
        <v>0</v>
      </c>
      <c r="X682" s="356">
        <f t="shared" si="217"/>
        <v>0</v>
      </c>
      <c r="Y682" s="356">
        <f t="shared" si="218"/>
        <v>0</v>
      </c>
      <c r="Z682" s="356">
        <f t="shared" si="219"/>
        <v>0</v>
      </c>
      <c r="AA682" s="356">
        <f t="shared" si="220"/>
        <v>0</v>
      </c>
      <c r="AB682" s="356">
        <f t="shared" si="221"/>
        <v>0</v>
      </c>
      <c r="AC682" s="356">
        <f t="shared" si="222"/>
        <v>0</v>
      </c>
      <c r="AD682" s="357">
        <f t="shared" si="223"/>
        <v>0</v>
      </c>
      <c r="AE682" s="342"/>
      <c r="AF682" s="362">
        <f t="shared" si="224"/>
        <v>0</v>
      </c>
      <c r="AG682" s="330"/>
      <c r="AH682" s="597"/>
      <c r="AJ682" s="582"/>
      <c r="AK682" s="582"/>
      <c r="AL682" s="582"/>
      <c r="AM682" s="582"/>
      <c r="AN682" s="582"/>
      <c r="AO682" s="582"/>
      <c r="AP682" s="582"/>
      <c r="AQ682" s="582"/>
      <c r="AR682" s="582"/>
      <c r="AS682" s="582"/>
      <c r="AT682" s="582"/>
      <c r="AU682" s="582"/>
      <c r="AV682" s="582"/>
      <c r="AW682" s="582"/>
      <c r="AX682" s="582"/>
      <c r="AY682" s="582"/>
      <c r="AZ682" s="582"/>
      <c r="BA682" s="582"/>
      <c r="BB682" s="582"/>
      <c r="BC682" s="582"/>
    </row>
    <row r="683" spans="1:55" s="302" customFormat="1" hidden="1" x14ac:dyDescent="0.2">
      <c r="A683" s="340">
        <f t="shared" si="214"/>
        <v>0</v>
      </c>
      <c r="B683" s="341"/>
      <c r="C683" s="330"/>
      <c r="D683" s="395"/>
      <c r="E683" s="308"/>
      <c r="F683" s="309"/>
      <c r="G683" s="309"/>
      <c r="H683" s="309"/>
      <c r="I683" s="309"/>
      <c r="J683" s="350">
        <f t="shared" si="205"/>
        <v>0</v>
      </c>
      <c r="K683" s="330"/>
      <c r="L683" s="330"/>
      <c r="M683" s="310"/>
      <c r="N683" s="311"/>
      <c r="O683" s="311"/>
      <c r="P683" s="311"/>
      <c r="Q683" s="311"/>
      <c r="R683" s="311"/>
      <c r="S683" s="312"/>
      <c r="T683" s="313"/>
      <c r="U683" s="294">
        <f t="shared" si="215"/>
        <v>0</v>
      </c>
      <c r="V683" s="330"/>
      <c r="W683" s="355">
        <f t="shared" si="216"/>
        <v>0</v>
      </c>
      <c r="X683" s="356">
        <f t="shared" si="217"/>
        <v>0</v>
      </c>
      <c r="Y683" s="356">
        <f t="shared" si="218"/>
        <v>0</v>
      </c>
      <c r="Z683" s="356">
        <f t="shared" si="219"/>
        <v>0</v>
      </c>
      <c r="AA683" s="356">
        <f t="shared" si="220"/>
        <v>0</v>
      </c>
      <c r="AB683" s="356">
        <f t="shared" si="221"/>
        <v>0</v>
      </c>
      <c r="AC683" s="356">
        <f t="shared" si="222"/>
        <v>0</v>
      </c>
      <c r="AD683" s="357">
        <f t="shared" si="223"/>
        <v>0</v>
      </c>
      <c r="AE683" s="342"/>
      <c r="AF683" s="362">
        <f t="shared" si="224"/>
        <v>0</v>
      </c>
      <c r="AG683" s="330"/>
      <c r="AH683" s="597"/>
      <c r="AJ683" s="582"/>
      <c r="AK683" s="582"/>
      <c r="AL683" s="582"/>
      <c r="AM683" s="582"/>
      <c r="AN683" s="582"/>
      <c r="AO683" s="582"/>
      <c r="AP683" s="582"/>
      <c r="AQ683" s="582"/>
      <c r="AR683" s="582"/>
      <c r="AS683" s="582"/>
      <c r="AT683" s="582"/>
      <c r="AU683" s="582"/>
      <c r="AV683" s="582"/>
      <c r="AW683" s="582"/>
      <c r="AX683" s="582"/>
      <c r="AY683" s="582"/>
      <c r="AZ683" s="582"/>
      <c r="BA683" s="582"/>
      <c r="BB683" s="582"/>
      <c r="BC683" s="582"/>
    </row>
    <row r="684" spans="1:55" s="302" customFormat="1" hidden="1" x14ac:dyDescent="0.2">
      <c r="A684" s="340">
        <f t="shared" si="214"/>
        <v>0</v>
      </c>
      <c r="B684" s="341"/>
      <c r="C684" s="330"/>
      <c r="D684" s="395"/>
      <c r="E684" s="308"/>
      <c r="F684" s="309"/>
      <c r="G684" s="309"/>
      <c r="H684" s="309"/>
      <c r="I684" s="309"/>
      <c r="J684" s="350">
        <f t="shared" si="205"/>
        <v>0</v>
      </c>
      <c r="K684" s="330"/>
      <c r="L684" s="330"/>
      <c r="M684" s="310"/>
      <c r="N684" s="311"/>
      <c r="O684" s="311"/>
      <c r="P684" s="311"/>
      <c r="Q684" s="311"/>
      <c r="R684" s="311"/>
      <c r="S684" s="312"/>
      <c r="T684" s="313"/>
      <c r="U684" s="294">
        <f t="shared" si="215"/>
        <v>0</v>
      </c>
      <c r="V684" s="330"/>
      <c r="W684" s="355">
        <f t="shared" si="216"/>
        <v>0</v>
      </c>
      <c r="X684" s="356">
        <f t="shared" si="217"/>
        <v>0</v>
      </c>
      <c r="Y684" s="356">
        <f t="shared" si="218"/>
        <v>0</v>
      </c>
      <c r="Z684" s="356">
        <f t="shared" si="219"/>
        <v>0</v>
      </c>
      <c r="AA684" s="356">
        <f t="shared" si="220"/>
        <v>0</v>
      </c>
      <c r="AB684" s="356">
        <f t="shared" si="221"/>
        <v>0</v>
      </c>
      <c r="AC684" s="356">
        <f t="shared" si="222"/>
        <v>0</v>
      </c>
      <c r="AD684" s="357">
        <f t="shared" si="223"/>
        <v>0</v>
      </c>
      <c r="AE684" s="342"/>
      <c r="AF684" s="362">
        <f t="shared" si="224"/>
        <v>0</v>
      </c>
      <c r="AG684" s="330"/>
      <c r="AH684" s="597"/>
      <c r="AJ684" s="582"/>
      <c r="AK684" s="582"/>
      <c r="AL684" s="582"/>
      <c r="AM684" s="582"/>
      <c r="AN684" s="582"/>
      <c r="AO684" s="582"/>
      <c r="AP684" s="582"/>
      <c r="AQ684" s="582"/>
      <c r="AR684" s="582"/>
      <c r="AS684" s="582"/>
      <c r="AT684" s="582"/>
      <c r="AU684" s="582"/>
      <c r="AV684" s="582"/>
      <c r="AW684" s="582"/>
      <c r="AX684" s="582"/>
      <c r="AY684" s="582"/>
      <c r="AZ684" s="582"/>
      <c r="BA684" s="582"/>
      <c r="BB684" s="582"/>
      <c r="BC684" s="582"/>
    </row>
    <row r="685" spans="1:55" s="302" customFormat="1" hidden="1" x14ac:dyDescent="0.2">
      <c r="A685" s="340">
        <f t="shared" si="214"/>
        <v>0</v>
      </c>
      <c r="B685" s="341"/>
      <c r="C685" s="330"/>
      <c r="D685" s="395"/>
      <c r="E685" s="308"/>
      <c r="F685" s="309"/>
      <c r="G685" s="309"/>
      <c r="H685" s="309"/>
      <c r="I685" s="309"/>
      <c r="J685" s="350">
        <f t="shared" si="205"/>
        <v>0</v>
      </c>
      <c r="K685" s="330"/>
      <c r="L685" s="330"/>
      <c r="M685" s="310"/>
      <c r="N685" s="311"/>
      <c r="O685" s="311"/>
      <c r="P685" s="311"/>
      <c r="Q685" s="311"/>
      <c r="R685" s="311"/>
      <c r="S685" s="312"/>
      <c r="T685" s="313"/>
      <c r="U685" s="294">
        <f t="shared" si="215"/>
        <v>0</v>
      </c>
      <c r="V685" s="330"/>
      <c r="W685" s="355">
        <f t="shared" si="216"/>
        <v>0</v>
      </c>
      <c r="X685" s="356">
        <f t="shared" si="217"/>
        <v>0</v>
      </c>
      <c r="Y685" s="356">
        <f t="shared" si="218"/>
        <v>0</v>
      </c>
      <c r="Z685" s="356">
        <f t="shared" si="219"/>
        <v>0</v>
      </c>
      <c r="AA685" s="356">
        <f t="shared" si="220"/>
        <v>0</v>
      </c>
      <c r="AB685" s="356">
        <f t="shared" si="221"/>
        <v>0</v>
      </c>
      <c r="AC685" s="356">
        <f t="shared" si="222"/>
        <v>0</v>
      </c>
      <c r="AD685" s="357">
        <f t="shared" si="223"/>
        <v>0</v>
      </c>
      <c r="AE685" s="342"/>
      <c r="AF685" s="362">
        <f t="shared" si="224"/>
        <v>0</v>
      </c>
      <c r="AG685" s="330"/>
      <c r="AH685" s="597"/>
      <c r="AJ685" s="582"/>
      <c r="AK685" s="582"/>
      <c r="AL685" s="582"/>
      <c r="AM685" s="582"/>
      <c r="AN685" s="582"/>
      <c r="AO685" s="582"/>
      <c r="AP685" s="582"/>
      <c r="AQ685" s="582"/>
      <c r="AR685" s="582"/>
      <c r="AS685" s="582"/>
      <c r="AT685" s="582"/>
      <c r="AU685" s="582"/>
      <c r="AV685" s="582"/>
      <c r="AW685" s="582"/>
      <c r="AX685" s="582"/>
      <c r="AY685" s="582"/>
      <c r="AZ685" s="582"/>
      <c r="BA685" s="582"/>
      <c r="BB685" s="582"/>
      <c r="BC685" s="582"/>
    </row>
    <row r="686" spans="1:55" s="302" customFormat="1" hidden="1" x14ac:dyDescent="0.2">
      <c r="A686" s="340">
        <f t="shared" si="214"/>
        <v>0</v>
      </c>
      <c r="B686" s="341"/>
      <c r="C686" s="330"/>
      <c r="D686" s="395"/>
      <c r="E686" s="308"/>
      <c r="F686" s="309"/>
      <c r="G686" s="309"/>
      <c r="H686" s="309"/>
      <c r="I686" s="309"/>
      <c r="J686" s="350">
        <f t="shared" si="205"/>
        <v>0</v>
      </c>
      <c r="K686" s="330"/>
      <c r="L686" s="330"/>
      <c r="M686" s="310"/>
      <c r="N686" s="311"/>
      <c r="O686" s="311"/>
      <c r="P686" s="311"/>
      <c r="Q686" s="311"/>
      <c r="R686" s="311"/>
      <c r="S686" s="312"/>
      <c r="T686" s="313"/>
      <c r="U686" s="294">
        <f t="shared" si="215"/>
        <v>0</v>
      </c>
      <c r="V686" s="330"/>
      <c r="W686" s="355">
        <f t="shared" si="216"/>
        <v>0</v>
      </c>
      <c r="X686" s="356">
        <f t="shared" si="217"/>
        <v>0</v>
      </c>
      <c r="Y686" s="356">
        <f t="shared" si="218"/>
        <v>0</v>
      </c>
      <c r="Z686" s="356">
        <f t="shared" si="219"/>
        <v>0</v>
      </c>
      <c r="AA686" s="356">
        <f t="shared" si="220"/>
        <v>0</v>
      </c>
      <c r="AB686" s="356">
        <f t="shared" si="221"/>
        <v>0</v>
      </c>
      <c r="AC686" s="356">
        <f t="shared" si="222"/>
        <v>0</v>
      </c>
      <c r="AD686" s="357">
        <f t="shared" si="223"/>
        <v>0</v>
      </c>
      <c r="AE686" s="342"/>
      <c r="AF686" s="362">
        <f t="shared" si="224"/>
        <v>0</v>
      </c>
      <c r="AG686" s="330"/>
      <c r="AH686" s="597"/>
      <c r="AJ686" s="582"/>
      <c r="AK686" s="582"/>
      <c r="AL686" s="582"/>
      <c r="AM686" s="582"/>
      <c r="AN686" s="582"/>
      <c r="AO686" s="582"/>
      <c r="AP686" s="582"/>
      <c r="AQ686" s="582"/>
      <c r="AR686" s="582"/>
      <c r="AS686" s="582"/>
      <c r="AT686" s="582"/>
      <c r="AU686" s="582"/>
      <c r="AV686" s="582"/>
      <c r="AW686" s="582"/>
      <c r="AX686" s="582"/>
      <c r="AY686" s="582"/>
      <c r="AZ686" s="582"/>
      <c r="BA686" s="582"/>
      <c r="BB686" s="582"/>
      <c r="BC686" s="582"/>
    </row>
    <row r="687" spans="1:55" s="302" customFormat="1" hidden="1" x14ac:dyDescent="0.2">
      <c r="A687" s="340">
        <f t="shared" si="214"/>
        <v>0</v>
      </c>
      <c r="B687" s="341"/>
      <c r="C687" s="330"/>
      <c r="D687" s="395"/>
      <c r="E687" s="308"/>
      <c r="F687" s="309"/>
      <c r="G687" s="309"/>
      <c r="H687" s="309"/>
      <c r="I687" s="309"/>
      <c r="J687" s="350">
        <f t="shared" si="205"/>
        <v>0</v>
      </c>
      <c r="K687" s="330"/>
      <c r="L687" s="330"/>
      <c r="M687" s="310"/>
      <c r="N687" s="311"/>
      <c r="O687" s="311"/>
      <c r="P687" s="311"/>
      <c r="Q687" s="311"/>
      <c r="R687" s="311"/>
      <c r="S687" s="312"/>
      <c r="T687" s="313"/>
      <c r="U687" s="294">
        <f t="shared" si="215"/>
        <v>0</v>
      </c>
      <c r="V687" s="330"/>
      <c r="W687" s="355">
        <f t="shared" si="216"/>
        <v>0</v>
      </c>
      <c r="X687" s="356">
        <f t="shared" si="217"/>
        <v>0</v>
      </c>
      <c r="Y687" s="356">
        <f t="shared" si="218"/>
        <v>0</v>
      </c>
      <c r="Z687" s="356">
        <f t="shared" si="219"/>
        <v>0</v>
      </c>
      <c r="AA687" s="356">
        <f t="shared" si="220"/>
        <v>0</v>
      </c>
      <c r="AB687" s="356">
        <f t="shared" si="221"/>
        <v>0</v>
      </c>
      <c r="AC687" s="356">
        <f t="shared" si="222"/>
        <v>0</v>
      </c>
      <c r="AD687" s="357">
        <f t="shared" si="223"/>
        <v>0</v>
      </c>
      <c r="AE687" s="342"/>
      <c r="AF687" s="362">
        <f t="shared" si="224"/>
        <v>0</v>
      </c>
      <c r="AG687" s="330"/>
      <c r="AH687" s="597"/>
      <c r="AJ687" s="582"/>
      <c r="AK687" s="582"/>
      <c r="AL687" s="582"/>
      <c r="AM687" s="582"/>
      <c r="AN687" s="582"/>
      <c r="AO687" s="582"/>
      <c r="AP687" s="582"/>
      <c r="AQ687" s="582"/>
      <c r="AR687" s="582"/>
      <c r="AS687" s="582"/>
      <c r="AT687" s="582"/>
      <c r="AU687" s="582"/>
      <c r="AV687" s="582"/>
      <c r="AW687" s="582"/>
      <c r="AX687" s="582"/>
      <c r="AY687" s="582"/>
      <c r="AZ687" s="582"/>
      <c r="BA687" s="582"/>
      <c r="BB687" s="582"/>
      <c r="BC687" s="582"/>
    </row>
    <row r="688" spans="1:55" s="302" customFormat="1" hidden="1" x14ac:dyDescent="0.2">
      <c r="A688" s="340">
        <f t="shared" si="214"/>
        <v>0</v>
      </c>
      <c r="B688" s="341"/>
      <c r="C688" s="330"/>
      <c r="D688" s="395"/>
      <c r="E688" s="308"/>
      <c r="F688" s="309"/>
      <c r="G688" s="309"/>
      <c r="H688" s="309"/>
      <c r="I688" s="309"/>
      <c r="J688" s="350">
        <f t="shared" si="205"/>
        <v>0</v>
      </c>
      <c r="K688" s="330"/>
      <c r="L688" s="330"/>
      <c r="M688" s="310"/>
      <c r="N688" s="311"/>
      <c r="O688" s="311"/>
      <c r="P688" s="311"/>
      <c r="Q688" s="311"/>
      <c r="R688" s="311"/>
      <c r="S688" s="312"/>
      <c r="T688" s="313"/>
      <c r="U688" s="294">
        <f t="shared" si="215"/>
        <v>0</v>
      </c>
      <c r="V688" s="330"/>
      <c r="W688" s="355">
        <f t="shared" si="216"/>
        <v>0</v>
      </c>
      <c r="X688" s="356">
        <f t="shared" si="217"/>
        <v>0</v>
      </c>
      <c r="Y688" s="356">
        <f t="shared" si="218"/>
        <v>0</v>
      </c>
      <c r="Z688" s="356">
        <f t="shared" si="219"/>
        <v>0</v>
      </c>
      <c r="AA688" s="356">
        <f t="shared" si="220"/>
        <v>0</v>
      </c>
      <c r="AB688" s="356">
        <f t="shared" si="221"/>
        <v>0</v>
      </c>
      <c r="AC688" s="356">
        <f t="shared" si="222"/>
        <v>0</v>
      </c>
      <c r="AD688" s="357">
        <f t="shared" si="223"/>
        <v>0</v>
      </c>
      <c r="AE688" s="342"/>
      <c r="AF688" s="362">
        <f t="shared" si="224"/>
        <v>0</v>
      </c>
      <c r="AG688" s="330"/>
      <c r="AH688" s="597"/>
      <c r="AJ688" s="582"/>
      <c r="AK688" s="582"/>
      <c r="AL688" s="582"/>
      <c r="AM688" s="582"/>
      <c r="AN688" s="582"/>
      <c r="AO688" s="582"/>
      <c r="AP688" s="582"/>
      <c r="AQ688" s="582"/>
      <c r="AR688" s="582"/>
      <c r="AS688" s="582"/>
      <c r="AT688" s="582"/>
      <c r="AU688" s="582"/>
      <c r="AV688" s="582"/>
      <c r="AW688" s="582"/>
      <c r="AX688" s="582"/>
      <c r="AY688" s="582"/>
      <c r="AZ688" s="582"/>
      <c r="BA688" s="582"/>
      <c r="BB688" s="582"/>
      <c r="BC688" s="582"/>
    </row>
    <row r="689" spans="1:55" s="302" customFormat="1" hidden="1" x14ac:dyDescent="0.2">
      <c r="A689" s="340">
        <f t="shared" si="214"/>
        <v>0</v>
      </c>
      <c r="B689" s="341"/>
      <c r="C689" s="330"/>
      <c r="D689" s="395"/>
      <c r="E689" s="308"/>
      <c r="F689" s="309"/>
      <c r="G689" s="309"/>
      <c r="H689" s="309"/>
      <c r="I689" s="309"/>
      <c r="J689" s="350">
        <f t="shared" ref="J689:J752" si="225">IF(ISBLANK(H689),G689*I689,G689*I689*H689)</f>
        <v>0</v>
      </c>
      <c r="K689" s="330"/>
      <c r="L689" s="330"/>
      <c r="M689" s="310"/>
      <c r="N689" s="311"/>
      <c r="O689" s="311"/>
      <c r="P689" s="311"/>
      <c r="Q689" s="311"/>
      <c r="R689" s="311"/>
      <c r="S689" s="312"/>
      <c r="T689" s="313"/>
      <c r="U689" s="294">
        <f t="shared" si="215"/>
        <v>0</v>
      </c>
      <c r="V689" s="330"/>
      <c r="W689" s="355">
        <f t="shared" si="216"/>
        <v>0</v>
      </c>
      <c r="X689" s="356">
        <f t="shared" si="217"/>
        <v>0</v>
      </c>
      <c r="Y689" s="356">
        <f t="shared" si="218"/>
        <v>0</v>
      </c>
      <c r="Z689" s="356">
        <f t="shared" si="219"/>
        <v>0</v>
      </c>
      <c r="AA689" s="356">
        <f t="shared" si="220"/>
        <v>0</v>
      </c>
      <c r="AB689" s="356">
        <f t="shared" si="221"/>
        <v>0</v>
      </c>
      <c r="AC689" s="356">
        <f t="shared" si="222"/>
        <v>0</v>
      </c>
      <c r="AD689" s="357">
        <f t="shared" si="223"/>
        <v>0</v>
      </c>
      <c r="AE689" s="342"/>
      <c r="AF689" s="362">
        <f t="shared" si="224"/>
        <v>0</v>
      </c>
      <c r="AG689" s="330"/>
      <c r="AH689" s="597"/>
      <c r="AJ689" s="582"/>
      <c r="AK689" s="582"/>
      <c r="AL689" s="582"/>
      <c r="AM689" s="582"/>
      <c r="AN689" s="582"/>
      <c r="AO689" s="582"/>
      <c r="AP689" s="582"/>
      <c r="AQ689" s="582"/>
      <c r="AR689" s="582"/>
      <c r="AS689" s="582"/>
      <c r="AT689" s="582"/>
      <c r="AU689" s="582"/>
      <c r="AV689" s="582"/>
      <c r="AW689" s="582"/>
      <c r="AX689" s="582"/>
      <c r="AY689" s="582"/>
      <c r="AZ689" s="582"/>
      <c r="BA689" s="582"/>
      <c r="BB689" s="582"/>
      <c r="BC689" s="582"/>
    </row>
    <row r="690" spans="1:55" s="302" customFormat="1" hidden="1" x14ac:dyDescent="0.2">
      <c r="A690" s="340">
        <f t="shared" si="214"/>
        <v>0</v>
      </c>
      <c r="B690" s="341"/>
      <c r="C690" s="330"/>
      <c r="D690" s="395"/>
      <c r="E690" s="308"/>
      <c r="F690" s="309"/>
      <c r="G690" s="309"/>
      <c r="H690" s="309"/>
      <c r="I690" s="309"/>
      <c r="J690" s="350">
        <f t="shared" si="225"/>
        <v>0</v>
      </c>
      <c r="K690" s="330"/>
      <c r="L690" s="330"/>
      <c r="M690" s="310"/>
      <c r="N690" s="311"/>
      <c r="O690" s="311"/>
      <c r="P690" s="311"/>
      <c r="Q690" s="311"/>
      <c r="R690" s="311"/>
      <c r="S690" s="312"/>
      <c r="T690" s="313"/>
      <c r="U690" s="294">
        <f t="shared" si="215"/>
        <v>0</v>
      </c>
      <c r="V690" s="330"/>
      <c r="W690" s="355">
        <f t="shared" si="216"/>
        <v>0</v>
      </c>
      <c r="X690" s="356">
        <f t="shared" si="217"/>
        <v>0</v>
      </c>
      <c r="Y690" s="356">
        <f t="shared" si="218"/>
        <v>0</v>
      </c>
      <c r="Z690" s="356">
        <f t="shared" si="219"/>
        <v>0</v>
      </c>
      <c r="AA690" s="356">
        <f t="shared" si="220"/>
        <v>0</v>
      </c>
      <c r="AB690" s="356">
        <f t="shared" si="221"/>
        <v>0</v>
      </c>
      <c r="AC690" s="356">
        <f t="shared" si="222"/>
        <v>0</v>
      </c>
      <c r="AD690" s="357">
        <f t="shared" si="223"/>
        <v>0</v>
      </c>
      <c r="AE690" s="342"/>
      <c r="AF690" s="362">
        <f t="shared" si="224"/>
        <v>0</v>
      </c>
      <c r="AG690" s="330"/>
      <c r="AH690" s="597"/>
      <c r="AJ690" s="582"/>
      <c r="AK690" s="582"/>
      <c r="AL690" s="582"/>
      <c r="AM690" s="582"/>
      <c r="AN690" s="582"/>
      <c r="AO690" s="582"/>
      <c r="AP690" s="582"/>
      <c r="AQ690" s="582"/>
      <c r="AR690" s="582"/>
      <c r="AS690" s="582"/>
      <c r="AT690" s="582"/>
      <c r="AU690" s="582"/>
      <c r="AV690" s="582"/>
      <c r="AW690" s="582"/>
      <c r="AX690" s="582"/>
      <c r="AY690" s="582"/>
      <c r="AZ690" s="582"/>
      <c r="BA690" s="582"/>
      <c r="BB690" s="582"/>
      <c r="BC690" s="582"/>
    </row>
    <row r="691" spans="1:55" s="302" customFormat="1" hidden="1" x14ac:dyDescent="0.2">
      <c r="A691" s="340">
        <f t="shared" si="214"/>
        <v>0</v>
      </c>
      <c r="B691" s="341"/>
      <c r="C691" s="330"/>
      <c r="D691" s="395"/>
      <c r="E691" s="308"/>
      <c r="F691" s="309"/>
      <c r="G691" s="309"/>
      <c r="H691" s="309"/>
      <c r="I691" s="309"/>
      <c r="J691" s="350">
        <f t="shared" si="225"/>
        <v>0</v>
      </c>
      <c r="K691" s="330"/>
      <c r="L691" s="330"/>
      <c r="M691" s="310"/>
      <c r="N691" s="311"/>
      <c r="O691" s="311"/>
      <c r="P691" s="311"/>
      <c r="Q691" s="311"/>
      <c r="R691" s="311"/>
      <c r="S691" s="312"/>
      <c r="T691" s="313"/>
      <c r="U691" s="294">
        <f t="shared" si="215"/>
        <v>0</v>
      </c>
      <c r="V691" s="330"/>
      <c r="W691" s="355">
        <f t="shared" si="216"/>
        <v>0</v>
      </c>
      <c r="X691" s="356">
        <f t="shared" si="217"/>
        <v>0</v>
      </c>
      <c r="Y691" s="356">
        <f t="shared" si="218"/>
        <v>0</v>
      </c>
      <c r="Z691" s="356">
        <f t="shared" si="219"/>
        <v>0</v>
      </c>
      <c r="AA691" s="356">
        <f t="shared" si="220"/>
        <v>0</v>
      </c>
      <c r="AB691" s="356">
        <f t="shared" si="221"/>
        <v>0</v>
      </c>
      <c r="AC691" s="356">
        <f t="shared" si="222"/>
        <v>0</v>
      </c>
      <c r="AD691" s="357">
        <f t="shared" si="223"/>
        <v>0</v>
      </c>
      <c r="AE691" s="342"/>
      <c r="AF691" s="362">
        <f t="shared" si="224"/>
        <v>0</v>
      </c>
      <c r="AG691" s="330"/>
      <c r="AH691" s="597"/>
      <c r="AJ691" s="582"/>
      <c r="AK691" s="582"/>
      <c r="AL691" s="582"/>
      <c r="AM691" s="582"/>
      <c r="AN691" s="582"/>
      <c r="AO691" s="582"/>
      <c r="AP691" s="582"/>
      <c r="AQ691" s="582"/>
      <c r="AR691" s="582"/>
      <c r="AS691" s="582"/>
      <c r="AT691" s="582"/>
      <c r="AU691" s="582"/>
      <c r="AV691" s="582"/>
      <c r="AW691" s="582"/>
      <c r="AX691" s="582"/>
      <c r="AY691" s="582"/>
      <c r="AZ691" s="582"/>
      <c r="BA691" s="582"/>
      <c r="BB691" s="582"/>
      <c r="BC691" s="582"/>
    </row>
    <row r="692" spans="1:55" s="302" customFormat="1" hidden="1" x14ac:dyDescent="0.2">
      <c r="A692" s="340">
        <f t="shared" si="214"/>
        <v>0</v>
      </c>
      <c r="B692" s="341"/>
      <c r="C692" s="330"/>
      <c r="D692" s="395"/>
      <c r="E692" s="308"/>
      <c r="F692" s="309"/>
      <c r="G692" s="309"/>
      <c r="H692" s="309"/>
      <c r="I692" s="309"/>
      <c r="J692" s="350">
        <f t="shared" si="225"/>
        <v>0</v>
      </c>
      <c r="K692" s="330"/>
      <c r="L692" s="330"/>
      <c r="M692" s="310"/>
      <c r="N692" s="311"/>
      <c r="O692" s="311"/>
      <c r="P692" s="311"/>
      <c r="Q692" s="311"/>
      <c r="R692" s="311"/>
      <c r="S692" s="312"/>
      <c r="T692" s="313"/>
      <c r="U692" s="294">
        <f t="shared" si="215"/>
        <v>0</v>
      </c>
      <c r="V692" s="330"/>
      <c r="W692" s="355">
        <f t="shared" si="216"/>
        <v>0</v>
      </c>
      <c r="X692" s="356">
        <f t="shared" si="217"/>
        <v>0</v>
      </c>
      <c r="Y692" s="356">
        <f t="shared" si="218"/>
        <v>0</v>
      </c>
      <c r="Z692" s="356">
        <f t="shared" si="219"/>
        <v>0</v>
      </c>
      <c r="AA692" s="356">
        <f t="shared" si="220"/>
        <v>0</v>
      </c>
      <c r="AB692" s="356">
        <f t="shared" si="221"/>
        <v>0</v>
      </c>
      <c r="AC692" s="356">
        <f t="shared" si="222"/>
        <v>0</v>
      </c>
      <c r="AD692" s="357">
        <f t="shared" si="223"/>
        <v>0</v>
      </c>
      <c r="AE692" s="342"/>
      <c r="AF692" s="362">
        <f t="shared" si="224"/>
        <v>0</v>
      </c>
      <c r="AG692" s="330"/>
      <c r="AH692" s="597"/>
      <c r="AJ692" s="582"/>
      <c r="AK692" s="582"/>
      <c r="AL692" s="582"/>
      <c r="AM692" s="582"/>
      <c r="AN692" s="582"/>
      <c r="AO692" s="582"/>
      <c r="AP692" s="582"/>
      <c r="AQ692" s="582"/>
      <c r="AR692" s="582"/>
      <c r="AS692" s="582"/>
      <c r="AT692" s="582"/>
      <c r="AU692" s="582"/>
      <c r="AV692" s="582"/>
      <c r="AW692" s="582"/>
      <c r="AX692" s="582"/>
      <c r="AY692" s="582"/>
      <c r="AZ692" s="582"/>
      <c r="BA692" s="582"/>
      <c r="BB692" s="582"/>
      <c r="BC692" s="582"/>
    </row>
    <row r="693" spans="1:55" s="302" customFormat="1" hidden="1" x14ac:dyDescent="0.2">
      <c r="A693" s="340">
        <f t="shared" si="214"/>
        <v>0</v>
      </c>
      <c r="B693" s="341"/>
      <c r="C693" s="330"/>
      <c r="D693" s="395"/>
      <c r="E693" s="308"/>
      <c r="F693" s="309"/>
      <c r="G693" s="309"/>
      <c r="H693" s="309"/>
      <c r="I693" s="309"/>
      <c r="J693" s="350">
        <f t="shared" si="225"/>
        <v>0</v>
      </c>
      <c r="K693" s="330"/>
      <c r="L693" s="330"/>
      <c r="M693" s="310"/>
      <c r="N693" s="311"/>
      <c r="O693" s="311"/>
      <c r="P693" s="311"/>
      <c r="Q693" s="311"/>
      <c r="R693" s="311"/>
      <c r="S693" s="312"/>
      <c r="T693" s="313"/>
      <c r="U693" s="294">
        <f t="shared" si="215"/>
        <v>0</v>
      </c>
      <c r="V693" s="330"/>
      <c r="W693" s="355">
        <f t="shared" si="216"/>
        <v>0</v>
      </c>
      <c r="X693" s="356">
        <f t="shared" si="217"/>
        <v>0</v>
      </c>
      <c r="Y693" s="356">
        <f t="shared" si="218"/>
        <v>0</v>
      </c>
      <c r="Z693" s="356">
        <f t="shared" si="219"/>
        <v>0</v>
      </c>
      <c r="AA693" s="356">
        <f t="shared" si="220"/>
        <v>0</v>
      </c>
      <c r="AB693" s="356">
        <f t="shared" si="221"/>
        <v>0</v>
      </c>
      <c r="AC693" s="356">
        <f t="shared" si="222"/>
        <v>0</v>
      </c>
      <c r="AD693" s="357">
        <f t="shared" si="223"/>
        <v>0</v>
      </c>
      <c r="AE693" s="342"/>
      <c r="AF693" s="362">
        <f t="shared" si="224"/>
        <v>0</v>
      </c>
      <c r="AG693" s="330"/>
      <c r="AH693" s="597"/>
      <c r="AJ693" s="582"/>
      <c r="AK693" s="582"/>
      <c r="AL693" s="582"/>
      <c r="AM693" s="582"/>
      <c r="AN693" s="582"/>
      <c r="AO693" s="582"/>
      <c r="AP693" s="582"/>
      <c r="AQ693" s="582"/>
      <c r="AR693" s="582"/>
      <c r="AS693" s="582"/>
      <c r="AT693" s="582"/>
      <c r="AU693" s="582"/>
      <c r="AV693" s="582"/>
      <c r="AW693" s="582"/>
      <c r="AX693" s="582"/>
      <c r="AY693" s="582"/>
      <c r="AZ693" s="582"/>
      <c r="BA693" s="582"/>
      <c r="BB693" s="582"/>
      <c r="BC693" s="582"/>
    </row>
    <row r="694" spans="1:55" s="302" customFormat="1" hidden="1" x14ac:dyDescent="0.2">
      <c r="A694" s="340">
        <f t="shared" si="214"/>
        <v>0</v>
      </c>
      <c r="B694" s="341"/>
      <c r="C694" s="330"/>
      <c r="D694" s="395"/>
      <c r="E694" s="308"/>
      <c r="F694" s="309"/>
      <c r="G694" s="309"/>
      <c r="H694" s="309"/>
      <c r="I694" s="309"/>
      <c r="J694" s="350">
        <f t="shared" si="225"/>
        <v>0</v>
      </c>
      <c r="K694" s="330"/>
      <c r="L694" s="330"/>
      <c r="M694" s="310"/>
      <c r="N694" s="311"/>
      <c r="O694" s="311"/>
      <c r="P694" s="311"/>
      <c r="Q694" s="311"/>
      <c r="R694" s="311"/>
      <c r="S694" s="312"/>
      <c r="T694" s="313"/>
      <c r="U694" s="294">
        <f t="shared" si="215"/>
        <v>0</v>
      </c>
      <c r="V694" s="330"/>
      <c r="W694" s="355">
        <f t="shared" si="216"/>
        <v>0</v>
      </c>
      <c r="X694" s="356">
        <f t="shared" si="217"/>
        <v>0</v>
      </c>
      <c r="Y694" s="356">
        <f t="shared" si="218"/>
        <v>0</v>
      </c>
      <c r="Z694" s="356">
        <f t="shared" si="219"/>
        <v>0</v>
      </c>
      <c r="AA694" s="356">
        <f t="shared" si="220"/>
        <v>0</v>
      </c>
      <c r="AB694" s="356">
        <f t="shared" si="221"/>
        <v>0</v>
      </c>
      <c r="AC694" s="356">
        <f t="shared" si="222"/>
        <v>0</v>
      </c>
      <c r="AD694" s="357">
        <f t="shared" si="223"/>
        <v>0</v>
      </c>
      <c r="AE694" s="342"/>
      <c r="AF694" s="362">
        <f t="shared" si="224"/>
        <v>0</v>
      </c>
      <c r="AG694" s="330"/>
      <c r="AH694" s="597"/>
      <c r="AJ694" s="582"/>
      <c r="AK694" s="582"/>
      <c r="AL694" s="582"/>
      <c r="AM694" s="582"/>
      <c r="AN694" s="582"/>
      <c r="AO694" s="582"/>
      <c r="AP694" s="582"/>
      <c r="AQ694" s="582"/>
      <c r="AR694" s="582"/>
      <c r="AS694" s="582"/>
      <c r="AT694" s="582"/>
      <c r="AU694" s="582"/>
      <c r="AV694" s="582"/>
      <c r="AW694" s="582"/>
      <c r="AX694" s="582"/>
      <c r="AY694" s="582"/>
      <c r="AZ694" s="582"/>
      <c r="BA694" s="582"/>
      <c r="BB694" s="582"/>
      <c r="BC694" s="582"/>
    </row>
    <row r="695" spans="1:55" s="302" customFormat="1" hidden="1" x14ac:dyDescent="0.2">
      <c r="A695" s="340">
        <f t="shared" si="214"/>
        <v>0</v>
      </c>
      <c r="B695" s="341"/>
      <c r="C695" s="330"/>
      <c r="D695" s="395"/>
      <c r="E695" s="308"/>
      <c r="F695" s="309"/>
      <c r="G695" s="309"/>
      <c r="H695" s="309"/>
      <c r="I695" s="309"/>
      <c r="J695" s="350">
        <f t="shared" si="225"/>
        <v>0</v>
      </c>
      <c r="K695" s="330"/>
      <c r="L695" s="330"/>
      <c r="M695" s="310"/>
      <c r="N695" s="311"/>
      <c r="O695" s="311"/>
      <c r="P695" s="311"/>
      <c r="Q695" s="311"/>
      <c r="R695" s="311"/>
      <c r="S695" s="312"/>
      <c r="T695" s="313"/>
      <c r="U695" s="294">
        <f t="shared" si="215"/>
        <v>0</v>
      </c>
      <c r="V695" s="330"/>
      <c r="W695" s="355">
        <f t="shared" si="216"/>
        <v>0</v>
      </c>
      <c r="X695" s="356">
        <f t="shared" si="217"/>
        <v>0</v>
      </c>
      <c r="Y695" s="356">
        <f t="shared" si="218"/>
        <v>0</v>
      </c>
      <c r="Z695" s="356">
        <f t="shared" si="219"/>
        <v>0</v>
      </c>
      <c r="AA695" s="356">
        <f t="shared" si="220"/>
        <v>0</v>
      </c>
      <c r="AB695" s="356">
        <f t="shared" si="221"/>
        <v>0</v>
      </c>
      <c r="AC695" s="356">
        <f t="shared" si="222"/>
        <v>0</v>
      </c>
      <c r="AD695" s="357">
        <f t="shared" si="223"/>
        <v>0</v>
      </c>
      <c r="AE695" s="342"/>
      <c r="AF695" s="362">
        <f t="shared" si="224"/>
        <v>0</v>
      </c>
      <c r="AG695" s="330"/>
      <c r="AH695" s="597"/>
      <c r="AJ695" s="582"/>
      <c r="AK695" s="582"/>
      <c r="AL695" s="582"/>
      <c r="AM695" s="582"/>
      <c r="AN695" s="582"/>
      <c r="AO695" s="582"/>
      <c r="AP695" s="582"/>
      <c r="AQ695" s="582"/>
      <c r="AR695" s="582"/>
      <c r="AS695" s="582"/>
      <c r="AT695" s="582"/>
      <c r="AU695" s="582"/>
      <c r="AV695" s="582"/>
      <c r="AW695" s="582"/>
      <c r="AX695" s="582"/>
      <c r="AY695" s="582"/>
      <c r="AZ695" s="582"/>
      <c r="BA695" s="582"/>
      <c r="BB695" s="582"/>
      <c r="BC695" s="582"/>
    </row>
    <row r="696" spans="1:55" s="302" customFormat="1" hidden="1" x14ac:dyDescent="0.2">
      <c r="A696" s="340">
        <f t="shared" si="214"/>
        <v>0</v>
      </c>
      <c r="B696" s="341"/>
      <c r="C696" s="330"/>
      <c r="D696" s="395"/>
      <c r="E696" s="308"/>
      <c r="F696" s="309"/>
      <c r="G696" s="309"/>
      <c r="H696" s="309"/>
      <c r="I696" s="309"/>
      <c r="J696" s="350">
        <f t="shared" si="225"/>
        <v>0</v>
      </c>
      <c r="K696" s="330"/>
      <c r="L696" s="330"/>
      <c r="M696" s="310"/>
      <c r="N696" s="311"/>
      <c r="O696" s="311"/>
      <c r="P696" s="311"/>
      <c r="Q696" s="311"/>
      <c r="R696" s="311"/>
      <c r="S696" s="312"/>
      <c r="T696" s="313"/>
      <c r="U696" s="294">
        <f t="shared" si="215"/>
        <v>0</v>
      </c>
      <c r="V696" s="330"/>
      <c r="W696" s="355">
        <f t="shared" si="216"/>
        <v>0</v>
      </c>
      <c r="X696" s="356">
        <f t="shared" si="217"/>
        <v>0</v>
      </c>
      <c r="Y696" s="356">
        <f t="shared" si="218"/>
        <v>0</v>
      </c>
      <c r="Z696" s="356">
        <f t="shared" si="219"/>
        <v>0</v>
      </c>
      <c r="AA696" s="356">
        <f t="shared" si="220"/>
        <v>0</v>
      </c>
      <c r="AB696" s="356">
        <f t="shared" si="221"/>
        <v>0</v>
      </c>
      <c r="AC696" s="356">
        <f t="shared" si="222"/>
        <v>0</v>
      </c>
      <c r="AD696" s="357">
        <f t="shared" si="223"/>
        <v>0</v>
      </c>
      <c r="AE696" s="342"/>
      <c r="AF696" s="362">
        <f t="shared" si="224"/>
        <v>0</v>
      </c>
      <c r="AG696" s="330"/>
      <c r="AH696" s="597"/>
      <c r="AJ696" s="582"/>
      <c r="AK696" s="582"/>
      <c r="AL696" s="582"/>
      <c r="AM696" s="582"/>
      <c r="AN696" s="582"/>
      <c r="AO696" s="582"/>
      <c r="AP696" s="582"/>
      <c r="AQ696" s="582"/>
      <c r="AR696" s="582"/>
      <c r="AS696" s="582"/>
      <c r="AT696" s="582"/>
      <c r="AU696" s="582"/>
      <c r="AV696" s="582"/>
      <c r="AW696" s="582"/>
      <c r="AX696" s="582"/>
      <c r="AY696" s="582"/>
      <c r="AZ696" s="582"/>
      <c r="BA696" s="582"/>
      <c r="BB696" s="582"/>
      <c r="BC696" s="582"/>
    </row>
    <row r="697" spans="1:55" s="302" customFormat="1" hidden="1" x14ac:dyDescent="0.2">
      <c r="A697" s="340">
        <f t="shared" si="214"/>
        <v>0</v>
      </c>
      <c r="B697" s="341"/>
      <c r="C697" s="330"/>
      <c r="D697" s="395"/>
      <c r="E697" s="308"/>
      <c r="F697" s="309"/>
      <c r="G697" s="309"/>
      <c r="H697" s="309"/>
      <c r="I697" s="309"/>
      <c r="J697" s="350">
        <f t="shared" si="225"/>
        <v>0</v>
      </c>
      <c r="K697" s="330"/>
      <c r="L697" s="330"/>
      <c r="M697" s="310"/>
      <c r="N697" s="311"/>
      <c r="O697" s="311"/>
      <c r="P697" s="311"/>
      <c r="Q697" s="311"/>
      <c r="R697" s="311"/>
      <c r="S697" s="312"/>
      <c r="T697" s="313"/>
      <c r="U697" s="294">
        <f t="shared" si="215"/>
        <v>0</v>
      </c>
      <c r="V697" s="330"/>
      <c r="W697" s="355">
        <f t="shared" si="216"/>
        <v>0</v>
      </c>
      <c r="X697" s="356">
        <f t="shared" si="217"/>
        <v>0</v>
      </c>
      <c r="Y697" s="356">
        <f t="shared" si="218"/>
        <v>0</v>
      </c>
      <c r="Z697" s="356">
        <f t="shared" si="219"/>
        <v>0</v>
      </c>
      <c r="AA697" s="356">
        <f t="shared" si="220"/>
        <v>0</v>
      </c>
      <c r="AB697" s="356">
        <f t="shared" si="221"/>
        <v>0</v>
      </c>
      <c r="AC697" s="356">
        <f t="shared" si="222"/>
        <v>0</v>
      </c>
      <c r="AD697" s="357">
        <f t="shared" si="223"/>
        <v>0</v>
      </c>
      <c r="AE697" s="342"/>
      <c r="AF697" s="362">
        <f t="shared" si="224"/>
        <v>0</v>
      </c>
      <c r="AG697" s="330"/>
      <c r="AH697" s="597"/>
      <c r="AJ697" s="582"/>
      <c r="AK697" s="582"/>
      <c r="AL697" s="582"/>
      <c r="AM697" s="582"/>
      <c r="AN697" s="582"/>
      <c r="AO697" s="582"/>
      <c r="AP697" s="582"/>
      <c r="AQ697" s="582"/>
      <c r="AR697" s="582"/>
      <c r="AS697" s="582"/>
      <c r="AT697" s="582"/>
      <c r="AU697" s="582"/>
      <c r="AV697" s="582"/>
      <c r="AW697" s="582"/>
      <c r="AX697" s="582"/>
      <c r="AY697" s="582"/>
      <c r="AZ697" s="582"/>
      <c r="BA697" s="582"/>
      <c r="BB697" s="582"/>
      <c r="BC697" s="582"/>
    </row>
    <row r="698" spans="1:55" s="302" customFormat="1" hidden="1" x14ac:dyDescent="0.2">
      <c r="A698" s="340">
        <f t="shared" si="214"/>
        <v>0</v>
      </c>
      <c r="B698" s="341"/>
      <c r="C698" s="330"/>
      <c r="D698" s="395"/>
      <c r="E698" s="308"/>
      <c r="F698" s="309"/>
      <c r="G698" s="309"/>
      <c r="H698" s="309"/>
      <c r="I698" s="309"/>
      <c r="J698" s="350">
        <f t="shared" si="225"/>
        <v>0</v>
      </c>
      <c r="K698" s="330"/>
      <c r="L698" s="330"/>
      <c r="M698" s="310"/>
      <c r="N698" s="311"/>
      <c r="O698" s="311"/>
      <c r="P698" s="311"/>
      <c r="Q698" s="311"/>
      <c r="R698" s="311"/>
      <c r="S698" s="312"/>
      <c r="T698" s="313"/>
      <c r="U698" s="294">
        <f t="shared" si="215"/>
        <v>0</v>
      </c>
      <c r="V698" s="330"/>
      <c r="W698" s="355">
        <f t="shared" si="216"/>
        <v>0</v>
      </c>
      <c r="X698" s="356">
        <f t="shared" si="217"/>
        <v>0</v>
      </c>
      <c r="Y698" s="356">
        <f t="shared" si="218"/>
        <v>0</v>
      </c>
      <c r="Z698" s="356">
        <f t="shared" si="219"/>
        <v>0</v>
      </c>
      <c r="AA698" s="356">
        <f t="shared" si="220"/>
        <v>0</v>
      </c>
      <c r="AB698" s="356">
        <f t="shared" si="221"/>
        <v>0</v>
      </c>
      <c r="AC698" s="356">
        <f t="shared" si="222"/>
        <v>0</v>
      </c>
      <c r="AD698" s="357">
        <f t="shared" si="223"/>
        <v>0</v>
      </c>
      <c r="AE698" s="342"/>
      <c r="AF698" s="362">
        <f t="shared" si="224"/>
        <v>0</v>
      </c>
      <c r="AG698" s="330"/>
      <c r="AH698" s="597"/>
      <c r="AJ698" s="582"/>
      <c r="AK698" s="582"/>
      <c r="AL698" s="582"/>
      <c r="AM698" s="582"/>
      <c r="AN698" s="582"/>
      <c r="AO698" s="582"/>
      <c r="AP698" s="582"/>
      <c r="AQ698" s="582"/>
      <c r="AR698" s="582"/>
      <c r="AS698" s="582"/>
      <c r="AT698" s="582"/>
      <c r="AU698" s="582"/>
      <c r="AV698" s="582"/>
      <c r="AW698" s="582"/>
      <c r="AX698" s="582"/>
      <c r="AY698" s="582"/>
      <c r="AZ698" s="582"/>
      <c r="BA698" s="582"/>
      <c r="BB698" s="582"/>
      <c r="BC698" s="582"/>
    </row>
    <row r="699" spans="1:55" s="302" customFormat="1" hidden="1" x14ac:dyDescent="0.2">
      <c r="A699" s="340">
        <f t="shared" ref="A699:A762" si="226">IF(AND(J699&lt;&gt;0,U699&lt;&gt;1),1,0)</f>
        <v>0</v>
      </c>
      <c r="B699" s="341"/>
      <c r="C699" s="330"/>
      <c r="D699" s="395"/>
      <c r="E699" s="308"/>
      <c r="F699" s="309"/>
      <c r="G699" s="309"/>
      <c r="H699" s="309"/>
      <c r="I699" s="309"/>
      <c r="J699" s="350">
        <f t="shared" si="225"/>
        <v>0</v>
      </c>
      <c r="K699" s="330"/>
      <c r="L699" s="330"/>
      <c r="M699" s="310"/>
      <c r="N699" s="311"/>
      <c r="O699" s="311"/>
      <c r="P699" s="311"/>
      <c r="Q699" s="311"/>
      <c r="R699" s="311"/>
      <c r="S699" s="312"/>
      <c r="T699" s="313"/>
      <c r="U699" s="294">
        <f t="shared" ref="U699:U762" si="227">SUM(M699:T699)</f>
        <v>0</v>
      </c>
      <c r="V699" s="330"/>
      <c r="W699" s="355">
        <f t="shared" ref="W699:W762" si="228">$J699*M699</f>
        <v>0</v>
      </c>
      <c r="X699" s="356">
        <f t="shared" ref="X699:X762" si="229">$J699*N699</f>
        <v>0</v>
      </c>
      <c r="Y699" s="356">
        <f t="shared" ref="Y699:Y762" si="230">$J699*O699</f>
        <v>0</v>
      </c>
      <c r="Z699" s="356">
        <f t="shared" ref="Z699:Z762" si="231">$J699*P699</f>
        <v>0</v>
      </c>
      <c r="AA699" s="356">
        <f t="shared" ref="AA699:AA762" si="232">$J699*Q699</f>
        <v>0</v>
      </c>
      <c r="AB699" s="356">
        <f t="shared" ref="AB699:AB762" si="233">$J699*R699</f>
        <v>0</v>
      </c>
      <c r="AC699" s="356">
        <f t="shared" ref="AC699:AC762" si="234">$J699*S699</f>
        <v>0</v>
      </c>
      <c r="AD699" s="357">
        <f t="shared" ref="AD699:AD762" si="235">SUM(W699:AC699)</f>
        <v>0</v>
      </c>
      <c r="AE699" s="342"/>
      <c r="AF699" s="362">
        <f t="shared" ref="AF699:AF762" si="236">$J699*T699</f>
        <v>0</v>
      </c>
      <c r="AG699" s="330"/>
      <c r="AH699" s="597"/>
      <c r="AJ699" s="582"/>
      <c r="AK699" s="582"/>
      <c r="AL699" s="582"/>
      <c r="AM699" s="582"/>
      <c r="AN699" s="582"/>
      <c r="AO699" s="582"/>
      <c r="AP699" s="582"/>
      <c r="AQ699" s="582"/>
      <c r="AR699" s="582"/>
      <c r="AS699" s="582"/>
      <c r="AT699" s="582"/>
      <c r="AU699" s="582"/>
      <c r="AV699" s="582"/>
      <c r="AW699" s="582"/>
      <c r="AX699" s="582"/>
      <c r="AY699" s="582"/>
      <c r="AZ699" s="582"/>
      <c r="BA699" s="582"/>
      <c r="BB699" s="582"/>
      <c r="BC699" s="582"/>
    </row>
    <row r="700" spans="1:55" s="302" customFormat="1" hidden="1" x14ac:dyDescent="0.2">
      <c r="A700" s="340">
        <f t="shared" si="226"/>
        <v>0</v>
      </c>
      <c r="B700" s="341"/>
      <c r="C700" s="330"/>
      <c r="D700" s="395"/>
      <c r="E700" s="308"/>
      <c r="F700" s="309"/>
      <c r="G700" s="309"/>
      <c r="H700" s="309"/>
      <c r="I700" s="309"/>
      <c r="J700" s="350">
        <f t="shared" si="225"/>
        <v>0</v>
      </c>
      <c r="K700" s="330"/>
      <c r="L700" s="330"/>
      <c r="M700" s="310"/>
      <c r="N700" s="311"/>
      <c r="O700" s="311"/>
      <c r="P700" s="311"/>
      <c r="Q700" s="311"/>
      <c r="R700" s="311"/>
      <c r="S700" s="312"/>
      <c r="T700" s="313"/>
      <c r="U700" s="294">
        <f t="shared" si="227"/>
        <v>0</v>
      </c>
      <c r="V700" s="330"/>
      <c r="W700" s="355">
        <f t="shared" si="228"/>
        <v>0</v>
      </c>
      <c r="X700" s="356">
        <f t="shared" si="229"/>
        <v>0</v>
      </c>
      <c r="Y700" s="356">
        <f t="shared" si="230"/>
        <v>0</v>
      </c>
      <c r="Z700" s="356">
        <f t="shared" si="231"/>
        <v>0</v>
      </c>
      <c r="AA700" s="356">
        <f t="shared" si="232"/>
        <v>0</v>
      </c>
      <c r="AB700" s="356">
        <f t="shared" si="233"/>
        <v>0</v>
      </c>
      <c r="AC700" s="356">
        <f t="shared" si="234"/>
        <v>0</v>
      </c>
      <c r="AD700" s="357">
        <f t="shared" si="235"/>
        <v>0</v>
      </c>
      <c r="AE700" s="342"/>
      <c r="AF700" s="362">
        <f t="shared" si="236"/>
        <v>0</v>
      </c>
      <c r="AG700" s="330"/>
      <c r="AH700" s="597"/>
      <c r="AJ700" s="582"/>
      <c r="AK700" s="582"/>
      <c r="AL700" s="582"/>
      <c r="AM700" s="582"/>
      <c r="AN700" s="582"/>
      <c r="AO700" s="582"/>
      <c r="AP700" s="582"/>
      <c r="AQ700" s="582"/>
      <c r="AR700" s="582"/>
      <c r="AS700" s="582"/>
      <c r="AT700" s="582"/>
      <c r="AU700" s="582"/>
      <c r="AV700" s="582"/>
      <c r="AW700" s="582"/>
      <c r="AX700" s="582"/>
      <c r="AY700" s="582"/>
      <c r="AZ700" s="582"/>
      <c r="BA700" s="582"/>
      <c r="BB700" s="582"/>
      <c r="BC700" s="582"/>
    </row>
    <row r="701" spans="1:55" s="302" customFormat="1" hidden="1" x14ac:dyDescent="0.2">
      <c r="A701" s="340">
        <f t="shared" si="226"/>
        <v>0</v>
      </c>
      <c r="B701" s="341"/>
      <c r="C701" s="330"/>
      <c r="D701" s="395"/>
      <c r="E701" s="308"/>
      <c r="F701" s="309"/>
      <c r="G701" s="309"/>
      <c r="H701" s="309"/>
      <c r="I701" s="309"/>
      <c r="J701" s="350">
        <f t="shared" si="225"/>
        <v>0</v>
      </c>
      <c r="K701" s="330"/>
      <c r="L701" s="330"/>
      <c r="M701" s="310"/>
      <c r="N701" s="311"/>
      <c r="O701" s="311"/>
      <c r="P701" s="311"/>
      <c r="Q701" s="311"/>
      <c r="R701" s="311"/>
      <c r="S701" s="312"/>
      <c r="T701" s="313"/>
      <c r="U701" s="294">
        <f t="shared" si="227"/>
        <v>0</v>
      </c>
      <c r="V701" s="330"/>
      <c r="W701" s="355">
        <f t="shared" si="228"/>
        <v>0</v>
      </c>
      <c r="X701" s="356">
        <f t="shared" si="229"/>
        <v>0</v>
      </c>
      <c r="Y701" s="356">
        <f t="shared" si="230"/>
        <v>0</v>
      </c>
      <c r="Z701" s="356">
        <f t="shared" si="231"/>
        <v>0</v>
      </c>
      <c r="AA701" s="356">
        <f t="shared" si="232"/>
        <v>0</v>
      </c>
      <c r="AB701" s="356">
        <f t="shared" si="233"/>
        <v>0</v>
      </c>
      <c r="AC701" s="356">
        <f t="shared" si="234"/>
        <v>0</v>
      </c>
      <c r="AD701" s="357">
        <f t="shared" si="235"/>
        <v>0</v>
      </c>
      <c r="AE701" s="342"/>
      <c r="AF701" s="362">
        <f t="shared" si="236"/>
        <v>0</v>
      </c>
      <c r="AG701" s="330"/>
      <c r="AH701" s="597"/>
      <c r="AJ701" s="582"/>
      <c r="AK701" s="582"/>
      <c r="AL701" s="582"/>
      <c r="AM701" s="582"/>
      <c r="AN701" s="582"/>
      <c r="AO701" s="582"/>
      <c r="AP701" s="582"/>
      <c r="AQ701" s="582"/>
      <c r="AR701" s="582"/>
      <c r="AS701" s="582"/>
      <c r="AT701" s="582"/>
      <c r="AU701" s="582"/>
      <c r="AV701" s="582"/>
      <c r="AW701" s="582"/>
      <c r="AX701" s="582"/>
      <c r="AY701" s="582"/>
      <c r="AZ701" s="582"/>
      <c r="BA701" s="582"/>
      <c r="BB701" s="582"/>
      <c r="BC701" s="582"/>
    </row>
    <row r="702" spans="1:55" s="302" customFormat="1" hidden="1" x14ac:dyDescent="0.2">
      <c r="A702" s="340">
        <f t="shared" si="226"/>
        <v>0</v>
      </c>
      <c r="B702" s="341"/>
      <c r="C702" s="330"/>
      <c r="D702" s="395"/>
      <c r="E702" s="308"/>
      <c r="F702" s="309"/>
      <c r="G702" s="309"/>
      <c r="H702" s="309"/>
      <c r="I702" s="309"/>
      <c r="J702" s="350">
        <f t="shared" si="225"/>
        <v>0</v>
      </c>
      <c r="K702" s="330"/>
      <c r="L702" s="330"/>
      <c r="M702" s="310"/>
      <c r="N702" s="311"/>
      <c r="O702" s="311"/>
      <c r="P702" s="311"/>
      <c r="Q702" s="311"/>
      <c r="R702" s="311"/>
      <c r="S702" s="312"/>
      <c r="T702" s="313"/>
      <c r="U702" s="294">
        <f t="shared" si="227"/>
        <v>0</v>
      </c>
      <c r="V702" s="330"/>
      <c r="W702" s="355">
        <f t="shared" si="228"/>
        <v>0</v>
      </c>
      <c r="X702" s="356">
        <f t="shared" si="229"/>
        <v>0</v>
      </c>
      <c r="Y702" s="356">
        <f t="shared" si="230"/>
        <v>0</v>
      </c>
      <c r="Z702" s="356">
        <f t="shared" si="231"/>
        <v>0</v>
      </c>
      <c r="AA702" s="356">
        <f t="shared" si="232"/>
        <v>0</v>
      </c>
      <c r="AB702" s="356">
        <f t="shared" si="233"/>
        <v>0</v>
      </c>
      <c r="AC702" s="356">
        <f t="shared" si="234"/>
        <v>0</v>
      </c>
      <c r="AD702" s="357">
        <f t="shared" si="235"/>
        <v>0</v>
      </c>
      <c r="AE702" s="342"/>
      <c r="AF702" s="362">
        <f t="shared" si="236"/>
        <v>0</v>
      </c>
      <c r="AG702" s="330"/>
      <c r="AH702" s="597"/>
      <c r="AJ702" s="582"/>
      <c r="AK702" s="582"/>
      <c r="AL702" s="582"/>
      <c r="AM702" s="582"/>
      <c r="AN702" s="582"/>
      <c r="AO702" s="582"/>
      <c r="AP702" s="582"/>
      <c r="AQ702" s="582"/>
      <c r="AR702" s="582"/>
      <c r="AS702" s="582"/>
      <c r="AT702" s="582"/>
      <c r="AU702" s="582"/>
      <c r="AV702" s="582"/>
      <c r="AW702" s="582"/>
      <c r="AX702" s="582"/>
      <c r="AY702" s="582"/>
      <c r="AZ702" s="582"/>
      <c r="BA702" s="582"/>
      <c r="BB702" s="582"/>
      <c r="BC702" s="582"/>
    </row>
    <row r="703" spans="1:55" s="302" customFormat="1" hidden="1" x14ac:dyDescent="0.2">
      <c r="A703" s="340">
        <f t="shared" si="226"/>
        <v>0</v>
      </c>
      <c r="B703" s="341"/>
      <c r="C703" s="330"/>
      <c r="D703" s="395"/>
      <c r="E703" s="308"/>
      <c r="F703" s="309"/>
      <c r="G703" s="309"/>
      <c r="H703" s="309"/>
      <c r="I703" s="309"/>
      <c r="J703" s="350">
        <f t="shared" si="225"/>
        <v>0</v>
      </c>
      <c r="K703" s="330"/>
      <c r="L703" s="330"/>
      <c r="M703" s="310"/>
      <c r="N703" s="311"/>
      <c r="O703" s="311"/>
      <c r="P703" s="311"/>
      <c r="Q703" s="311"/>
      <c r="R703" s="311"/>
      <c r="S703" s="312"/>
      <c r="T703" s="313"/>
      <c r="U703" s="294">
        <f t="shared" si="227"/>
        <v>0</v>
      </c>
      <c r="V703" s="330"/>
      <c r="W703" s="355">
        <f t="shared" si="228"/>
        <v>0</v>
      </c>
      <c r="X703" s="356">
        <f t="shared" si="229"/>
        <v>0</v>
      </c>
      <c r="Y703" s="356">
        <f t="shared" si="230"/>
        <v>0</v>
      </c>
      <c r="Z703" s="356">
        <f t="shared" si="231"/>
        <v>0</v>
      </c>
      <c r="AA703" s="356">
        <f t="shared" si="232"/>
        <v>0</v>
      </c>
      <c r="AB703" s="356">
        <f t="shared" si="233"/>
        <v>0</v>
      </c>
      <c r="AC703" s="356">
        <f t="shared" si="234"/>
        <v>0</v>
      </c>
      <c r="AD703" s="357">
        <f t="shared" si="235"/>
        <v>0</v>
      </c>
      <c r="AE703" s="342"/>
      <c r="AF703" s="362">
        <f t="shared" si="236"/>
        <v>0</v>
      </c>
      <c r="AG703" s="330"/>
      <c r="AH703" s="597"/>
      <c r="AJ703" s="582"/>
      <c r="AK703" s="582"/>
      <c r="AL703" s="582"/>
      <c r="AM703" s="582"/>
      <c r="AN703" s="582"/>
      <c r="AO703" s="582"/>
      <c r="AP703" s="582"/>
      <c r="AQ703" s="582"/>
      <c r="AR703" s="582"/>
      <c r="AS703" s="582"/>
      <c r="AT703" s="582"/>
      <c r="AU703" s="582"/>
      <c r="AV703" s="582"/>
      <c r="AW703" s="582"/>
      <c r="AX703" s="582"/>
      <c r="AY703" s="582"/>
      <c r="AZ703" s="582"/>
      <c r="BA703" s="582"/>
      <c r="BB703" s="582"/>
      <c r="BC703" s="582"/>
    </row>
    <row r="704" spans="1:55" s="302" customFormat="1" hidden="1" x14ac:dyDescent="0.2">
      <c r="A704" s="340">
        <f t="shared" si="226"/>
        <v>0</v>
      </c>
      <c r="B704" s="341"/>
      <c r="C704" s="330"/>
      <c r="D704" s="395"/>
      <c r="E704" s="308"/>
      <c r="F704" s="309"/>
      <c r="G704" s="309"/>
      <c r="H704" s="309"/>
      <c r="I704" s="309"/>
      <c r="J704" s="350">
        <f t="shared" si="225"/>
        <v>0</v>
      </c>
      <c r="K704" s="330"/>
      <c r="L704" s="330"/>
      <c r="M704" s="310"/>
      <c r="N704" s="311"/>
      <c r="O704" s="311"/>
      <c r="P704" s="311"/>
      <c r="Q704" s="311"/>
      <c r="R704" s="311"/>
      <c r="S704" s="312"/>
      <c r="T704" s="313"/>
      <c r="U704" s="294">
        <f t="shared" si="227"/>
        <v>0</v>
      </c>
      <c r="V704" s="330"/>
      <c r="W704" s="355">
        <f t="shared" si="228"/>
        <v>0</v>
      </c>
      <c r="X704" s="356">
        <f t="shared" si="229"/>
        <v>0</v>
      </c>
      <c r="Y704" s="356">
        <f t="shared" si="230"/>
        <v>0</v>
      </c>
      <c r="Z704" s="356">
        <f t="shared" si="231"/>
        <v>0</v>
      </c>
      <c r="AA704" s="356">
        <f t="shared" si="232"/>
        <v>0</v>
      </c>
      <c r="AB704" s="356">
        <f t="shared" si="233"/>
        <v>0</v>
      </c>
      <c r="AC704" s="356">
        <f t="shared" si="234"/>
        <v>0</v>
      </c>
      <c r="AD704" s="357">
        <f t="shared" si="235"/>
        <v>0</v>
      </c>
      <c r="AE704" s="342"/>
      <c r="AF704" s="362">
        <f t="shared" si="236"/>
        <v>0</v>
      </c>
      <c r="AG704" s="330"/>
      <c r="AH704" s="597"/>
      <c r="AJ704" s="582"/>
      <c r="AK704" s="582"/>
      <c r="AL704" s="582"/>
      <c r="AM704" s="582"/>
      <c r="AN704" s="582"/>
      <c r="AO704" s="582"/>
      <c r="AP704" s="582"/>
      <c r="AQ704" s="582"/>
      <c r="AR704" s="582"/>
      <c r="AS704" s="582"/>
      <c r="AT704" s="582"/>
      <c r="AU704" s="582"/>
      <c r="AV704" s="582"/>
      <c r="AW704" s="582"/>
      <c r="AX704" s="582"/>
      <c r="AY704" s="582"/>
      <c r="AZ704" s="582"/>
      <c r="BA704" s="582"/>
      <c r="BB704" s="582"/>
      <c r="BC704" s="582"/>
    </row>
    <row r="705" spans="1:55" s="302" customFormat="1" hidden="1" x14ac:dyDescent="0.2">
      <c r="A705" s="340">
        <f t="shared" si="226"/>
        <v>0</v>
      </c>
      <c r="B705" s="341"/>
      <c r="C705" s="330"/>
      <c r="D705" s="395"/>
      <c r="E705" s="308"/>
      <c r="F705" s="309"/>
      <c r="G705" s="309"/>
      <c r="H705" s="309"/>
      <c r="I705" s="309"/>
      <c r="J705" s="350">
        <f t="shared" si="225"/>
        <v>0</v>
      </c>
      <c r="K705" s="330"/>
      <c r="L705" s="330"/>
      <c r="M705" s="310"/>
      <c r="N705" s="311"/>
      <c r="O705" s="311"/>
      <c r="P705" s="311"/>
      <c r="Q705" s="311"/>
      <c r="R705" s="311"/>
      <c r="S705" s="312"/>
      <c r="T705" s="313"/>
      <c r="U705" s="294">
        <f t="shared" si="227"/>
        <v>0</v>
      </c>
      <c r="V705" s="330"/>
      <c r="W705" s="355">
        <f t="shared" si="228"/>
        <v>0</v>
      </c>
      <c r="X705" s="356">
        <f t="shared" si="229"/>
        <v>0</v>
      </c>
      <c r="Y705" s="356">
        <f t="shared" si="230"/>
        <v>0</v>
      </c>
      <c r="Z705" s="356">
        <f t="shared" si="231"/>
        <v>0</v>
      </c>
      <c r="AA705" s="356">
        <f t="shared" si="232"/>
        <v>0</v>
      </c>
      <c r="AB705" s="356">
        <f t="shared" si="233"/>
        <v>0</v>
      </c>
      <c r="AC705" s="356">
        <f t="shared" si="234"/>
        <v>0</v>
      </c>
      <c r="AD705" s="357">
        <f t="shared" si="235"/>
        <v>0</v>
      </c>
      <c r="AE705" s="342"/>
      <c r="AF705" s="362">
        <f t="shared" si="236"/>
        <v>0</v>
      </c>
      <c r="AG705" s="330"/>
      <c r="AH705" s="597"/>
      <c r="AJ705" s="582"/>
      <c r="AK705" s="582"/>
      <c r="AL705" s="582"/>
      <c r="AM705" s="582"/>
      <c r="AN705" s="582"/>
      <c r="AO705" s="582"/>
      <c r="AP705" s="582"/>
      <c r="AQ705" s="582"/>
      <c r="AR705" s="582"/>
      <c r="AS705" s="582"/>
      <c r="AT705" s="582"/>
      <c r="AU705" s="582"/>
      <c r="AV705" s="582"/>
      <c r="AW705" s="582"/>
      <c r="AX705" s="582"/>
      <c r="AY705" s="582"/>
      <c r="AZ705" s="582"/>
      <c r="BA705" s="582"/>
      <c r="BB705" s="582"/>
      <c r="BC705" s="582"/>
    </row>
    <row r="706" spans="1:55" s="302" customFormat="1" hidden="1" x14ac:dyDescent="0.2">
      <c r="A706" s="340">
        <f t="shared" si="226"/>
        <v>0</v>
      </c>
      <c r="B706" s="341"/>
      <c r="C706" s="330"/>
      <c r="D706" s="395"/>
      <c r="E706" s="308"/>
      <c r="F706" s="309"/>
      <c r="G706" s="309"/>
      <c r="H706" s="309"/>
      <c r="I706" s="309"/>
      <c r="J706" s="350">
        <f t="shared" si="225"/>
        <v>0</v>
      </c>
      <c r="K706" s="330"/>
      <c r="L706" s="330"/>
      <c r="M706" s="310"/>
      <c r="N706" s="311"/>
      <c r="O706" s="311"/>
      <c r="P706" s="311"/>
      <c r="Q706" s="311"/>
      <c r="R706" s="311"/>
      <c r="S706" s="312"/>
      <c r="T706" s="313"/>
      <c r="U706" s="294">
        <f t="shared" si="227"/>
        <v>0</v>
      </c>
      <c r="V706" s="330"/>
      <c r="W706" s="355">
        <f t="shared" si="228"/>
        <v>0</v>
      </c>
      <c r="X706" s="356">
        <f t="shared" si="229"/>
        <v>0</v>
      </c>
      <c r="Y706" s="356">
        <f t="shared" si="230"/>
        <v>0</v>
      </c>
      <c r="Z706" s="356">
        <f t="shared" si="231"/>
        <v>0</v>
      </c>
      <c r="AA706" s="356">
        <f t="shared" si="232"/>
        <v>0</v>
      </c>
      <c r="AB706" s="356">
        <f t="shared" si="233"/>
        <v>0</v>
      </c>
      <c r="AC706" s="356">
        <f t="shared" si="234"/>
        <v>0</v>
      </c>
      <c r="AD706" s="357">
        <f t="shared" si="235"/>
        <v>0</v>
      </c>
      <c r="AE706" s="342"/>
      <c r="AF706" s="362">
        <f t="shared" si="236"/>
        <v>0</v>
      </c>
      <c r="AG706" s="330"/>
      <c r="AH706" s="597"/>
      <c r="AJ706" s="582"/>
      <c r="AK706" s="582"/>
      <c r="AL706" s="582"/>
      <c r="AM706" s="582"/>
      <c r="AN706" s="582"/>
      <c r="AO706" s="582"/>
      <c r="AP706" s="582"/>
      <c r="AQ706" s="582"/>
      <c r="AR706" s="582"/>
      <c r="AS706" s="582"/>
      <c r="AT706" s="582"/>
      <c r="AU706" s="582"/>
      <c r="AV706" s="582"/>
      <c r="AW706" s="582"/>
      <c r="AX706" s="582"/>
      <c r="AY706" s="582"/>
      <c r="AZ706" s="582"/>
      <c r="BA706" s="582"/>
      <c r="BB706" s="582"/>
      <c r="BC706" s="582"/>
    </row>
    <row r="707" spans="1:55" s="302" customFormat="1" hidden="1" x14ac:dyDescent="0.2">
      <c r="A707" s="340">
        <f t="shared" si="226"/>
        <v>0</v>
      </c>
      <c r="B707" s="341"/>
      <c r="C707" s="330"/>
      <c r="D707" s="395"/>
      <c r="E707" s="308"/>
      <c r="F707" s="309"/>
      <c r="G707" s="309"/>
      <c r="H707" s="309"/>
      <c r="I707" s="309"/>
      <c r="J707" s="350">
        <f t="shared" si="225"/>
        <v>0</v>
      </c>
      <c r="K707" s="330"/>
      <c r="L707" s="330"/>
      <c r="M707" s="310"/>
      <c r="N707" s="311"/>
      <c r="O707" s="311"/>
      <c r="P707" s="311"/>
      <c r="Q707" s="311"/>
      <c r="R707" s="311"/>
      <c r="S707" s="312"/>
      <c r="T707" s="313"/>
      <c r="U707" s="294">
        <f t="shared" si="227"/>
        <v>0</v>
      </c>
      <c r="V707" s="330"/>
      <c r="W707" s="355">
        <f t="shared" si="228"/>
        <v>0</v>
      </c>
      <c r="X707" s="356">
        <f t="shared" si="229"/>
        <v>0</v>
      </c>
      <c r="Y707" s="356">
        <f t="shared" si="230"/>
        <v>0</v>
      </c>
      <c r="Z707" s="356">
        <f t="shared" si="231"/>
        <v>0</v>
      </c>
      <c r="AA707" s="356">
        <f t="shared" si="232"/>
        <v>0</v>
      </c>
      <c r="AB707" s="356">
        <f t="shared" si="233"/>
        <v>0</v>
      </c>
      <c r="AC707" s="356">
        <f t="shared" si="234"/>
        <v>0</v>
      </c>
      <c r="AD707" s="357">
        <f t="shared" si="235"/>
        <v>0</v>
      </c>
      <c r="AE707" s="342"/>
      <c r="AF707" s="362">
        <f t="shared" si="236"/>
        <v>0</v>
      </c>
      <c r="AG707" s="330"/>
      <c r="AH707" s="597"/>
      <c r="AJ707" s="582"/>
      <c r="AK707" s="582"/>
      <c r="AL707" s="582"/>
      <c r="AM707" s="582"/>
      <c r="AN707" s="582"/>
      <c r="AO707" s="582"/>
      <c r="AP707" s="582"/>
      <c r="AQ707" s="582"/>
      <c r="AR707" s="582"/>
      <c r="AS707" s="582"/>
      <c r="AT707" s="582"/>
      <c r="AU707" s="582"/>
      <c r="AV707" s="582"/>
      <c r="AW707" s="582"/>
      <c r="AX707" s="582"/>
      <c r="AY707" s="582"/>
      <c r="AZ707" s="582"/>
      <c r="BA707" s="582"/>
      <c r="BB707" s="582"/>
      <c r="BC707" s="582"/>
    </row>
    <row r="708" spans="1:55" s="302" customFormat="1" hidden="1" x14ac:dyDescent="0.2">
      <c r="A708" s="340">
        <f t="shared" si="226"/>
        <v>0</v>
      </c>
      <c r="B708" s="341"/>
      <c r="C708" s="330"/>
      <c r="D708" s="395"/>
      <c r="E708" s="308"/>
      <c r="F708" s="309"/>
      <c r="G708" s="309"/>
      <c r="H708" s="309"/>
      <c r="I708" s="309"/>
      <c r="J708" s="350">
        <f t="shared" si="225"/>
        <v>0</v>
      </c>
      <c r="K708" s="330"/>
      <c r="L708" s="330"/>
      <c r="M708" s="310"/>
      <c r="N708" s="311"/>
      <c r="O708" s="311"/>
      <c r="P708" s="311"/>
      <c r="Q708" s="311"/>
      <c r="R708" s="311"/>
      <c r="S708" s="312"/>
      <c r="T708" s="313"/>
      <c r="U708" s="294">
        <f t="shared" si="227"/>
        <v>0</v>
      </c>
      <c r="V708" s="330"/>
      <c r="W708" s="355">
        <f t="shared" si="228"/>
        <v>0</v>
      </c>
      <c r="X708" s="356">
        <f t="shared" si="229"/>
        <v>0</v>
      </c>
      <c r="Y708" s="356">
        <f t="shared" si="230"/>
        <v>0</v>
      </c>
      <c r="Z708" s="356">
        <f t="shared" si="231"/>
        <v>0</v>
      </c>
      <c r="AA708" s="356">
        <f t="shared" si="232"/>
        <v>0</v>
      </c>
      <c r="AB708" s="356">
        <f t="shared" si="233"/>
        <v>0</v>
      </c>
      <c r="AC708" s="356">
        <f t="shared" si="234"/>
        <v>0</v>
      </c>
      <c r="AD708" s="357">
        <f t="shared" si="235"/>
        <v>0</v>
      </c>
      <c r="AE708" s="342"/>
      <c r="AF708" s="362">
        <f t="shared" si="236"/>
        <v>0</v>
      </c>
      <c r="AG708" s="330"/>
      <c r="AH708" s="597"/>
      <c r="AJ708" s="582"/>
      <c r="AK708" s="582"/>
      <c r="AL708" s="582"/>
      <c r="AM708" s="582"/>
      <c r="AN708" s="582"/>
      <c r="AO708" s="582"/>
      <c r="AP708" s="582"/>
      <c r="AQ708" s="582"/>
      <c r="AR708" s="582"/>
      <c r="AS708" s="582"/>
      <c r="AT708" s="582"/>
      <c r="AU708" s="582"/>
      <c r="AV708" s="582"/>
      <c r="AW708" s="582"/>
      <c r="AX708" s="582"/>
      <c r="AY708" s="582"/>
      <c r="AZ708" s="582"/>
      <c r="BA708" s="582"/>
      <c r="BB708" s="582"/>
      <c r="BC708" s="582"/>
    </row>
    <row r="709" spans="1:55" s="302" customFormat="1" hidden="1" x14ac:dyDescent="0.2">
      <c r="A709" s="340">
        <f t="shared" si="226"/>
        <v>0</v>
      </c>
      <c r="B709" s="341"/>
      <c r="C709" s="330"/>
      <c r="D709" s="395"/>
      <c r="E709" s="308"/>
      <c r="F709" s="309"/>
      <c r="G709" s="309"/>
      <c r="H709" s="309"/>
      <c r="I709" s="309"/>
      <c r="J709" s="350">
        <f t="shared" si="225"/>
        <v>0</v>
      </c>
      <c r="K709" s="330"/>
      <c r="L709" s="330"/>
      <c r="M709" s="310"/>
      <c r="N709" s="311"/>
      <c r="O709" s="311"/>
      <c r="P709" s="311"/>
      <c r="Q709" s="311"/>
      <c r="R709" s="311"/>
      <c r="S709" s="312"/>
      <c r="T709" s="313"/>
      <c r="U709" s="294">
        <f t="shared" si="227"/>
        <v>0</v>
      </c>
      <c r="V709" s="330"/>
      <c r="W709" s="355">
        <f t="shared" si="228"/>
        <v>0</v>
      </c>
      <c r="X709" s="356">
        <f t="shared" si="229"/>
        <v>0</v>
      </c>
      <c r="Y709" s="356">
        <f t="shared" si="230"/>
        <v>0</v>
      </c>
      <c r="Z709" s="356">
        <f t="shared" si="231"/>
        <v>0</v>
      </c>
      <c r="AA709" s="356">
        <f t="shared" si="232"/>
        <v>0</v>
      </c>
      <c r="AB709" s="356">
        <f t="shared" si="233"/>
        <v>0</v>
      </c>
      <c r="AC709" s="356">
        <f t="shared" si="234"/>
        <v>0</v>
      </c>
      <c r="AD709" s="357">
        <f t="shared" si="235"/>
        <v>0</v>
      </c>
      <c r="AE709" s="342"/>
      <c r="AF709" s="362">
        <f t="shared" si="236"/>
        <v>0</v>
      </c>
      <c r="AG709" s="330"/>
      <c r="AH709" s="597"/>
      <c r="AJ709" s="582"/>
      <c r="AK709" s="582"/>
      <c r="AL709" s="582"/>
      <c r="AM709" s="582"/>
      <c r="AN709" s="582"/>
      <c r="AO709" s="582"/>
      <c r="AP709" s="582"/>
      <c r="AQ709" s="582"/>
      <c r="AR709" s="582"/>
      <c r="AS709" s="582"/>
      <c r="AT709" s="582"/>
      <c r="AU709" s="582"/>
      <c r="AV709" s="582"/>
      <c r="AW709" s="582"/>
      <c r="AX709" s="582"/>
      <c r="AY709" s="582"/>
      <c r="AZ709" s="582"/>
      <c r="BA709" s="582"/>
      <c r="BB709" s="582"/>
      <c r="BC709" s="582"/>
    </row>
    <row r="710" spans="1:55" s="302" customFormat="1" hidden="1" x14ac:dyDescent="0.2">
      <c r="A710" s="340">
        <f t="shared" si="226"/>
        <v>0</v>
      </c>
      <c r="B710" s="341"/>
      <c r="C710" s="330"/>
      <c r="D710" s="395"/>
      <c r="E710" s="308"/>
      <c r="F710" s="309"/>
      <c r="G710" s="309"/>
      <c r="H710" s="309"/>
      <c r="I710" s="309"/>
      <c r="J710" s="350">
        <f t="shared" si="225"/>
        <v>0</v>
      </c>
      <c r="K710" s="330"/>
      <c r="L710" s="330"/>
      <c r="M710" s="310"/>
      <c r="N710" s="311"/>
      <c r="O710" s="311"/>
      <c r="P710" s="311"/>
      <c r="Q710" s="311"/>
      <c r="R710" s="311"/>
      <c r="S710" s="312"/>
      <c r="T710" s="313"/>
      <c r="U710" s="294">
        <f t="shared" si="227"/>
        <v>0</v>
      </c>
      <c r="V710" s="330"/>
      <c r="W710" s="355">
        <f t="shared" si="228"/>
        <v>0</v>
      </c>
      <c r="X710" s="356">
        <f t="shared" si="229"/>
        <v>0</v>
      </c>
      <c r="Y710" s="356">
        <f t="shared" si="230"/>
        <v>0</v>
      </c>
      <c r="Z710" s="356">
        <f t="shared" si="231"/>
        <v>0</v>
      </c>
      <c r="AA710" s="356">
        <f t="shared" si="232"/>
        <v>0</v>
      </c>
      <c r="AB710" s="356">
        <f t="shared" si="233"/>
        <v>0</v>
      </c>
      <c r="AC710" s="356">
        <f t="shared" si="234"/>
        <v>0</v>
      </c>
      <c r="AD710" s="357">
        <f t="shared" si="235"/>
        <v>0</v>
      </c>
      <c r="AE710" s="342"/>
      <c r="AF710" s="362">
        <f t="shared" si="236"/>
        <v>0</v>
      </c>
      <c r="AG710" s="330"/>
      <c r="AH710" s="597"/>
      <c r="AJ710" s="582"/>
      <c r="AK710" s="582"/>
      <c r="AL710" s="582"/>
      <c r="AM710" s="582"/>
      <c r="AN710" s="582"/>
      <c r="AO710" s="582"/>
      <c r="AP710" s="582"/>
      <c r="AQ710" s="582"/>
      <c r="AR710" s="582"/>
      <c r="AS710" s="582"/>
      <c r="AT710" s="582"/>
      <c r="AU710" s="582"/>
      <c r="AV710" s="582"/>
      <c r="AW710" s="582"/>
      <c r="AX710" s="582"/>
      <c r="AY710" s="582"/>
      <c r="AZ710" s="582"/>
      <c r="BA710" s="582"/>
      <c r="BB710" s="582"/>
      <c r="BC710" s="582"/>
    </row>
    <row r="711" spans="1:55" s="302" customFormat="1" hidden="1" x14ac:dyDescent="0.2">
      <c r="A711" s="340">
        <f t="shared" si="226"/>
        <v>0</v>
      </c>
      <c r="B711" s="341"/>
      <c r="C711" s="330"/>
      <c r="D711" s="395"/>
      <c r="E711" s="308"/>
      <c r="F711" s="309"/>
      <c r="G711" s="309"/>
      <c r="H711" s="309"/>
      <c r="I711" s="309"/>
      <c r="J711" s="350">
        <f t="shared" si="225"/>
        <v>0</v>
      </c>
      <c r="K711" s="330"/>
      <c r="L711" s="330"/>
      <c r="M711" s="310"/>
      <c r="N711" s="311"/>
      <c r="O711" s="311"/>
      <c r="P711" s="311"/>
      <c r="Q711" s="311"/>
      <c r="R711" s="311"/>
      <c r="S711" s="312"/>
      <c r="T711" s="313"/>
      <c r="U711" s="294">
        <f t="shared" si="227"/>
        <v>0</v>
      </c>
      <c r="V711" s="330"/>
      <c r="W711" s="355">
        <f t="shared" si="228"/>
        <v>0</v>
      </c>
      <c r="X711" s="356">
        <f t="shared" si="229"/>
        <v>0</v>
      </c>
      <c r="Y711" s="356">
        <f t="shared" si="230"/>
        <v>0</v>
      </c>
      <c r="Z711" s="356">
        <f t="shared" si="231"/>
        <v>0</v>
      </c>
      <c r="AA711" s="356">
        <f t="shared" si="232"/>
        <v>0</v>
      </c>
      <c r="AB711" s="356">
        <f t="shared" si="233"/>
        <v>0</v>
      </c>
      <c r="AC711" s="356">
        <f t="shared" si="234"/>
        <v>0</v>
      </c>
      <c r="AD711" s="357">
        <f t="shared" si="235"/>
        <v>0</v>
      </c>
      <c r="AE711" s="342"/>
      <c r="AF711" s="362">
        <f t="shared" si="236"/>
        <v>0</v>
      </c>
      <c r="AG711" s="330"/>
      <c r="AH711" s="597"/>
      <c r="AJ711" s="582"/>
      <c r="AK711" s="582"/>
      <c r="AL711" s="582"/>
      <c r="AM711" s="582"/>
      <c r="AN711" s="582"/>
      <c r="AO711" s="582"/>
      <c r="AP711" s="582"/>
      <c r="AQ711" s="582"/>
      <c r="AR711" s="582"/>
      <c r="AS711" s="582"/>
      <c r="AT711" s="582"/>
      <c r="AU711" s="582"/>
      <c r="AV711" s="582"/>
      <c r="AW711" s="582"/>
      <c r="AX711" s="582"/>
      <c r="AY711" s="582"/>
      <c r="AZ711" s="582"/>
      <c r="BA711" s="582"/>
      <c r="BB711" s="582"/>
      <c r="BC711" s="582"/>
    </row>
    <row r="712" spans="1:55" s="302" customFormat="1" hidden="1" x14ac:dyDescent="0.2">
      <c r="A712" s="340">
        <f t="shared" si="226"/>
        <v>0</v>
      </c>
      <c r="B712" s="341"/>
      <c r="C712" s="330"/>
      <c r="D712" s="395"/>
      <c r="E712" s="308"/>
      <c r="F712" s="309"/>
      <c r="G712" s="309"/>
      <c r="H712" s="309"/>
      <c r="I712" s="309"/>
      <c r="J712" s="350">
        <f t="shared" si="225"/>
        <v>0</v>
      </c>
      <c r="K712" s="330"/>
      <c r="L712" s="330"/>
      <c r="M712" s="310"/>
      <c r="N712" s="311"/>
      <c r="O712" s="311"/>
      <c r="P712" s="311"/>
      <c r="Q712" s="311"/>
      <c r="R712" s="311"/>
      <c r="S712" s="312"/>
      <c r="T712" s="313"/>
      <c r="U712" s="294">
        <f t="shared" si="227"/>
        <v>0</v>
      </c>
      <c r="V712" s="330"/>
      <c r="W712" s="355">
        <f t="shared" si="228"/>
        <v>0</v>
      </c>
      <c r="X712" s="356">
        <f t="shared" si="229"/>
        <v>0</v>
      </c>
      <c r="Y712" s="356">
        <f t="shared" si="230"/>
        <v>0</v>
      </c>
      <c r="Z712" s="356">
        <f t="shared" si="231"/>
        <v>0</v>
      </c>
      <c r="AA712" s="356">
        <f t="shared" si="232"/>
        <v>0</v>
      </c>
      <c r="AB712" s="356">
        <f t="shared" si="233"/>
        <v>0</v>
      </c>
      <c r="AC712" s="356">
        <f t="shared" si="234"/>
        <v>0</v>
      </c>
      <c r="AD712" s="357">
        <f t="shared" si="235"/>
        <v>0</v>
      </c>
      <c r="AE712" s="342"/>
      <c r="AF712" s="362">
        <f t="shared" si="236"/>
        <v>0</v>
      </c>
      <c r="AG712" s="330"/>
      <c r="AH712" s="597"/>
      <c r="AJ712" s="582"/>
      <c r="AK712" s="582"/>
      <c r="AL712" s="582"/>
      <c r="AM712" s="582"/>
      <c r="AN712" s="582"/>
      <c r="AO712" s="582"/>
      <c r="AP712" s="582"/>
      <c r="AQ712" s="582"/>
      <c r="AR712" s="582"/>
      <c r="AS712" s="582"/>
      <c r="AT712" s="582"/>
      <c r="AU712" s="582"/>
      <c r="AV712" s="582"/>
      <c r="AW712" s="582"/>
      <c r="AX712" s="582"/>
      <c r="AY712" s="582"/>
      <c r="AZ712" s="582"/>
      <c r="BA712" s="582"/>
      <c r="BB712" s="582"/>
      <c r="BC712" s="582"/>
    </row>
    <row r="713" spans="1:55" s="302" customFormat="1" hidden="1" x14ac:dyDescent="0.2">
      <c r="A713" s="340">
        <f t="shared" si="226"/>
        <v>0</v>
      </c>
      <c r="B713" s="341"/>
      <c r="C713" s="330"/>
      <c r="D713" s="395"/>
      <c r="E713" s="308"/>
      <c r="F713" s="309"/>
      <c r="G713" s="309"/>
      <c r="H713" s="309"/>
      <c r="I713" s="309"/>
      <c r="J713" s="350">
        <f t="shared" si="225"/>
        <v>0</v>
      </c>
      <c r="K713" s="330"/>
      <c r="L713" s="330"/>
      <c r="M713" s="310"/>
      <c r="N713" s="311"/>
      <c r="O713" s="311"/>
      <c r="P713" s="311"/>
      <c r="Q713" s="311"/>
      <c r="R713" s="311"/>
      <c r="S713" s="312"/>
      <c r="T713" s="313"/>
      <c r="U713" s="294">
        <f t="shared" si="227"/>
        <v>0</v>
      </c>
      <c r="V713" s="330"/>
      <c r="W713" s="355">
        <f t="shared" si="228"/>
        <v>0</v>
      </c>
      <c r="X713" s="356">
        <f t="shared" si="229"/>
        <v>0</v>
      </c>
      <c r="Y713" s="356">
        <f t="shared" si="230"/>
        <v>0</v>
      </c>
      <c r="Z713" s="356">
        <f t="shared" si="231"/>
        <v>0</v>
      </c>
      <c r="AA713" s="356">
        <f t="shared" si="232"/>
        <v>0</v>
      </c>
      <c r="AB713" s="356">
        <f t="shared" si="233"/>
        <v>0</v>
      </c>
      <c r="AC713" s="356">
        <f t="shared" si="234"/>
        <v>0</v>
      </c>
      <c r="AD713" s="357">
        <f t="shared" si="235"/>
        <v>0</v>
      </c>
      <c r="AE713" s="342"/>
      <c r="AF713" s="362">
        <f t="shared" si="236"/>
        <v>0</v>
      </c>
      <c r="AG713" s="330"/>
      <c r="AH713" s="597"/>
      <c r="AJ713" s="582"/>
      <c r="AK713" s="582"/>
      <c r="AL713" s="582"/>
      <c r="AM713" s="582"/>
      <c r="AN713" s="582"/>
      <c r="AO713" s="582"/>
      <c r="AP713" s="582"/>
      <c r="AQ713" s="582"/>
      <c r="AR713" s="582"/>
      <c r="AS713" s="582"/>
      <c r="AT713" s="582"/>
      <c r="AU713" s="582"/>
      <c r="AV713" s="582"/>
      <c r="AW713" s="582"/>
      <c r="AX713" s="582"/>
      <c r="AY713" s="582"/>
      <c r="AZ713" s="582"/>
      <c r="BA713" s="582"/>
      <c r="BB713" s="582"/>
      <c r="BC713" s="582"/>
    </row>
    <row r="714" spans="1:55" s="302" customFormat="1" hidden="1" x14ac:dyDescent="0.2">
      <c r="A714" s="340">
        <f t="shared" si="226"/>
        <v>0</v>
      </c>
      <c r="B714" s="341"/>
      <c r="C714" s="330"/>
      <c r="D714" s="395"/>
      <c r="E714" s="308"/>
      <c r="F714" s="309"/>
      <c r="G714" s="309"/>
      <c r="H714" s="309"/>
      <c r="I714" s="309"/>
      <c r="J714" s="350">
        <f t="shared" si="225"/>
        <v>0</v>
      </c>
      <c r="K714" s="330"/>
      <c r="L714" s="330"/>
      <c r="M714" s="310"/>
      <c r="N714" s="311"/>
      <c r="O714" s="311"/>
      <c r="P714" s="311"/>
      <c r="Q714" s="311"/>
      <c r="R714" s="311"/>
      <c r="S714" s="312"/>
      <c r="T714" s="313"/>
      <c r="U714" s="294">
        <f t="shared" si="227"/>
        <v>0</v>
      </c>
      <c r="V714" s="330"/>
      <c r="W714" s="355">
        <f t="shared" si="228"/>
        <v>0</v>
      </c>
      <c r="X714" s="356">
        <f t="shared" si="229"/>
        <v>0</v>
      </c>
      <c r="Y714" s="356">
        <f t="shared" si="230"/>
        <v>0</v>
      </c>
      <c r="Z714" s="356">
        <f t="shared" si="231"/>
        <v>0</v>
      </c>
      <c r="AA714" s="356">
        <f t="shared" si="232"/>
        <v>0</v>
      </c>
      <c r="AB714" s="356">
        <f t="shared" si="233"/>
        <v>0</v>
      </c>
      <c r="AC714" s="356">
        <f t="shared" si="234"/>
        <v>0</v>
      </c>
      <c r="AD714" s="357">
        <f t="shared" si="235"/>
        <v>0</v>
      </c>
      <c r="AE714" s="342"/>
      <c r="AF714" s="362">
        <f t="shared" si="236"/>
        <v>0</v>
      </c>
      <c r="AG714" s="330"/>
      <c r="AH714" s="597"/>
      <c r="AJ714" s="582"/>
      <c r="AK714" s="582"/>
      <c r="AL714" s="582"/>
      <c r="AM714" s="582"/>
      <c r="AN714" s="582"/>
      <c r="AO714" s="582"/>
      <c r="AP714" s="582"/>
      <c r="AQ714" s="582"/>
      <c r="AR714" s="582"/>
      <c r="AS714" s="582"/>
      <c r="AT714" s="582"/>
      <c r="AU714" s="582"/>
      <c r="AV714" s="582"/>
      <c r="AW714" s="582"/>
      <c r="AX714" s="582"/>
      <c r="AY714" s="582"/>
      <c r="AZ714" s="582"/>
      <c r="BA714" s="582"/>
      <c r="BB714" s="582"/>
      <c r="BC714" s="582"/>
    </row>
    <row r="715" spans="1:55" s="302" customFormat="1" hidden="1" x14ac:dyDescent="0.2">
      <c r="A715" s="340">
        <f t="shared" si="226"/>
        <v>0</v>
      </c>
      <c r="B715" s="341"/>
      <c r="C715" s="330"/>
      <c r="D715" s="395"/>
      <c r="E715" s="308"/>
      <c r="F715" s="309"/>
      <c r="G715" s="309"/>
      <c r="H715" s="309"/>
      <c r="I715" s="309"/>
      <c r="J715" s="350">
        <f t="shared" si="225"/>
        <v>0</v>
      </c>
      <c r="K715" s="330"/>
      <c r="L715" s="330"/>
      <c r="M715" s="310"/>
      <c r="N715" s="311"/>
      <c r="O715" s="311"/>
      <c r="P715" s="311"/>
      <c r="Q715" s="311"/>
      <c r="R715" s="311"/>
      <c r="S715" s="312"/>
      <c r="T715" s="313"/>
      <c r="U715" s="294">
        <f t="shared" si="227"/>
        <v>0</v>
      </c>
      <c r="V715" s="330"/>
      <c r="W715" s="355">
        <f t="shared" si="228"/>
        <v>0</v>
      </c>
      <c r="X715" s="356">
        <f t="shared" si="229"/>
        <v>0</v>
      </c>
      <c r="Y715" s="356">
        <f t="shared" si="230"/>
        <v>0</v>
      </c>
      <c r="Z715" s="356">
        <f t="shared" si="231"/>
        <v>0</v>
      </c>
      <c r="AA715" s="356">
        <f t="shared" si="232"/>
        <v>0</v>
      </c>
      <c r="AB715" s="356">
        <f t="shared" si="233"/>
        <v>0</v>
      </c>
      <c r="AC715" s="356">
        <f t="shared" si="234"/>
        <v>0</v>
      </c>
      <c r="AD715" s="357">
        <f t="shared" si="235"/>
        <v>0</v>
      </c>
      <c r="AE715" s="342"/>
      <c r="AF715" s="362">
        <f t="shared" si="236"/>
        <v>0</v>
      </c>
      <c r="AG715" s="330"/>
      <c r="AH715" s="597"/>
      <c r="AJ715" s="582"/>
      <c r="AK715" s="582"/>
      <c r="AL715" s="582"/>
      <c r="AM715" s="582"/>
      <c r="AN715" s="582"/>
      <c r="AO715" s="582"/>
      <c r="AP715" s="582"/>
      <c r="AQ715" s="582"/>
      <c r="AR715" s="582"/>
      <c r="AS715" s="582"/>
      <c r="AT715" s="582"/>
      <c r="AU715" s="582"/>
      <c r="AV715" s="582"/>
      <c r="AW715" s="582"/>
      <c r="AX715" s="582"/>
      <c r="AY715" s="582"/>
      <c r="AZ715" s="582"/>
      <c r="BA715" s="582"/>
      <c r="BB715" s="582"/>
      <c r="BC715" s="582"/>
    </row>
    <row r="716" spans="1:55" s="302" customFormat="1" hidden="1" x14ac:dyDescent="0.2">
      <c r="A716" s="340">
        <f t="shared" si="226"/>
        <v>0</v>
      </c>
      <c r="B716" s="341"/>
      <c r="C716" s="330"/>
      <c r="D716" s="395"/>
      <c r="E716" s="308"/>
      <c r="F716" s="309"/>
      <c r="G716" s="309"/>
      <c r="H716" s="309"/>
      <c r="I716" s="309"/>
      <c r="J716" s="350">
        <f t="shared" si="225"/>
        <v>0</v>
      </c>
      <c r="K716" s="330"/>
      <c r="L716" s="330"/>
      <c r="M716" s="310"/>
      <c r="N716" s="311"/>
      <c r="O716" s="311"/>
      <c r="P716" s="311"/>
      <c r="Q716" s="311"/>
      <c r="R716" s="311"/>
      <c r="S716" s="312"/>
      <c r="T716" s="313"/>
      <c r="U716" s="294">
        <f t="shared" si="227"/>
        <v>0</v>
      </c>
      <c r="V716" s="330"/>
      <c r="W716" s="355">
        <f t="shared" si="228"/>
        <v>0</v>
      </c>
      <c r="X716" s="356">
        <f t="shared" si="229"/>
        <v>0</v>
      </c>
      <c r="Y716" s="356">
        <f t="shared" si="230"/>
        <v>0</v>
      </c>
      <c r="Z716" s="356">
        <f t="shared" si="231"/>
        <v>0</v>
      </c>
      <c r="AA716" s="356">
        <f t="shared" si="232"/>
        <v>0</v>
      </c>
      <c r="AB716" s="356">
        <f t="shared" si="233"/>
        <v>0</v>
      </c>
      <c r="AC716" s="356">
        <f t="shared" si="234"/>
        <v>0</v>
      </c>
      <c r="AD716" s="357">
        <f t="shared" si="235"/>
        <v>0</v>
      </c>
      <c r="AE716" s="342"/>
      <c r="AF716" s="362">
        <f t="shared" si="236"/>
        <v>0</v>
      </c>
      <c r="AG716" s="330"/>
      <c r="AH716" s="597"/>
      <c r="AJ716" s="582"/>
      <c r="AK716" s="582"/>
      <c r="AL716" s="582"/>
      <c r="AM716" s="582"/>
      <c r="AN716" s="582"/>
      <c r="AO716" s="582"/>
      <c r="AP716" s="582"/>
      <c r="AQ716" s="582"/>
      <c r="AR716" s="582"/>
      <c r="AS716" s="582"/>
      <c r="AT716" s="582"/>
      <c r="AU716" s="582"/>
      <c r="AV716" s="582"/>
      <c r="AW716" s="582"/>
      <c r="AX716" s="582"/>
      <c r="AY716" s="582"/>
      <c r="AZ716" s="582"/>
      <c r="BA716" s="582"/>
      <c r="BB716" s="582"/>
      <c r="BC716" s="582"/>
    </row>
    <row r="717" spans="1:55" s="302" customFormat="1" hidden="1" x14ac:dyDescent="0.2">
      <c r="A717" s="340">
        <f t="shared" si="226"/>
        <v>0</v>
      </c>
      <c r="B717" s="341"/>
      <c r="C717" s="330"/>
      <c r="D717" s="395"/>
      <c r="E717" s="308"/>
      <c r="F717" s="309"/>
      <c r="G717" s="309"/>
      <c r="H717" s="309"/>
      <c r="I717" s="309"/>
      <c r="J717" s="350">
        <f t="shared" si="225"/>
        <v>0</v>
      </c>
      <c r="K717" s="330"/>
      <c r="L717" s="330"/>
      <c r="M717" s="310"/>
      <c r="N717" s="311"/>
      <c r="O717" s="311"/>
      <c r="P717" s="311"/>
      <c r="Q717" s="311"/>
      <c r="R717" s="311"/>
      <c r="S717" s="312"/>
      <c r="T717" s="313"/>
      <c r="U717" s="294">
        <f t="shared" si="227"/>
        <v>0</v>
      </c>
      <c r="V717" s="330"/>
      <c r="W717" s="355">
        <f t="shared" si="228"/>
        <v>0</v>
      </c>
      <c r="X717" s="356">
        <f t="shared" si="229"/>
        <v>0</v>
      </c>
      <c r="Y717" s="356">
        <f t="shared" si="230"/>
        <v>0</v>
      </c>
      <c r="Z717" s="356">
        <f t="shared" si="231"/>
        <v>0</v>
      </c>
      <c r="AA717" s="356">
        <f t="shared" si="232"/>
        <v>0</v>
      </c>
      <c r="AB717" s="356">
        <f t="shared" si="233"/>
        <v>0</v>
      </c>
      <c r="AC717" s="356">
        <f t="shared" si="234"/>
        <v>0</v>
      </c>
      <c r="AD717" s="357">
        <f t="shared" si="235"/>
        <v>0</v>
      </c>
      <c r="AE717" s="342"/>
      <c r="AF717" s="362">
        <f t="shared" si="236"/>
        <v>0</v>
      </c>
      <c r="AG717" s="330"/>
      <c r="AH717" s="597"/>
      <c r="AJ717" s="582"/>
      <c r="AK717" s="582"/>
      <c r="AL717" s="582"/>
      <c r="AM717" s="582"/>
      <c r="AN717" s="582"/>
      <c r="AO717" s="582"/>
      <c r="AP717" s="582"/>
      <c r="AQ717" s="582"/>
      <c r="AR717" s="582"/>
      <c r="AS717" s="582"/>
      <c r="AT717" s="582"/>
      <c r="AU717" s="582"/>
      <c r="AV717" s="582"/>
      <c r="AW717" s="582"/>
      <c r="AX717" s="582"/>
      <c r="AY717" s="582"/>
      <c r="AZ717" s="582"/>
      <c r="BA717" s="582"/>
      <c r="BB717" s="582"/>
      <c r="BC717" s="582"/>
    </row>
    <row r="718" spans="1:55" s="302" customFormat="1" hidden="1" x14ac:dyDescent="0.2">
      <c r="A718" s="340">
        <f t="shared" si="226"/>
        <v>0</v>
      </c>
      <c r="B718" s="341"/>
      <c r="C718" s="330"/>
      <c r="D718" s="395"/>
      <c r="E718" s="308"/>
      <c r="F718" s="309"/>
      <c r="G718" s="309"/>
      <c r="H718" s="309"/>
      <c r="I718" s="309"/>
      <c r="J718" s="350">
        <f t="shared" si="225"/>
        <v>0</v>
      </c>
      <c r="K718" s="330"/>
      <c r="L718" s="330"/>
      <c r="M718" s="310"/>
      <c r="N718" s="311"/>
      <c r="O718" s="311"/>
      <c r="P718" s="311"/>
      <c r="Q718" s="311"/>
      <c r="R718" s="311"/>
      <c r="S718" s="312"/>
      <c r="T718" s="313"/>
      <c r="U718" s="294">
        <f t="shared" si="227"/>
        <v>0</v>
      </c>
      <c r="V718" s="330"/>
      <c r="W718" s="355">
        <f t="shared" si="228"/>
        <v>0</v>
      </c>
      <c r="X718" s="356">
        <f t="shared" si="229"/>
        <v>0</v>
      </c>
      <c r="Y718" s="356">
        <f t="shared" si="230"/>
        <v>0</v>
      </c>
      <c r="Z718" s="356">
        <f t="shared" si="231"/>
        <v>0</v>
      </c>
      <c r="AA718" s="356">
        <f t="shared" si="232"/>
        <v>0</v>
      </c>
      <c r="AB718" s="356">
        <f t="shared" si="233"/>
        <v>0</v>
      </c>
      <c r="AC718" s="356">
        <f t="shared" si="234"/>
        <v>0</v>
      </c>
      <c r="AD718" s="357">
        <f t="shared" si="235"/>
        <v>0</v>
      </c>
      <c r="AE718" s="342"/>
      <c r="AF718" s="362">
        <f t="shared" si="236"/>
        <v>0</v>
      </c>
      <c r="AG718" s="330"/>
      <c r="AH718" s="597"/>
      <c r="AJ718" s="582"/>
      <c r="AK718" s="582"/>
      <c r="AL718" s="582"/>
      <c r="AM718" s="582"/>
      <c r="AN718" s="582"/>
      <c r="AO718" s="582"/>
      <c r="AP718" s="582"/>
      <c r="AQ718" s="582"/>
      <c r="AR718" s="582"/>
      <c r="AS718" s="582"/>
      <c r="AT718" s="582"/>
      <c r="AU718" s="582"/>
      <c r="AV718" s="582"/>
      <c r="AW718" s="582"/>
      <c r="AX718" s="582"/>
      <c r="AY718" s="582"/>
      <c r="AZ718" s="582"/>
      <c r="BA718" s="582"/>
      <c r="BB718" s="582"/>
      <c r="BC718" s="582"/>
    </row>
    <row r="719" spans="1:55" s="302" customFormat="1" hidden="1" x14ac:dyDescent="0.2">
      <c r="A719" s="340">
        <f t="shared" si="226"/>
        <v>0</v>
      </c>
      <c r="B719" s="341"/>
      <c r="C719" s="330"/>
      <c r="D719" s="395"/>
      <c r="E719" s="308"/>
      <c r="F719" s="309"/>
      <c r="G719" s="309"/>
      <c r="H719" s="309"/>
      <c r="I719" s="309"/>
      <c r="J719" s="350">
        <f t="shared" si="225"/>
        <v>0</v>
      </c>
      <c r="K719" s="330"/>
      <c r="L719" s="330"/>
      <c r="M719" s="310"/>
      <c r="N719" s="311"/>
      <c r="O719" s="311"/>
      <c r="P719" s="311"/>
      <c r="Q719" s="311"/>
      <c r="R719" s="311"/>
      <c r="S719" s="312"/>
      <c r="T719" s="313"/>
      <c r="U719" s="294">
        <f t="shared" si="227"/>
        <v>0</v>
      </c>
      <c r="V719" s="330"/>
      <c r="W719" s="355">
        <f t="shared" si="228"/>
        <v>0</v>
      </c>
      <c r="X719" s="356">
        <f t="shared" si="229"/>
        <v>0</v>
      </c>
      <c r="Y719" s="356">
        <f t="shared" si="230"/>
        <v>0</v>
      </c>
      <c r="Z719" s="356">
        <f t="shared" si="231"/>
        <v>0</v>
      </c>
      <c r="AA719" s="356">
        <f t="shared" si="232"/>
        <v>0</v>
      </c>
      <c r="AB719" s="356">
        <f t="shared" si="233"/>
        <v>0</v>
      </c>
      <c r="AC719" s="356">
        <f t="shared" si="234"/>
        <v>0</v>
      </c>
      <c r="AD719" s="357">
        <f t="shared" si="235"/>
        <v>0</v>
      </c>
      <c r="AE719" s="342"/>
      <c r="AF719" s="362">
        <f t="shared" si="236"/>
        <v>0</v>
      </c>
      <c r="AG719" s="330"/>
      <c r="AH719" s="597"/>
      <c r="AJ719" s="582"/>
      <c r="AK719" s="582"/>
      <c r="AL719" s="582"/>
      <c r="AM719" s="582"/>
      <c r="AN719" s="582"/>
      <c r="AO719" s="582"/>
      <c r="AP719" s="582"/>
      <c r="AQ719" s="582"/>
      <c r="AR719" s="582"/>
      <c r="AS719" s="582"/>
      <c r="AT719" s="582"/>
      <c r="AU719" s="582"/>
      <c r="AV719" s="582"/>
      <c r="AW719" s="582"/>
      <c r="AX719" s="582"/>
      <c r="AY719" s="582"/>
      <c r="AZ719" s="582"/>
      <c r="BA719" s="582"/>
      <c r="BB719" s="582"/>
      <c r="BC719" s="582"/>
    </row>
    <row r="720" spans="1:55" s="302" customFormat="1" hidden="1" x14ac:dyDescent="0.2">
      <c r="A720" s="340">
        <f t="shared" si="226"/>
        <v>0</v>
      </c>
      <c r="B720" s="341"/>
      <c r="C720" s="330"/>
      <c r="D720" s="395"/>
      <c r="E720" s="308"/>
      <c r="F720" s="309"/>
      <c r="G720" s="309"/>
      <c r="H720" s="309"/>
      <c r="I720" s="309"/>
      <c r="J720" s="350">
        <f t="shared" si="225"/>
        <v>0</v>
      </c>
      <c r="K720" s="330"/>
      <c r="L720" s="330"/>
      <c r="M720" s="310"/>
      <c r="N720" s="311"/>
      <c r="O720" s="311"/>
      <c r="P720" s="311"/>
      <c r="Q720" s="311"/>
      <c r="R720" s="311"/>
      <c r="S720" s="312"/>
      <c r="T720" s="313"/>
      <c r="U720" s="294">
        <f t="shared" si="227"/>
        <v>0</v>
      </c>
      <c r="V720" s="330"/>
      <c r="W720" s="355">
        <f t="shared" si="228"/>
        <v>0</v>
      </c>
      <c r="X720" s="356">
        <f t="shared" si="229"/>
        <v>0</v>
      </c>
      <c r="Y720" s="356">
        <f t="shared" si="230"/>
        <v>0</v>
      </c>
      <c r="Z720" s="356">
        <f t="shared" si="231"/>
        <v>0</v>
      </c>
      <c r="AA720" s="356">
        <f t="shared" si="232"/>
        <v>0</v>
      </c>
      <c r="AB720" s="356">
        <f t="shared" si="233"/>
        <v>0</v>
      </c>
      <c r="AC720" s="356">
        <f t="shared" si="234"/>
        <v>0</v>
      </c>
      <c r="AD720" s="357">
        <f t="shared" si="235"/>
        <v>0</v>
      </c>
      <c r="AE720" s="342"/>
      <c r="AF720" s="362">
        <f t="shared" si="236"/>
        <v>0</v>
      </c>
      <c r="AG720" s="330"/>
      <c r="AH720" s="597"/>
      <c r="AJ720" s="582"/>
      <c r="AK720" s="582"/>
      <c r="AL720" s="582"/>
      <c r="AM720" s="582"/>
      <c r="AN720" s="582"/>
      <c r="AO720" s="582"/>
      <c r="AP720" s="582"/>
      <c r="AQ720" s="582"/>
      <c r="AR720" s="582"/>
      <c r="AS720" s="582"/>
      <c r="AT720" s="582"/>
      <c r="AU720" s="582"/>
      <c r="AV720" s="582"/>
      <c r="AW720" s="582"/>
      <c r="AX720" s="582"/>
      <c r="AY720" s="582"/>
      <c r="AZ720" s="582"/>
      <c r="BA720" s="582"/>
      <c r="BB720" s="582"/>
      <c r="BC720" s="582"/>
    </row>
    <row r="721" spans="1:55" s="302" customFormat="1" hidden="1" x14ac:dyDescent="0.2">
      <c r="A721" s="340">
        <f t="shared" si="226"/>
        <v>0</v>
      </c>
      <c r="B721" s="341"/>
      <c r="C721" s="330"/>
      <c r="D721" s="395"/>
      <c r="E721" s="308"/>
      <c r="F721" s="309"/>
      <c r="G721" s="309"/>
      <c r="H721" s="309"/>
      <c r="I721" s="309"/>
      <c r="J721" s="350">
        <f t="shared" si="225"/>
        <v>0</v>
      </c>
      <c r="K721" s="330"/>
      <c r="L721" s="330"/>
      <c r="M721" s="310"/>
      <c r="N721" s="311"/>
      <c r="O721" s="311"/>
      <c r="P721" s="311"/>
      <c r="Q721" s="311"/>
      <c r="R721" s="311"/>
      <c r="S721" s="312"/>
      <c r="T721" s="313"/>
      <c r="U721" s="294">
        <f t="shared" si="227"/>
        <v>0</v>
      </c>
      <c r="V721" s="330"/>
      <c r="W721" s="355">
        <f t="shared" si="228"/>
        <v>0</v>
      </c>
      <c r="X721" s="356">
        <f t="shared" si="229"/>
        <v>0</v>
      </c>
      <c r="Y721" s="356">
        <f t="shared" si="230"/>
        <v>0</v>
      </c>
      <c r="Z721" s="356">
        <f t="shared" si="231"/>
        <v>0</v>
      </c>
      <c r="AA721" s="356">
        <f t="shared" si="232"/>
        <v>0</v>
      </c>
      <c r="AB721" s="356">
        <f t="shared" si="233"/>
        <v>0</v>
      </c>
      <c r="AC721" s="356">
        <f t="shared" si="234"/>
        <v>0</v>
      </c>
      <c r="AD721" s="357">
        <f t="shared" si="235"/>
        <v>0</v>
      </c>
      <c r="AE721" s="342"/>
      <c r="AF721" s="362">
        <f t="shared" si="236"/>
        <v>0</v>
      </c>
      <c r="AG721" s="330"/>
      <c r="AH721" s="597"/>
      <c r="AJ721" s="582"/>
      <c r="AK721" s="582"/>
      <c r="AL721" s="582"/>
      <c r="AM721" s="582"/>
      <c r="AN721" s="582"/>
      <c r="AO721" s="582"/>
      <c r="AP721" s="582"/>
      <c r="AQ721" s="582"/>
      <c r="AR721" s="582"/>
      <c r="AS721" s="582"/>
      <c r="AT721" s="582"/>
      <c r="AU721" s="582"/>
      <c r="AV721" s="582"/>
      <c r="AW721" s="582"/>
      <c r="AX721" s="582"/>
      <c r="AY721" s="582"/>
      <c r="AZ721" s="582"/>
      <c r="BA721" s="582"/>
      <c r="BB721" s="582"/>
      <c r="BC721" s="582"/>
    </row>
    <row r="722" spans="1:55" s="302" customFormat="1" hidden="1" x14ac:dyDescent="0.2">
      <c r="A722" s="340">
        <f t="shared" si="226"/>
        <v>0</v>
      </c>
      <c r="B722" s="341"/>
      <c r="C722" s="330"/>
      <c r="D722" s="395"/>
      <c r="E722" s="308"/>
      <c r="F722" s="309"/>
      <c r="G722" s="309"/>
      <c r="H722" s="309"/>
      <c r="I722" s="309"/>
      <c r="J722" s="350">
        <f t="shared" si="225"/>
        <v>0</v>
      </c>
      <c r="K722" s="330"/>
      <c r="L722" s="330"/>
      <c r="M722" s="310"/>
      <c r="N722" s="311"/>
      <c r="O722" s="311"/>
      <c r="P722" s="311"/>
      <c r="Q722" s="311"/>
      <c r="R722" s="311"/>
      <c r="S722" s="312"/>
      <c r="T722" s="313"/>
      <c r="U722" s="294">
        <f t="shared" si="227"/>
        <v>0</v>
      </c>
      <c r="V722" s="330"/>
      <c r="W722" s="355">
        <f t="shared" si="228"/>
        <v>0</v>
      </c>
      <c r="X722" s="356">
        <f t="shared" si="229"/>
        <v>0</v>
      </c>
      <c r="Y722" s="356">
        <f t="shared" si="230"/>
        <v>0</v>
      </c>
      <c r="Z722" s="356">
        <f t="shared" si="231"/>
        <v>0</v>
      </c>
      <c r="AA722" s="356">
        <f t="shared" si="232"/>
        <v>0</v>
      </c>
      <c r="AB722" s="356">
        <f t="shared" si="233"/>
        <v>0</v>
      </c>
      <c r="AC722" s="356">
        <f t="shared" si="234"/>
        <v>0</v>
      </c>
      <c r="AD722" s="357">
        <f t="shared" si="235"/>
        <v>0</v>
      </c>
      <c r="AE722" s="342"/>
      <c r="AF722" s="362">
        <f t="shared" si="236"/>
        <v>0</v>
      </c>
      <c r="AG722" s="330"/>
      <c r="AH722" s="597"/>
      <c r="AJ722" s="582"/>
      <c r="AK722" s="582"/>
      <c r="AL722" s="582"/>
      <c r="AM722" s="582"/>
      <c r="AN722" s="582"/>
      <c r="AO722" s="582"/>
      <c r="AP722" s="582"/>
      <c r="AQ722" s="582"/>
      <c r="AR722" s="582"/>
      <c r="AS722" s="582"/>
      <c r="AT722" s="582"/>
      <c r="AU722" s="582"/>
      <c r="AV722" s="582"/>
      <c r="AW722" s="582"/>
      <c r="AX722" s="582"/>
      <c r="AY722" s="582"/>
      <c r="AZ722" s="582"/>
      <c r="BA722" s="582"/>
      <c r="BB722" s="582"/>
      <c r="BC722" s="582"/>
    </row>
    <row r="723" spans="1:55" s="302" customFormat="1" hidden="1" x14ac:dyDescent="0.2">
      <c r="A723" s="340">
        <f t="shared" si="226"/>
        <v>0</v>
      </c>
      <c r="B723" s="341"/>
      <c r="C723" s="330"/>
      <c r="D723" s="395"/>
      <c r="E723" s="308"/>
      <c r="F723" s="309"/>
      <c r="G723" s="309"/>
      <c r="H723" s="309"/>
      <c r="I723" s="309"/>
      <c r="J723" s="350">
        <f t="shared" si="225"/>
        <v>0</v>
      </c>
      <c r="K723" s="330"/>
      <c r="L723" s="330"/>
      <c r="M723" s="310"/>
      <c r="N723" s="311"/>
      <c r="O723" s="311"/>
      <c r="P723" s="311"/>
      <c r="Q723" s="311"/>
      <c r="R723" s="311"/>
      <c r="S723" s="312"/>
      <c r="T723" s="313"/>
      <c r="U723" s="294">
        <f t="shared" si="227"/>
        <v>0</v>
      </c>
      <c r="V723" s="330"/>
      <c r="W723" s="355">
        <f t="shared" si="228"/>
        <v>0</v>
      </c>
      <c r="X723" s="356">
        <f t="shared" si="229"/>
        <v>0</v>
      </c>
      <c r="Y723" s="356">
        <f t="shared" si="230"/>
        <v>0</v>
      </c>
      <c r="Z723" s="356">
        <f t="shared" si="231"/>
        <v>0</v>
      </c>
      <c r="AA723" s="356">
        <f t="shared" si="232"/>
        <v>0</v>
      </c>
      <c r="AB723" s="356">
        <f t="shared" si="233"/>
        <v>0</v>
      </c>
      <c r="AC723" s="356">
        <f t="shared" si="234"/>
        <v>0</v>
      </c>
      <c r="AD723" s="357">
        <f t="shared" si="235"/>
        <v>0</v>
      </c>
      <c r="AE723" s="342"/>
      <c r="AF723" s="362">
        <f t="shared" si="236"/>
        <v>0</v>
      </c>
      <c r="AG723" s="330"/>
      <c r="AH723" s="597"/>
      <c r="AJ723" s="582"/>
      <c r="AK723" s="582"/>
      <c r="AL723" s="582"/>
      <c r="AM723" s="582"/>
      <c r="AN723" s="582"/>
      <c r="AO723" s="582"/>
      <c r="AP723" s="582"/>
      <c r="AQ723" s="582"/>
      <c r="AR723" s="582"/>
      <c r="AS723" s="582"/>
      <c r="AT723" s="582"/>
      <c r="AU723" s="582"/>
      <c r="AV723" s="582"/>
      <c r="AW723" s="582"/>
      <c r="AX723" s="582"/>
      <c r="AY723" s="582"/>
      <c r="AZ723" s="582"/>
      <c r="BA723" s="582"/>
      <c r="BB723" s="582"/>
      <c r="BC723" s="582"/>
    </row>
    <row r="724" spans="1:55" s="302" customFormat="1" hidden="1" x14ac:dyDescent="0.2">
      <c r="A724" s="340">
        <f t="shared" si="226"/>
        <v>0</v>
      </c>
      <c r="B724" s="341"/>
      <c r="C724" s="330"/>
      <c r="D724" s="395"/>
      <c r="E724" s="308"/>
      <c r="F724" s="309"/>
      <c r="G724" s="309"/>
      <c r="H724" s="309"/>
      <c r="I724" s="309"/>
      <c r="J724" s="350">
        <f t="shared" si="225"/>
        <v>0</v>
      </c>
      <c r="K724" s="330"/>
      <c r="L724" s="330"/>
      <c r="M724" s="310"/>
      <c r="N724" s="311"/>
      <c r="O724" s="311"/>
      <c r="P724" s="311"/>
      <c r="Q724" s="311"/>
      <c r="R724" s="311"/>
      <c r="S724" s="312"/>
      <c r="T724" s="313"/>
      <c r="U724" s="294">
        <f t="shared" si="227"/>
        <v>0</v>
      </c>
      <c r="V724" s="330"/>
      <c r="W724" s="355">
        <f t="shared" si="228"/>
        <v>0</v>
      </c>
      <c r="X724" s="356">
        <f t="shared" si="229"/>
        <v>0</v>
      </c>
      <c r="Y724" s="356">
        <f t="shared" si="230"/>
        <v>0</v>
      </c>
      <c r="Z724" s="356">
        <f t="shared" si="231"/>
        <v>0</v>
      </c>
      <c r="AA724" s="356">
        <f t="shared" si="232"/>
        <v>0</v>
      </c>
      <c r="AB724" s="356">
        <f t="shared" si="233"/>
        <v>0</v>
      </c>
      <c r="AC724" s="356">
        <f t="shared" si="234"/>
        <v>0</v>
      </c>
      <c r="AD724" s="357">
        <f t="shared" si="235"/>
        <v>0</v>
      </c>
      <c r="AE724" s="342"/>
      <c r="AF724" s="362">
        <f t="shared" si="236"/>
        <v>0</v>
      </c>
      <c r="AG724" s="330"/>
      <c r="AH724" s="597"/>
      <c r="AJ724" s="582"/>
      <c r="AK724" s="582"/>
      <c r="AL724" s="582"/>
      <c r="AM724" s="582"/>
      <c r="AN724" s="582"/>
      <c r="AO724" s="582"/>
      <c r="AP724" s="582"/>
      <c r="AQ724" s="582"/>
      <c r="AR724" s="582"/>
      <c r="AS724" s="582"/>
      <c r="AT724" s="582"/>
      <c r="AU724" s="582"/>
      <c r="AV724" s="582"/>
      <c r="AW724" s="582"/>
      <c r="AX724" s="582"/>
      <c r="AY724" s="582"/>
      <c r="AZ724" s="582"/>
      <c r="BA724" s="582"/>
      <c r="BB724" s="582"/>
      <c r="BC724" s="582"/>
    </row>
    <row r="725" spans="1:55" s="302" customFormat="1" hidden="1" x14ac:dyDescent="0.2">
      <c r="A725" s="340">
        <f t="shared" si="226"/>
        <v>0</v>
      </c>
      <c r="B725" s="341"/>
      <c r="C725" s="330"/>
      <c r="D725" s="395"/>
      <c r="E725" s="308"/>
      <c r="F725" s="309"/>
      <c r="G725" s="309"/>
      <c r="H725" s="309"/>
      <c r="I725" s="309"/>
      <c r="J725" s="350">
        <f t="shared" si="225"/>
        <v>0</v>
      </c>
      <c r="K725" s="330"/>
      <c r="L725" s="330"/>
      <c r="M725" s="310"/>
      <c r="N725" s="311"/>
      <c r="O725" s="311"/>
      <c r="P725" s="311"/>
      <c r="Q725" s="311"/>
      <c r="R725" s="311"/>
      <c r="S725" s="312"/>
      <c r="T725" s="313"/>
      <c r="U725" s="294">
        <f t="shared" si="227"/>
        <v>0</v>
      </c>
      <c r="V725" s="330"/>
      <c r="W725" s="355">
        <f t="shared" si="228"/>
        <v>0</v>
      </c>
      <c r="X725" s="356">
        <f t="shared" si="229"/>
        <v>0</v>
      </c>
      <c r="Y725" s="356">
        <f t="shared" si="230"/>
        <v>0</v>
      </c>
      <c r="Z725" s="356">
        <f t="shared" si="231"/>
        <v>0</v>
      </c>
      <c r="AA725" s="356">
        <f t="shared" si="232"/>
        <v>0</v>
      </c>
      <c r="AB725" s="356">
        <f t="shared" si="233"/>
        <v>0</v>
      </c>
      <c r="AC725" s="356">
        <f t="shared" si="234"/>
        <v>0</v>
      </c>
      <c r="AD725" s="357">
        <f t="shared" si="235"/>
        <v>0</v>
      </c>
      <c r="AE725" s="342"/>
      <c r="AF725" s="362">
        <f t="shared" si="236"/>
        <v>0</v>
      </c>
      <c r="AG725" s="330"/>
      <c r="AH725" s="597"/>
      <c r="AJ725" s="582"/>
      <c r="AK725" s="582"/>
      <c r="AL725" s="582"/>
      <c r="AM725" s="582"/>
      <c r="AN725" s="582"/>
      <c r="AO725" s="582"/>
      <c r="AP725" s="582"/>
      <c r="AQ725" s="582"/>
      <c r="AR725" s="582"/>
      <c r="AS725" s="582"/>
      <c r="AT725" s="582"/>
      <c r="AU725" s="582"/>
      <c r="AV725" s="582"/>
      <c r="AW725" s="582"/>
      <c r="AX725" s="582"/>
      <c r="AY725" s="582"/>
      <c r="AZ725" s="582"/>
      <c r="BA725" s="582"/>
      <c r="BB725" s="582"/>
      <c r="BC725" s="582"/>
    </row>
    <row r="726" spans="1:55" s="302" customFormat="1" hidden="1" x14ac:dyDescent="0.2">
      <c r="A726" s="340">
        <f t="shared" si="226"/>
        <v>0</v>
      </c>
      <c r="B726" s="341"/>
      <c r="C726" s="330"/>
      <c r="D726" s="395"/>
      <c r="E726" s="308"/>
      <c r="F726" s="309"/>
      <c r="G726" s="309"/>
      <c r="H726" s="309"/>
      <c r="I726" s="309"/>
      <c r="J726" s="350">
        <f t="shared" si="225"/>
        <v>0</v>
      </c>
      <c r="K726" s="330"/>
      <c r="L726" s="330"/>
      <c r="M726" s="310"/>
      <c r="N726" s="311"/>
      <c r="O726" s="311"/>
      <c r="P726" s="311"/>
      <c r="Q726" s="311"/>
      <c r="R726" s="311"/>
      <c r="S726" s="312"/>
      <c r="T726" s="313"/>
      <c r="U726" s="294">
        <f t="shared" si="227"/>
        <v>0</v>
      </c>
      <c r="V726" s="330"/>
      <c r="W726" s="355">
        <f t="shared" si="228"/>
        <v>0</v>
      </c>
      <c r="X726" s="356">
        <f t="shared" si="229"/>
        <v>0</v>
      </c>
      <c r="Y726" s="356">
        <f t="shared" si="230"/>
        <v>0</v>
      </c>
      <c r="Z726" s="356">
        <f t="shared" si="231"/>
        <v>0</v>
      </c>
      <c r="AA726" s="356">
        <f t="shared" si="232"/>
        <v>0</v>
      </c>
      <c r="AB726" s="356">
        <f t="shared" si="233"/>
        <v>0</v>
      </c>
      <c r="AC726" s="356">
        <f t="shared" si="234"/>
        <v>0</v>
      </c>
      <c r="AD726" s="357">
        <f t="shared" si="235"/>
        <v>0</v>
      </c>
      <c r="AE726" s="342"/>
      <c r="AF726" s="362">
        <f t="shared" si="236"/>
        <v>0</v>
      </c>
      <c r="AG726" s="330"/>
      <c r="AH726" s="597"/>
      <c r="AJ726" s="582"/>
      <c r="AK726" s="582"/>
      <c r="AL726" s="582"/>
      <c r="AM726" s="582"/>
      <c r="AN726" s="582"/>
      <c r="AO726" s="582"/>
      <c r="AP726" s="582"/>
      <c r="AQ726" s="582"/>
      <c r="AR726" s="582"/>
      <c r="AS726" s="582"/>
      <c r="AT726" s="582"/>
      <c r="AU726" s="582"/>
      <c r="AV726" s="582"/>
      <c r="AW726" s="582"/>
      <c r="AX726" s="582"/>
      <c r="AY726" s="582"/>
      <c r="AZ726" s="582"/>
      <c r="BA726" s="582"/>
      <c r="BB726" s="582"/>
      <c r="BC726" s="582"/>
    </row>
    <row r="727" spans="1:55" s="302" customFormat="1" hidden="1" x14ac:dyDescent="0.2">
      <c r="A727" s="340">
        <f t="shared" si="226"/>
        <v>0</v>
      </c>
      <c r="B727" s="341"/>
      <c r="C727" s="330"/>
      <c r="D727" s="395"/>
      <c r="E727" s="308"/>
      <c r="F727" s="309"/>
      <c r="G727" s="309"/>
      <c r="H727" s="309"/>
      <c r="I727" s="309"/>
      <c r="J727" s="350">
        <f t="shared" si="225"/>
        <v>0</v>
      </c>
      <c r="K727" s="330"/>
      <c r="L727" s="330"/>
      <c r="M727" s="310"/>
      <c r="N727" s="311"/>
      <c r="O727" s="311"/>
      <c r="P727" s="311"/>
      <c r="Q727" s="311"/>
      <c r="R727" s="311"/>
      <c r="S727" s="312"/>
      <c r="T727" s="313"/>
      <c r="U727" s="294">
        <f t="shared" si="227"/>
        <v>0</v>
      </c>
      <c r="V727" s="330"/>
      <c r="W727" s="355">
        <f t="shared" si="228"/>
        <v>0</v>
      </c>
      <c r="X727" s="356">
        <f t="shared" si="229"/>
        <v>0</v>
      </c>
      <c r="Y727" s="356">
        <f t="shared" si="230"/>
        <v>0</v>
      </c>
      <c r="Z727" s="356">
        <f t="shared" si="231"/>
        <v>0</v>
      </c>
      <c r="AA727" s="356">
        <f t="shared" si="232"/>
        <v>0</v>
      </c>
      <c r="AB727" s="356">
        <f t="shared" si="233"/>
        <v>0</v>
      </c>
      <c r="AC727" s="356">
        <f t="shared" si="234"/>
        <v>0</v>
      </c>
      <c r="AD727" s="357">
        <f t="shared" si="235"/>
        <v>0</v>
      </c>
      <c r="AE727" s="342"/>
      <c r="AF727" s="362">
        <f t="shared" si="236"/>
        <v>0</v>
      </c>
      <c r="AG727" s="330"/>
      <c r="AH727" s="597"/>
      <c r="AJ727" s="582"/>
      <c r="AK727" s="582"/>
      <c r="AL727" s="582"/>
      <c r="AM727" s="582"/>
      <c r="AN727" s="582"/>
      <c r="AO727" s="582"/>
      <c r="AP727" s="582"/>
      <c r="AQ727" s="582"/>
      <c r="AR727" s="582"/>
      <c r="AS727" s="582"/>
      <c r="AT727" s="582"/>
      <c r="AU727" s="582"/>
      <c r="AV727" s="582"/>
      <c r="AW727" s="582"/>
      <c r="AX727" s="582"/>
      <c r="AY727" s="582"/>
      <c r="AZ727" s="582"/>
      <c r="BA727" s="582"/>
      <c r="BB727" s="582"/>
      <c r="BC727" s="582"/>
    </row>
    <row r="728" spans="1:55" s="302" customFormat="1" hidden="1" x14ac:dyDescent="0.2">
      <c r="A728" s="340">
        <f t="shared" si="226"/>
        <v>0</v>
      </c>
      <c r="B728" s="341"/>
      <c r="C728" s="330"/>
      <c r="D728" s="395"/>
      <c r="E728" s="308"/>
      <c r="F728" s="309"/>
      <c r="G728" s="309"/>
      <c r="H728" s="309"/>
      <c r="I728" s="309"/>
      <c r="J728" s="350">
        <f t="shared" si="225"/>
        <v>0</v>
      </c>
      <c r="K728" s="330"/>
      <c r="L728" s="330"/>
      <c r="M728" s="310"/>
      <c r="N728" s="311"/>
      <c r="O728" s="311"/>
      <c r="P728" s="311"/>
      <c r="Q728" s="311"/>
      <c r="R728" s="311"/>
      <c r="S728" s="312"/>
      <c r="T728" s="313"/>
      <c r="U728" s="294">
        <f t="shared" si="227"/>
        <v>0</v>
      </c>
      <c r="V728" s="330"/>
      <c r="W728" s="355">
        <f t="shared" si="228"/>
        <v>0</v>
      </c>
      <c r="X728" s="356">
        <f t="shared" si="229"/>
        <v>0</v>
      </c>
      <c r="Y728" s="356">
        <f t="shared" si="230"/>
        <v>0</v>
      </c>
      <c r="Z728" s="356">
        <f t="shared" si="231"/>
        <v>0</v>
      </c>
      <c r="AA728" s="356">
        <f t="shared" si="232"/>
        <v>0</v>
      </c>
      <c r="AB728" s="356">
        <f t="shared" si="233"/>
        <v>0</v>
      </c>
      <c r="AC728" s="356">
        <f t="shared" si="234"/>
        <v>0</v>
      </c>
      <c r="AD728" s="357">
        <f t="shared" si="235"/>
        <v>0</v>
      </c>
      <c r="AE728" s="342"/>
      <c r="AF728" s="362">
        <f t="shared" si="236"/>
        <v>0</v>
      </c>
      <c r="AG728" s="330"/>
      <c r="AH728" s="597"/>
      <c r="AJ728" s="582"/>
      <c r="AK728" s="582"/>
      <c r="AL728" s="582"/>
      <c r="AM728" s="582"/>
      <c r="AN728" s="582"/>
      <c r="AO728" s="582"/>
      <c r="AP728" s="582"/>
      <c r="AQ728" s="582"/>
      <c r="AR728" s="582"/>
      <c r="AS728" s="582"/>
      <c r="AT728" s="582"/>
      <c r="AU728" s="582"/>
      <c r="AV728" s="582"/>
      <c r="AW728" s="582"/>
      <c r="AX728" s="582"/>
      <c r="AY728" s="582"/>
      <c r="AZ728" s="582"/>
      <c r="BA728" s="582"/>
      <c r="BB728" s="582"/>
      <c r="BC728" s="582"/>
    </row>
    <row r="729" spans="1:55" s="302" customFormat="1" hidden="1" x14ac:dyDescent="0.2">
      <c r="A729" s="340">
        <f t="shared" si="226"/>
        <v>0</v>
      </c>
      <c r="B729" s="341"/>
      <c r="C729" s="330"/>
      <c r="D729" s="395"/>
      <c r="E729" s="308"/>
      <c r="F729" s="309"/>
      <c r="G729" s="309"/>
      <c r="H729" s="309"/>
      <c r="I729" s="309"/>
      <c r="J729" s="350">
        <f t="shared" si="225"/>
        <v>0</v>
      </c>
      <c r="K729" s="330"/>
      <c r="L729" s="330"/>
      <c r="M729" s="310"/>
      <c r="N729" s="311"/>
      <c r="O729" s="311"/>
      <c r="P729" s="311"/>
      <c r="Q729" s="311"/>
      <c r="R729" s="311"/>
      <c r="S729" s="312"/>
      <c r="T729" s="313"/>
      <c r="U729" s="294">
        <f t="shared" si="227"/>
        <v>0</v>
      </c>
      <c r="V729" s="330"/>
      <c r="W729" s="355">
        <f t="shared" si="228"/>
        <v>0</v>
      </c>
      <c r="X729" s="356">
        <f t="shared" si="229"/>
        <v>0</v>
      </c>
      <c r="Y729" s="356">
        <f t="shared" si="230"/>
        <v>0</v>
      </c>
      <c r="Z729" s="356">
        <f t="shared" si="231"/>
        <v>0</v>
      </c>
      <c r="AA729" s="356">
        <f t="shared" si="232"/>
        <v>0</v>
      </c>
      <c r="AB729" s="356">
        <f t="shared" si="233"/>
        <v>0</v>
      </c>
      <c r="AC729" s="356">
        <f t="shared" si="234"/>
        <v>0</v>
      </c>
      <c r="AD729" s="357">
        <f t="shared" si="235"/>
        <v>0</v>
      </c>
      <c r="AE729" s="342"/>
      <c r="AF729" s="362">
        <f t="shared" si="236"/>
        <v>0</v>
      </c>
      <c r="AG729" s="330"/>
      <c r="AH729" s="597"/>
      <c r="AJ729" s="582"/>
      <c r="AK729" s="582"/>
      <c r="AL729" s="582"/>
      <c r="AM729" s="582"/>
      <c r="AN729" s="582"/>
      <c r="AO729" s="582"/>
      <c r="AP729" s="582"/>
      <c r="AQ729" s="582"/>
      <c r="AR729" s="582"/>
      <c r="AS729" s="582"/>
      <c r="AT729" s="582"/>
      <c r="AU729" s="582"/>
      <c r="AV729" s="582"/>
      <c r="AW729" s="582"/>
      <c r="AX729" s="582"/>
      <c r="AY729" s="582"/>
      <c r="AZ729" s="582"/>
      <c r="BA729" s="582"/>
      <c r="BB729" s="582"/>
      <c r="BC729" s="582"/>
    </row>
    <row r="730" spans="1:55" s="302" customFormat="1" hidden="1" x14ac:dyDescent="0.2">
      <c r="A730" s="340">
        <f t="shared" si="226"/>
        <v>0</v>
      </c>
      <c r="B730" s="341"/>
      <c r="C730" s="330"/>
      <c r="D730" s="395"/>
      <c r="E730" s="308"/>
      <c r="F730" s="309"/>
      <c r="G730" s="309"/>
      <c r="H730" s="309"/>
      <c r="I730" s="309"/>
      <c r="J730" s="350">
        <f t="shared" si="225"/>
        <v>0</v>
      </c>
      <c r="K730" s="330"/>
      <c r="L730" s="330"/>
      <c r="M730" s="310"/>
      <c r="N730" s="311"/>
      <c r="O730" s="311"/>
      <c r="P730" s="311"/>
      <c r="Q730" s="311"/>
      <c r="R730" s="311"/>
      <c r="S730" s="312"/>
      <c r="T730" s="313"/>
      <c r="U730" s="294">
        <f t="shared" si="227"/>
        <v>0</v>
      </c>
      <c r="V730" s="330"/>
      <c r="W730" s="355">
        <f t="shared" si="228"/>
        <v>0</v>
      </c>
      <c r="X730" s="356">
        <f t="shared" si="229"/>
        <v>0</v>
      </c>
      <c r="Y730" s="356">
        <f t="shared" si="230"/>
        <v>0</v>
      </c>
      <c r="Z730" s="356">
        <f t="shared" si="231"/>
        <v>0</v>
      </c>
      <c r="AA730" s="356">
        <f t="shared" si="232"/>
        <v>0</v>
      </c>
      <c r="AB730" s="356">
        <f t="shared" si="233"/>
        <v>0</v>
      </c>
      <c r="AC730" s="356">
        <f t="shared" si="234"/>
        <v>0</v>
      </c>
      <c r="AD730" s="357">
        <f t="shared" si="235"/>
        <v>0</v>
      </c>
      <c r="AE730" s="342"/>
      <c r="AF730" s="362">
        <f t="shared" si="236"/>
        <v>0</v>
      </c>
      <c r="AG730" s="330"/>
      <c r="AH730" s="597"/>
      <c r="AJ730" s="582"/>
      <c r="AK730" s="582"/>
      <c r="AL730" s="582"/>
      <c r="AM730" s="582"/>
      <c r="AN730" s="582"/>
      <c r="AO730" s="582"/>
      <c r="AP730" s="582"/>
      <c r="AQ730" s="582"/>
      <c r="AR730" s="582"/>
      <c r="AS730" s="582"/>
      <c r="AT730" s="582"/>
      <c r="AU730" s="582"/>
      <c r="AV730" s="582"/>
      <c r="AW730" s="582"/>
      <c r="AX730" s="582"/>
      <c r="AY730" s="582"/>
      <c r="AZ730" s="582"/>
      <c r="BA730" s="582"/>
      <c r="BB730" s="582"/>
      <c r="BC730" s="582"/>
    </row>
    <row r="731" spans="1:55" s="302" customFormat="1" hidden="1" x14ac:dyDescent="0.2">
      <c r="A731" s="340">
        <f t="shared" si="226"/>
        <v>0</v>
      </c>
      <c r="B731" s="341"/>
      <c r="C731" s="330"/>
      <c r="D731" s="395"/>
      <c r="E731" s="308"/>
      <c r="F731" s="309"/>
      <c r="G731" s="309"/>
      <c r="H731" s="309"/>
      <c r="I731" s="309"/>
      <c r="J731" s="350">
        <f t="shared" si="225"/>
        <v>0</v>
      </c>
      <c r="K731" s="330"/>
      <c r="L731" s="330"/>
      <c r="M731" s="310"/>
      <c r="N731" s="311"/>
      <c r="O731" s="311"/>
      <c r="P731" s="311"/>
      <c r="Q731" s="311"/>
      <c r="R731" s="311"/>
      <c r="S731" s="312"/>
      <c r="T731" s="313"/>
      <c r="U731" s="294">
        <f t="shared" si="227"/>
        <v>0</v>
      </c>
      <c r="V731" s="330"/>
      <c r="W731" s="355">
        <f t="shared" si="228"/>
        <v>0</v>
      </c>
      <c r="X731" s="356">
        <f t="shared" si="229"/>
        <v>0</v>
      </c>
      <c r="Y731" s="356">
        <f t="shared" si="230"/>
        <v>0</v>
      </c>
      <c r="Z731" s="356">
        <f t="shared" si="231"/>
        <v>0</v>
      </c>
      <c r="AA731" s="356">
        <f t="shared" si="232"/>
        <v>0</v>
      </c>
      <c r="AB731" s="356">
        <f t="shared" si="233"/>
        <v>0</v>
      </c>
      <c r="AC731" s="356">
        <f t="shared" si="234"/>
        <v>0</v>
      </c>
      <c r="AD731" s="357">
        <f t="shared" si="235"/>
        <v>0</v>
      </c>
      <c r="AE731" s="342"/>
      <c r="AF731" s="362">
        <f t="shared" si="236"/>
        <v>0</v>
      </c>
      <c r="AG731" s="330"/>
      <c r="AH731" s="597"/>
      <c r="AJ731" s="582"/>
      <c r="AK731" s="582"/>
      <c r="AL731" s="582"/>
      <c r="AM731" s="582"/>
      <c r="AN731" s="582"/>
      <c r="AO731" s="582"/>
      <c r="AP731" s="582"/>
      <c r="AQ731" s="582"/>
      <c r="AR731" s="582"/>
      <c r="AS731" s="582"/>
      <c r="AT731" s="582"/>
      <c r="AU731" s="582"/>
      <c r="AV731" s="582"/>
      <c r="AW731" s="582"/>
      <c r="AX731" s="582"/>
      <c r="AY731" s="582"/>
      <c r="AZ731" s="582"/>
      <c r="BA731" s="582"/>
      <c r="BB731" s="582"/>
      <c r="BC731" s="582"/>
    </row>
    <row r="732" spans="1:55" s="302" customFormat="1" hidden="1" x14ac:dyDescent="0.2">
      <c r="A732" s="340">
        <f t="shared" si="226"/>
        <v>0</v>
      </c>
      <c r="B732" s="341"/>
      <c r="C732" s="330"/>
      <c r="D732" s="395"/>
      <c r="E732" s="308"/>
      <c r="F732" s="309"/>
      <c r="G732" s="309"/>
      <c r="H732" s="309"/>
      <c r="I732" s="309"/>
      <c r="J732" s="350">
        <f t="shared" si="225"/>
        <v>0</v>
      </c>
      <c r="K732" s="330"/>
      <c r="L732" s="330"/>
      <c r="M732" s="310"/>
      <c r="N732" s="311"/>
      <c r="O732" s="311"/>
      <c r="P732" s="311"/>
      <c r="Q732" s="311"/>
      <c r="R732" s="311"/>
      <c r="S732" s="312"/>
      <c r="T732" s="313"/>
      <c r="U732" s="294">
        <f t="shared" si="227"/>
        <v>0</v>
      </c>
      <c r="V732" s="330"/>
      <c r="W732" s="355">
        <f t="shared" si="228"/>
        <v>0</v>
      </c>
      <c r="X732" s="356">
        <f t="shared" si="229"/>
        <v>0</v>
      </c>
      <c r="Y732" s="356">
        <f t="shared" si="230"/>
        <v>0</v>
      </c>
      <c r="Z732" s="356">
        <f t="shared" si="231"/>
        <v>0</v>
      </c>
      <c r="AA732" s="356">
        <f t="shared" si="232"/>
        <v>0</v>
      </c>
      <c r="AB732" s="356">
        <f t="shared" si="233"/>
        <v>0</v>
      </c>
      <c r="AC732" s="356">
        <f t="shared" si="234"/>
        <v>0</v>
      </c>
      <c r="AD732" s="357">
        <f t="shared" si="235"/>
        <v>0</v>
      </c>
      <c r="AE732" s="342"/>
      <c r="AF732" s="362">
        <f t="shared" si="236"/>
        <v>0</v>
      </c>
      <c r="AG732" s="330"/>
      <c r="AH732" s="597"/>
      <c r="AJ732" s="582"/>
      <c r="AK732" s="582"/>
      <c r="AL732" s="582"/>
      <c r="AM732" s="582"/>
      <c r="AN732" s="582"/>
      <c r="AO732" s="582"/>
      <c r="AP732" s="582"/>
      <c r="AQ732" s="582"/>
      <c r="AR732" s="582"/>
      <c r="AS732" s="582"/>
      <c r="AT732" s="582"/>
      <c r="AU732" s="582"/>
      <c r="AV732" s="582"/>
      <c r="AW732" s="582"/>
      <c r="AX732" s="582"/>
      <c r="AY732" s="582"/>
      <c r="AZ732" s="582"/>
      <c r="BA732" s="582"/>
      <c r="BB732" s="582"/>
      <c r="BC732" s="582"/>
    </row>
    <row r="733" spans="1:55" s="302" customFormat="1" hidden="1" x14ac:dyDescent="0.2">
      <c r="A733" s="340">
        <f t="shared" si="226"/>
        <v>0</v>
      </c>
      <c r="B733" s="341"/>
      <c r="C733" s="330"/>
      <c r="D733" s="395"/>
      <c r="E733" s="308"/>
      <c r="F733" s="309"/>
      <c r="G733" s="309"/>
      <c r="H733" s="309"/>
      <c r="I733" s="309"/>
      <c r="J733" s="350">
        <f t="shared" si="225"/>
        <v>0</v>
      </c>
      <c r="K733" s="330"/>
      <c r="L733" s="330"/>
      <c r="M733" s="310"/>
      <c r="N733" s="311"/>
      <c r="O733" s="311"/>
      <c r="P733" s="311"/>
      <c r="Q733" s="311"/>
      <c r="R733" s="311"/>
      <c r="S733" s="312"/>
      <c r="T733" s="313"/>
      <c r="U733" s="294">
        <f t="shared" si="227"/>
        <v>0</v>
      </c>
      <c r="V733" s="330"/>
      <c r="W733" s="355">
        <f t="shared" si="228"/>
        <v>0</v>
      </c>
      <c r="X733" s="356">
        <f t="shared" si="229"/>
        <v>0</v>
      </c>
      <c r="Y733" s="356">
        <f t="shared" si="230"/>
        <v>0</v>
      </c>
      <c r="Z733" s="356">
        <f t="shared" si="231"/>
        <v>0</v>
      </c>
      <c r="AA733" s="356">
        <f t="shared" si="232"/>
        <v>0</v>
      </c>
      <c r="AB733" s="356">
        <f t="shared" si="233"/>
        <v>0</v>
      </c>
      <c r="AC733" s="356">
        <f t="shared" si="234"/>
        <v>0</v>
      </c>
      <c r="AD733" s="357">
        <f t="shared" si="235"/>
        <v>0</v>
      </c>
      <c r="AE733" s="342"/>
      <c r="AF733" s="362">
        <f t="shared" si="236"/>
        <v>0</v>
      </c>
      <c r="AG733" s="330"/>
      <c r="AH733" s="597"/>
      <c r="AJ733" s="582"/>
      <c r="AK733" s="582"/>
      <c r="AL733" s="582"/>
      <c r="AM733" s="582"/>
      <c r="AN733" s="582"/>
      <c r="AO733" s="582"/>
      <c r="AP733" s="582"/>
      <c r="AQ733" s="582"/>
      <c r="AR733" s="582"/>
      <c r="AS733" s="582"/>
      <c r="AT733" s="582"/>
      <c r="AU733" s="582"/>
      <c r="AV733" s="582"/>
      <c r="AW733" s="582"/>
      <c r="AX733" s="582"/>
      <c r="AY733" s="582"/>
      <c r="AZ733" s="582"/>
      <c r="BA733" s="582"/>
      <c r="BB733" s="582"/>
      <c r="BC733" s="582"/>
    </row>
    <row r="734" spans="1:55" s="302" customFormat="1" hidden="1" x14ac:dyDescent="0.2">
      <c r="A734" s="340">
        <f t="shared" si="226"/>
        <v>0</v>
      </c>
      <c r="B734" s="341"/>
      <c r="C734" s="330"/>
      <c r="D734" s="395"/>
      <c r="E734" s="308"/>
      <c r="F734" s="309"/>
      <c r="G734" s="309"/>
      <c r="H734" s="309"/>
      <c r="I734" s="309"/>
      <c r="J734" s="350">
        <f t="shared" si="225"/>
        <v>0</v>
      </c>
      <c r="K734" s="330"/>
      <c r="L734" s="330"/>
      <c r="M734" s="310"/>
      <c r="N734" s="311"/>
      <c r="O734" s="311"/>
      <c r="P734" s="311"/>
      <c r="Q734" s="311"/>
      <c r="R734" s="311"/>
      <c r="S734" s="312"/>
      <c r="T734" s="313"/>
      <c r="U734" s="294">
        <f t="shared" si="227"/>
        <v>0</v>
      </c>
      <c r="V734" s="330"/>
      <c r="W734" s="355">
        <f t="shared" si="228"/>
        <v>0</v>
      </c>
      <c r="X734" s="356">
        <f t="shared" si="229"/>
        <v>0</v>
      </c>
      <c r="Y734" s="356">
        <f t="shared" si="230"/>
        <v>0</v>
      </c>
      <c r="Z734" s="356">
        <f t="shared" si="231"/>
        <v>0</v>
      </c>
      <c r="AA734" s="356">
        <f t="shared" si="232"/>
        <v>0</v>
      </c>
      <c r="AB734" s="356">
        <f t="shared" si="233"/>
        <v>0</v>
      </c>
      <c r="AC734" s="356">
        <f t="shared" si="234"/>
        <v>0</v>
      </c>
      <c r="AD734" s="357">
        <f t="shared" si="235"/>
        <v>0</v>
      </c>
      <c r="AE734" s="342"/>
      <c r="AF734" s="362">
        <f t="shared" si="236"/>
        <v>0</v>
      </c>
      <c r="AG734" s="330"/>
      <c r="AH734" s="597"/>
      <c r="AJ734" s="582"/>
      <c r="AK734" s="582"/>
      <c r="AL734" s="582"/>
      <c r="AM734" s="582"/>
      <c r="AN734" s="582"/>
      <c r="AO734" s="582"/>
      <c r="AP734" s="582"/>
      <c r="AQ734" s="582"/>
      <c r="AR734" s="582"/>
      <c r="AS734" s="582"/>
      <c r="AT734" s="582"/>
      <c r="AU734" s="582"/>
      <c r="AV734" s="582"/>
      <c r="AW734" s="582"/>
      <c r="AX734" s="582"/>
      <c r="AY734" s="582"/>
      <c r="AZ734" s="582"/>
      <c r="BA734" s="582"/>
      <c r="BB734" s="582"/>
      <c r="BC734" s="582"/>
    </row>
    <row r="735" spans="1:55" s="302" customFormat="1" hidden="1" x14ac:dyDescent="0.2">
      <c r="A735" s="340">
        <f t="shared" si="226"/>
        <v>0</v>
      </c>
      <c r="B735" s="341"/>
      <c r="C735" s="330"/>
      <c r="D735" s="395"/>
      <c r="E735" s="308"/>
      <c r="F735" s="309"/>
      <c r="G735" s="309"/>
      <c r="H735" s="309"/>
      <c r="I735" s="309"/>
      <c r="J735" s="350">
        <f t="shared" si="225"/>
        <v>0</v>
      </c>
      <c r="K735" s="330"/>
      <c r="L735" s="330"/>
      <c r="M735" s="310"/>
      <c r="N735" s="311"/>
      <c r="O735" s="311"/>
      <c r="P735" s="311"/>
      <c r="Q735" s="311"/>
      <c r="R735" s="311"/>
      <c r="S735" s="312"/>
      <c r="T735" s="313"/>
      <c r="U735" s="294">
        <f t="shared" si="227"/>
        <v>0</v>
      </c>
      <c r="V735" s="330"/>
      <c r="W735" s="355">
        <f t="shared" si="228"/>
        <v>0</v>
      </c>
      <c r="X735" s="356">
        <f t="shared" si="229"/>
        <v>0</v>
      </c>
      <c r="Y735" s="356">
        <f t="shared" si="230"/>
        <v>0</v>
      </c>
      <c r="Z735" s="356">
        <f t="shared" si="231"/>
        <v>0</v>
      </c>
      <c r="AA735" s="356">
        <f t="shared" si="232"/>
        <v>0</v>
      </c>
      <c r="AB735" s="356">
        <f t="shared" si="233"/>
        <v>0</v>
      </c>
      <c r="AC735" s="356">
        <f t="shared" si="234"/>
        <v>0</v>
      </c>
      <c r="AD735" s="357">
        <f t="shared" si="235"/>
        <v>0</v>
      </c>
      <c r="AE735" s="342"/>
      <c r="AF735" s="362">
        <f t="shared" si="236"/>
        <v>0</v>
      </c>
      <c r="AG735" s="330"/>
      <c r="AH735" s="597"/>
      <c r="AJ735" s="582"/>
      <c r="AK735" s="582"/>
      <c r="AL735" s="582"/>
      <c r="AM735" s="582"/>
      <c r="AN735" s="582"/>
      <c r="AO735" s="582"/>
      <c r="AP735" s="582"/>
      <c r="AQ735" s="582"/>
      <c r="AR735" s="582"/>
      <c r="AS735" s="582"/>
      <c r="AT735" s="582"/>
      <c r="AU735" s="582"/>
      <c r="AV735" s="582"/>
      <c r="AW735" s="582"/>
      <c r="AX735" s="582"/>
      <c r="AY735" s="582"/>
      <c r="AZ735" s="582"/>
      <c r="BA735" s="582"/>
      <c r="BB735" s="582"/>
      <c r="BC735" s="582"/>
    </row>
    <row r="736" spans="1:55" s="302" customFormat="1" hidden="1" x14ac:dyDescent="0.2">
      <c r="A736" s="340">
        <f t="shared" si="226"/>
        <v>0</v>
      </c>
      <c r="B736" s="341"/>
      <c r="C736" s="330"/>
      <c r="D736" s="395"/>
      <c r="E736" s="308"/>
      <c r="F736" s="309"/>
      <c r="G736" s="309"/>
      <c r="H736" s="309"/>
      <c r="I736" s="309"/>
      <c r="J736" s="350">
        <f t="shared" si="225"/>
        <v>0</v>
      </c>
      <c r="K736" s="330"/>
      <c r="L736" s="330"/>
      <c r="M736" s="310"/>
      <c r="N736" s="311"/>
      <c r="O736" s="311"/>
      <c r="P736" s="311"/>
      <c r="Q736" s="311"/>
      <c r="R736" s="311"/>
      <c r="S736" s="312"/>
      <c r="T736" s="313"/>
      <c r="U736" s="294">
        <f t="shared" si="227"/>
        <v>0</v>
      </c>
      <c r="V736" s="330"/>
      <c r="W736" s="355">
        <f t="shared" si="228"/>
        <v>0</v>
      </c>
      <c r="X736" s="356">
        <f t="shared" si="229"/>
        <v>0</v>
      </c>
      <c r="Y736" s="356">
        <f t="shared" si="230"/>
        <v>0</v>
      </c>
      <c r="Z736" s="356">
        <f t="shared" si="231"/>
        <v>0</v>
      </c>
      <c r="AA736" s="356">
        <f t="shared" si="232"/>
        <v>0</v>
      </c>
      <c r="AB736" s="356">
        <f t="shared" si="233"/>
        <v>0</v>
      </c>
      <c r="AC736" s="356">
        <f t="shared" si="234"/>
        <v>0</v>
      </c>
      <c r="AD736" s="357">
        <f t="shared" si="235"/>
        <v>0</v>
      </c>
      <c r="AE736" s="342"/>
      <c r="AF736" s="362">
        <f t="shared" si="236"/>
        <v>0</v>
      </c>
      <c r="AG736" s="330"/>
      <c r="AH736" s="597"/>
      <c r="AJ736" s="582"/>
      <c r="AK736" s="582"/>
      <c r="AL736" s="582"/>
      <c r="AM736" s="582"/>
      <c r="AN736" s="582"/>
      <c r="AO736" s="582"/>
      <c r="AP736" s="582"/>
      <c r="AQ736" s="582"/>
      <c r="AR736" s="582"/>
      <c r="AS736" s="582"/>
      <c r="AT736" s="582"/>
      <c r="AU736" s="582"/>
      <c r="AV736" s="582"/>
      <c r="AW736" s="582"/>
      <c r="AX736" s="582"/>
      <c r="AY736" s="582"/>
      <c r="AZ736" s="582"/>
      <c r="BA736" s="582"/>
      <c r="BB736" s="582"/>
      <c r="BC736" s="582"/>
    </row>
    <row r="737" spans="1:55" s="302" customFormat="1" hidden="1" x14ac:dyDescent="0.2">
      <c r="A737" s="340">
        <f t="shared" si="226"/>
        <v>0</v>
      </c>
      <c r="B737" s="341"/>
      <c r="C737" s="330"/>
      <c r="D737" s="395"/>
      <c r="E737" s="308"/>
      <c r="F737" s="309"/>
      <c r="G737" s="309"/>
      <c r="H737" s="309"/>
      <c r="I737" s="309"/>
      <c r="J737" s="350">
        <f t="shared" si="225"/>
        <v>0</v>
      </c>
      <c r="K737" s="330"/>
      <c r="L737" s="330"/>
      <c r="M737" s="310"/>
      <c r="N737" s="311"/>
      <c r="O737" s="311"/>
      <c r="P737" s="311"/>
      <c r="Q737" s="311"/>
      <c r="R737" s="311"/>
      <c r="S737" s="312"/>
      <c r="T737" s="313"/>
      <c r="U737" s="294">
        <f t="shared" si="227"/>
        <v>0</v>
      </c>
      <c r="V737" s="330"/>
      <c r="W737" s="355">
        <f t="shared" si="228"/>
        <v>0</v>
      </c>
      <c r="X737" s="356">
        <f t="shared" si="229"/>
        <v>0</v>
      </c>
      <c r="Y737" s="356">
        <f t="shared" si="230"/>
        <v>0</v>
      </c>
      <c r="Z737" s="356">
        <f t="shared" si="231"/>
        <v>0</v>
      </c>
      <c r="AA737" s="356">
        <f t="shared" si="232"/>
        <v>0</v>
      </c>
      <c r="AB737" s="356">
        <f t="shared" si="233"/>
        <v>0</v>
      </c>
      <c r="AC737" s="356">
        <f t="shared" si="234"/>
        <v>0</v>
      </c>
      <c r="AD737" s="357">
        <f t="shared" si="235"/>
        <v>0</v>
      </c>
      <c r="AE737" s="342"/>
      <c r="AF737" s="362">
        <f t="shared" si="236"/>
        <v>0</v>
      </c>
      <c r="AG737" s="330"/>
      <c r="AH737" s="597"/>
      <c r="AJ737" s="582"/>
      <c r="AK737" s="582"/>
      <c r="AL737" s="582"/>
      <c r="AM737" s="582"/>
      <c r="AN737" s="582"/>
      <c r="AO737" s="582"/>
      <c r="AP737" s="582"/>
      <c r="AQ737" s="582"/>
      <c r="AR737" s="582"/>
      <c r="AS737" s="582"/>
      <c r="AT737" s="582"/>
      <c r="AU737" s="582"/>
      <c r="AV737" s="582"/>
      <c r="AW737" s="582"/>
      <c r="AX737" s="582"/>
      <c r="AY737" s="582"/>
      <c r="AZ737" s="582"/>
      <c r="BA737" s="582"/>
      <c r="BB737" s="582"/>
      <c r="BC737" s="582"/>
    </row>
    <row r="738" spans="1:55" s="302" customFormat="1" hidden="1" x14ac:dyDescent="0.2">
      <c r="A738" s="340">
        <f t="shared" si="226"/>
        <v>0</v>
      </c>
      <c r="B738" s="341"/>
      <c r="C738" s="330"/>
      <c r="D738" s="395"/>
      <c r="E738" s="308"/>
      <c r="F738" s="309"/>
      <c r="G738" s="309"/>
      <c r="H738" s="309"/>
      <c r="I738" s="309"/>
      <c r="J738" s="350">
        <f t="shared" si="225"/>
        <v>0</v>
      </c>
      <c r="K738" s="330"/>
      <c r="L738" s="330"/>
      <c r="M738" s="310"/>
      <c r="N738" s="311"/>
      <c r="O738" s="311"/>
      <c r="P738" s="311"/>
      <c r="Q738" s="311"/>
      <c r="R738" s="311"/>
      <c r="S738" s="312"/>
      <c r="T738" s="313"/>
      <c r="U738" s="294">
        <f t="shared" si="227"/>
        <v>0</v>
      </c>
      <c r="V738" s="330"/>
      <c r="W738" s="355">
        <f t="shared" si="228"/>
        <v>0</v>
      </c>
      <c r="X738" s="356">
        <f t="shared" si="229"/>
        <v>0</v>
      </c>
      <c r="Y738" s="356">
        <f t="shared" si="230"/>
        <v>0</v>
      </c>
      <c r="Z738" s="356">
        <f t="shared" si="231"/>
        <v>0</v>
      </c>
      <c r="AA738" s="356">
        <f t="shared" si="232"/>
        <v>0</v>
      </c>
      <c r="AB738" s="356">
        <f t="shared" si="233"/>
        <v>0</v>
      </c>
      <c r="AC738" s="356">
        <f t="shared" si="234"/>
        <v>0</v>
      </c>
      <c r="AD738" s="357">
        <f t="shared" si="235"/>
        <v>0</v>
      </c>
      <c r="AE738" s="342"/>
      <c r="AF738" s="362">
        <f t="shared" si="236"/>
        <v>0</v>
      </c>
      <c r="AG738" s="330"/>
      <c r="AH738" s="597"/>
      <c r="AJ738" s="582"/>
      <c r="AK738" s="582"/>
      <c r="AL738" s="582"/>
      <c r="AM738" s="582"/>
      <c r="AN738" s="582"/>
      <c r="AO738" s="582"/>
      <c r="AP738" s="582"/>
      <c r="AQ738" s="582"/>
      <c r="AR738" s="582"/>
      <c r="AS738" s="582"/>
      <c r="AT738" s="582"/>
      <c r="AU738" s="582"/>
      <c r="AV738" s="582"/>
      <c r="AW738" s="582"/>
      <c r="AX738" s="582"/>
      <c r="AY738" s="582"/>
      <c r="AZ738" s="582"/>
      <c r="BA738" s="582"/>
      <c r="BB738" s="582"/>
      <c r="BC738" s="582"/>
    </row>
    <row r="739" spans="1:55" s="302" customFormat="1" hidden="1" x14ac:dyDescent="0.2">
      <c r="A739" s="340">
        <f t="shared" si="226"/>
        <v>0</v>
      </c>
      <c r="B739" s="341"/>
      <c r="C739" s="330"/>
      <c r="D739" s="395"/>
      <c r="E739" s="308"/>
      <c r="F739" s="309"/>
      <c r="G739" s="309"/>
      <c r="H739" s="309"/>
      <c r="I739" s="309"/>
      <c r="J739" s="350">
        <f t="shared" si="225"/>
        <v>0</v>
      </c>
      <c r="K739" s="330"/>
      <c r="L739" s="330"/>
      <c r="M739" s="310"/>
      <c r="N739" s="311"/>
      <c r="O739" s="311"/>
      <c r="P739" s="311"/>
      <c r="Q739" s="311"/>
      <c r="R739" s="311"/>
      <c r="S739" s="312"/>
      <c r="T739" s="313"/>
      <c r="U739" s="294">
        <f t="shared" si="227"/>
        <v>0</v>
      </c>
      <c r="V739" s="330"/>
      <c r="W739" s="355">
        <f t="shared" si="228"/>
        <v>0</v>
      </c>
      <c r="X739" s="356">
        <f t="shared" si="229"/>
        <v>0</v>
      </c>
      <c r="Y739" s="356">
        <f t="shared" si="230"/>
        <v>0</v>
      </c>
      <c r="Z739" s="356">
        <f t="shared" si="231"/>
        <v>0</v>
      </c>
      <c r="AA739" s="356">
        <f t="shared" si="232"/>
        <v>0</v>
      </c>
      <c r="AB739" s="356">
        <f t="shared" si="233"/>
        <v>0</v>
      </c>
      <c r="AC739" s="356">
        <f t="shared" si="234"/>
        <v>0</v>
      </c>
      <c r="AD739" s="357">
        <f t="shared" si="235"/>
        <v>0</v>
      </c>
      <c r="AE739" s="342"/>
      <c r="AF739" s="362">
        <f t="shared" si="236"/>
        <v>0</v>
      </c>
      <c r="AG739" s="330"/>
      <c r="AH739" s="597"/>
      <c r="AJ739" s="582"/>
      <c r="AK739" s="582"/>
      <c r="AL739" s="582"/>
      <c r="AM739" s="582"/>
      <c r="AN739" s="582"/>
      <c r="AO739" s="582"/>
      <c r="AP739" s="582"/>
      <c r="AQ739" s="582"/>
      <c r="AR739" s="582"/>
      <c r="AS739" s="582"/>
      <c r="AT739" s="582"/>
      <c r="AU739" s="582"/>
      <c r="AV739" s="582"/>
      <c r="AW739" s="582"/>
      <c r="AX739" s="582"/>
      <c r="AY739" s="582"/>
      <c r="AZ739" s="582"/>
      <c r="BA739" s="582"/>
      <c r="BB739" s="582"/>
      <c r="BC739" s="582"/>
    </row>
    <row r="740" spans="1:55" s="302" customFormat="1" hidden="1" x14ac:dyDescent="0.2">
      <c r="A740" s="340">
        <f t="shared" si="226"/>
        <v>0</v>
      </c>
      <c r="B740" s="341"/>
      <c r="C740" s="330"/>
      <c r="D740" s="395"/>
      <c r="E740" s="308"/>
      <c r="F740" s="309"/>
      <c r="G740" s="309"/>
      <c r="H740" s="309"/>
      <c r="I740" s="309"/>
      <c r="J740" s="350">
        <f t="shared" si="225"/>
        <v>0</v>
      </c>
      <c r="K740" s="330"/>
      <c r="L740" s="330"/>
      <c r="M740" s="310"/>
      <c r="N740" s="311"/>
      <c r="O740" s="311"/>
      <c r="P740" s="311"/>
      <c r="Q740" s="311"/>
      <c r="R740" s="311"/>
      <c r="S740" s="312"/>
      <c r="T740" s="313"/>
      <c r="U740" s="294">
        <f t="shared" si="227"/>
        <v>0</v>
      </c>
      <c r="V740" s="330"/>
      <c r="W740" s="355">
        <f t="shared" si="228"/>
        <v>0</v>
      </c>
      <c r="X740" s="356">
        <f t="shared" si="229"/>
        <v>0</v>
      </c>
      <c r="Y740" s="356">
        <f t="shared" si="230"/>
        <v>0</v>
      </c>
      <c r="Z740" s="356">
        <f t="shared" si="231"/>
        <v>0</v>
      </c>
      <c r="AA740" s="356">
        <f t="shared" si="232"/>
        <v>0</v>
      </c>
      <c r="AB740" s="356">
        <f t="shared" si="233"/>
        <v>0</v>
      </c>
      <c r="AC740" s="356">
        <f t="shared" si="234"/>
        <v>0</v>
      </c>
      <c r="AD740" s="357">
        <f t="shared" si="235"/>
        <v>0</v>
      </c>
      <c r="AE740" s="342"/>
      <c r="AF740" s="362">
        <f t="shared" si="236"/>
        <v>0</v>
      </c>
      <c r="AG740" s="330"/>
      <c r="AH740" s="597"/>
      <c r="AJ740" s="582"/>
      <c r="AK740" s="582"/>
      <c r="AL740" s="582"/>
      <c r="AM740" s="582"/>
      <c r="AN740" s="582"/>
      <c r="AO740" s="582"/>
      <c r="AP740" s="582"/>
      <c r="AQ740" s="582"/>
      <c r="AR740" s="582"/>
      <c r="AS740" s="582"/>
      <c r="AT740" s="582"/>
      <c r="AU740" s="582"/>
      <c r="AV740" s="582"/>
      <c r="AW740" s="582"/>
      <c r="AX740" s="582"/>
      <c r="AY740" s="582"/>
      <c r="AZ740" s="582"/>
      <c r="BA740" s="582"/>
      <c r="BB740" s="582"/>
      <c r="BC740" s="582"/>
    </row>
    <row r="741" spans="1:55" s="302" customFormat="1" hidden="1" x14ac:dyDescent="0.2">
      <c r="A741" s="340">
        <f t="shared" si="226"/>
        <v>0</v>
      </c>
      <c r="B741" s="341"/>
      <c r="C741" s="330"/>
      <c r="D741" s="395"/>
      <c r="E741" s="308"/>
      <c r="F741" s="309"/>
      <c r="G741" s="309"/>
      <c r="H741" s="309"/>
      <c r="I741" s="309"/>
      <c r="J741" s="350">
        <f t="shared" si="225"/>
        <v>0</v>
      </c>
      <c r="K741" s="330"/>
      <c r="L741" s="330"/>
      <c r="M741" s="310"/>
      <c r="N741" s="311"/>
      <c r="O741" s="311"/>
      <c r="P741" s="311"/>
      <c r="Q741" s="311"/>
      <c r="R741" s="311"/>
      <c r="S741" s="312"/>
      <c r="T741" s="313"/>
      <c r="U741" s="294">
        <f t="shared" si="227"/>
        <v>0</v>
      </c>
      <c r="V741" s="330"/>
      <c r="W741" s="355">
        <f t="shared" si="228"/>
        <v>0</v>
      </c>
      <c r="X741" s="356">
        <f t="shared" si="229"/>
        <v>0</v>
      </c>
      <c r="Y741" s="356">
        <f t="shared" si="230"/>
        <v>0</v>
      </c>
      <c r="Z741" s="356">
        <f t="shared" si="231"/>
        <v>0</v>
      </c>
      <c r="AA741" s="356">
        <f t="shared" si="232"/>
        <v>0</v>
      </c>
      <c r="AB741" s="356">
        <f t="shared" si="233"/>
        <v>0</v>
      </c>
      <c r="AC741" s="356">
        <f t="shared" si="234"/>
        <v>0</v>
      </c>
      <c r="AD741" s="357">
        <f t="shared" si="235"/>
        <v>0</v>
      </c>
      <c r="AE741" s="342"/>
      <c r="AF741" s="362">
        <f t="shared" si="236"/>
        <v>0</v>
      </c>
      <c r="AG741" s="330"/>
      <c r="AH741" s="597"/>
      <c r="AJ741" s="582"/>
      <c r="AK741" s="582"/>
      <c r="AL741" s="582"/>
      <c r="AM741" s="582"/>
      <c r="AN741" s="582"/>
      <c r="AO741" s="582"/>
      <c r="AP741" s="582"/>
      <c r="AQ741" s="582"/>
      <c r="AR741" s="582"/>
      <c r="AS741" s="582"/>
      <c r="AT741" s="582"/>
      <c r="AU741" s="582"/>
      <c r="AV741" s="582"/>
      <c r="AW741" s="582"/>
      <c r="AX741" s="582"/>
      <c r="AY741" s="582"/>
      <c r="AZ741" s="582"/>
      <c r="BA741" s="582"/>
      <c r="BB741" s="582"/>
      <c r="BC741" s="582"/>
    </row>
    <row r="742" spans="1:55" s="302" customFormat="1" hidden="1" x14ac:dyDescent="0.2">
      <c r="A742" s="340">
        <f t="shared" si="226"/>
        <v>0</v>
      </c>
      <c r="B742" s="341"/>
      <c r="C742" s="330"/>
      <c r="D742" s="395"/>
      <c r="E742" s="308"/>
      <c r="F742" s="309"/>
      <c r="G742" s="309"/>
      <c r="H742" s="309"/>
      <c r="I742" s="309"/>
      <c r="J742" s="350">
        <f t="shared" si="225"/>
        <v>0</v>
      </c>
      <c r="K742" s="330"/>
      <c r="L742" s="330"/>
      <c r="M742" s="310"/>
      <c r="N742" s="311"/>
      <c r="O742" s="311"/>
      <c r="P742" s="311"/>
      <c r="Q742" s="311"/>
      <c r="R742" s="311"/>
      <c r="S742" s="312"/>
      <c r="T742" s="313"/>
      <c r="U742" s="294">
        <f t="shared" si="227"/>
        <v>0</v>
      </c>
      <c r="V742" s="330"/>
      <c r="W742" s="355">
        <f t="shared" si="228"/>
        <v>0</v>
      </c>
      <c r="X742" s="356">
        <f t="shared" si="229"/>
        <v>0</v>
      </c>
      <c r="Y742" s="356">
        <f t="shared" si="230"/>
        <v>0</v>
      </c>
      <c r="Z742" s="356">
        <f t="shared" si="231"/>
        <v>0</v>
      </c>
      <c r="AA742" s="356">
        <f t="shared" si="232"/>
        <v>0</v>
      </c>
      <c r="AB742" s="356">
        <f t="shared" si="233"/>
        <v>0</v>
      </c>
      <c r="AC742" s="356">
        <f t="shared" si="234"/>
        <v>0</v>
      </c>
      <c r="AD742" s="357">
        <f t="shared" si="235"/>
        <v>0</v>
      </c>
      <c r="AE742" s="342"/>
      <c r="AF742" s="362">
        <f t="shared" si="236"/>
        <v>0</v>
      </c>
      <c r="AG742" s="330"/>
      <c r="AH742" s="597"/>
      <c r="AJ742" s="582"/>
      <c r="AK742" s="582"/>
      <c r="AL742" s="582"/>
      <c r="AM742" s="582"/>
      <c r="AN742" s="582"/>
      <c r="AO742" s="582"/>
      <c r="AP742" s="582"/>
      <c r="AQ742" s="582"/>
      <c r="AR742" s="582"/>
      <c r="AS742" s="582"/>
      <c r="AT742" s="582"/>
      <c r="AU742" s="582"/>
      <c r="AV742" s="582"/>
      <c r="AW742" s="582"/>
      <c r="AX742" s="582"/>
      <c r="AY742" s="582"/>
      <c r="AZ742" s="582"/>
      <c r="BA742" s="582"/>
      <c r="BB742" s="582"/>
      <c r="BC742" s="582"/>
    </row>
    <row r="743" spans="1:55" s="302" customFormat="1" hidden="1" x14ac:dyDescent="0.2">
      <c r="A743" s="340">
        <f t="shared" si="226"/>
        <v>0</v>
      </c>
      <c r="B743" s="341"/>
      <c r="C743" s="330"/>
      <c r="D743" s="395"/>
      <c r="E743" s="308"/>
      <c r="F743" s="309"/>
      <c r="G743" s="309"/>
      <c r="H743" s="309"/>
      <c r="I743" s="309"/>
      <c r="J743" s="350">
        <f t="shared" si="225"/>
        <v>0</v>
      </c>
      <c r="K743" s="330"/>
      <c r="L743" s="330"/>
      <c r="M743" s="310"/>
      <c r="N743" s="311"/>
      <c r="O743" s="311"/>
      <c r="P743" s="311"/>
      <c r="Q743" s="311"/>
      <c r="R743" s="311"/>
      <c r="S743" s="312"/>
      <c r="T743" s="313"/>
      <c r="U743" s="294">
        <f t="shared" si="227"/>
        <v>0</v>
      </c>
      <c r="V743" s="330"/>
      <c r="W743" s="355">
        <f t="shared" si="228"/>
        <v>0</v>
      </c>
      <c r="X743" s="356">
        <f t="shared" si="229"/>
        <v>0</v>
      </c>
      <c r="Y743" s="356">
        <f t="shared" si="230"/>
        <v>0</v>
      </c>
      <c r="Z743" s="356">
        <f t="shared" si="231"/>
        <v>0</v>
      </c>
      <c r="AA743" s="356">
        <f t="shared" si="232"/>
        <v>0</v>
      </c>
      <c r="AB743" s="356">
        <f t="shared" si="233"/>
        <v>0</v>
      </c>
      <c r="AC743" s="356">
        <f t="shared" si="234"/>
        <v>0</v>
      </c>
      <c r="AD743" s="357">
        <f t="shared" si="235"/>
        <v>0</v>
      </c>
      <c r="AE743" s="342"/>
      <c r="AF743" s="362">
        <f t="shared" si="236"/>
        <v>0</v>
      </c>
      <c r="AG743" s="330"/>
      <c r="AH743" s="597"/>
      <c r="AJ743" s="582"/>
      <c r="AK743" s="582"/>
      <c r="AL743" s="582"/>
      <c r="AM743" s="582"/>
      <c r="AN743" s="582"/>
      <c r="AO743" s="582"/>
      <c r="AP743" s="582"/>
      <c r="AQ743" s="582"/>
      <c r="AR743" s="582"/>
      <c r="AS743" s="582"/>
      <c r="AT743" s="582"/>
      <c r="AU743" s="582"/>
      <c r="AV743" s="582"/>
      <c r="AW743" s="582"/>
      <c r="AX743" s="582"/>
      <c r="AY743" s="582"/>
      <c r="AZ743" s="582"/>
      <c r="BA743" s="582"/>
      <c r="BB743" s="582"/>
      <c r="BC743" s="582"/>
    </row>
    <row r="744" spans="1:55" s="302" customFormat="1" hidden="1" x14ac:dyDescent="0.2">
      <c r="A744" s="340">
        <f t="shared" si="226"/>
        <v>0</v>
      </c>
      <c r="B744" s="341"/>
      <c r="C744" s="330"/>
      <c r="D744" s="395"/>
      <c r="E744" s="308"/>
      <c r="F744" s="309"/>
      <c r="G744" s="309"/>
      <c r="H744" s="309"/>
      <c r="I744" s="309"/>
      <c r="J744" s="350">
        <f t="shared" si="225"/>
        <v>0</v>
      </c>
      <c r="K744" s="330"/>
      <c r="L744" s="330"/>
      <c r="M744" s="310"/>
      <c r="N744" s="311"/>
      <c r="O744" s="311"/>
      <c r="P744" s="311"/>
      <c r="Q744" s="311"/>
      <c r="R744" s="311"/>
      <c r="S744" s="312"/>
      <c r="T744" s="313"/>
      <c r="U744" s="294">
        <f t="shared" si="227"/>
        <v>0</v>
      </c>
      <c r="V744" s="330"/>
      <c r="W744" s="355">
        <f t="shared" si="228"/>
        <v>0</v>
      </c>
      <c r="X744" s="356">
        <f t="shared" si="229"/>
        <v>0</v>
      </c>
      <c r="Y744" s="356">
        <f t="shared" si="230"/>
        <v>0</v>
      </c>
      <c r="Z744" s="356">
        <f t="shared" si="231"/>
        <v>0</v>
      </c>
      <c r="AA744" s="356">
        <f t="shared" si="232"/>
        <v>0</v>
      </c>
      <c r="AB744" s="356">
        <f t="shared" si="233"/>
        <v>0</v>
      </c>
      <c r="AC744" s="356">
        <f t="shared" si="234"/>
        <v>0</v>
      </c>
      <c r="AD744" s="357">
        <f t="shared" si="235"/>
        <v>0</v>
      </c>
      <c r="AE744" s="342"/>
      <c r="AF744" s="362">
        <f t="shared" si="236"/>
        <v>0</v>
      </c>
      <c r="AG744" s="330"/>
      <c r="AH744" s="597"/>
      <c r="AJ744" s="582"/>
      <c r="AK744" s="582"/>
      <c r="AL744" s="582"/>
      <c r="AM744" s="582"/>
      <c r="AN744" s="582"/>
      <c r="AO744" s="582"/>
      <c r="AP744" s="582"/>
      <c r="AQ744" s="582"/>
      <c r="AR744" s="582"/>
      <c r="AS744" s="582"/>
      <c r="AT744" s="582"/>
      <c r="AU744" s="582"/>
      <c r="AV744" s="582"/>
      <c r="AW744" s="582"/>
      <c r="AX744" s="582"/>
      <c r="AY744" s="582"/>
      <c r="AZ744" s="582"/>
      <c r="BA744" s="582"/>
      <c r="BB744" s="582"/>
      <c r="BC744" s="582"/>
    </row>
    <row r="745" spans="1:55" s="302" customFormat="1" hidden="1" x14ac:dyDescent="0.2">
      <c r="A745" s="340">
        <f t="shared" si="226"/>
        <v>0</v>
      </c>
      <c r="B745" s="341"/>
      <c r="C745" s="330"/>
      <c r="D745" s="395"/>
      <c r="E745" s="308"/>
      <c r="F745" s="309"/>
      <c r="G745" s="309"/>
      <c r="H745" s="309"/>
      <c r="I745" s="309"/>
      <c r="J745" s="350">
        <f t="shared" si="225"/>
        <v>0</v>
      </c>
      <c r="K745" s="330"/>
      <c r="L745" s="330"/>
      <c r="M745" s="310"/>
      <c r="N745" s="311"/>
      <c r="O745" s="311"/>
      <c r="P745" s="311"/>
      <c r="Q745" s="311"/>
      <c r="R745" s="311"/>
      <c r="S745" s="312"/>
      <c r="T745" s="313"/>
      <c r="U745" s="294">
        <f t="shared" si="227"/>
        <v>0</v>
      </c>
      <c r="V745" s="330"/>
      <c r="W745" s="355">
        <f t="shared" si="228"/>
        <v>0</v>
      </c>
      <c r="X745" s="356">
        <f t="shared" si="229"/>
        <v>0</v>
      </c>
      <c r="Y745" s="356">
        <f t="shared" si="230"/>
        <v>0</v>
      </c>
      <c r="Z745" s="356">
        <f t="shared" si="231"/>
        <v>0</v>
      </c>
      <c r="AA745" s="356">
        <f t="shared" si="232"/>
        <v>0</v>
      </c>
      <c r="AB745" s="356">
        <f t="shared" si="233"/>
        <v>0</v>
      </c>
      <c r="AC745" s="356">
        <f t="shared" si="234"/>
        <v>0</v>
      </c>
      <c r="AD745" s="357">
        <f t="shared" si="235"/>
        <v>0</v>
      </c>
      <c r="AE745" s="342"/>
      <c r="AF745" s="362">
        <f t="shared" si="236"/>
        <v>0</v>
      </c>
      <c r="AG745" s="330"/>
      <c r="AH745" s="597"/>
      <c r="AJ745" s="582"/>
      <c r="AK745" s="582"/>
      <c r="AL745" s="582"/>
      <c r="AM745" s="582"/>
      <c r="AN745" s="582"/>
      <c r="AO745" s="582"/>
      <c r="AP745" s="582"/>
      <c r="AQ745" s="582"/>
      <c r="AR745" s="582"/>
      <c r="AS745" s="582"/>
      <c r="AT745" s="582"/>
      <c r="AU745" s="582"/>
      <c r="AV745" s="582"/>
      <c r="AW745" s="582"/>
      <c r="AX745" s="582"/>
      <c r="AY745" s="582"/>
      <c r="AZ745" s="582"/>
      <c r="BA745" s="582"/>
      <c r="BB745" s="582"/>
      <c r="BC745" s="582"/>
    </row>
    <row r="746" spans="1:55" s="302" customFormat="1" hidden="1" x14ac:dyDescent="0.2">
      <c r="A746" s="340">
        <f t="shared" si="226"/>
        <v>0</v>
      </c>
      <c r="B746" s="341"/>
      <c r="C746" s="330"/>
      <c r="D746" s="395"/>
      <c r="E746" s="308"/>
      <c r="F746" s="309"/>
      <c r="G746" s="309"/>
      <c r="H746" s="309"/>
      <c r="I746" s="309"/>
      <c r="J746" s="350">
        <f t="shared" si="225"/>
        <v>0</v>
      </c>
      <c r="K746" s="330"/>
      <c r="L746" s="330"/>
      <c r="M746" s="310"/>
      <c r="N746" s="311"/>
      <c r="O746" s="311"/>
      <c r="P746" s="311"/>
      <c r="Q746" s="311"/>
      <c r="R746" s="311"/>
      <c r="S746" s="312"/>
      <c r="T746" s="313"/>
      <c r="U746" s="294">
        <f t="shared" si="227"/>
        <v>0</v>
      </c>
      <c r="V746" s="330"/>
      <c r="W746" s="355">
        <f t="shared" si="228"/>
        <v>0</v>
      </c>
      <c r="X746" s="356">
        <f t="shared" si="229"/>
        <v>0</v>
      </c>
      <c r="Y746" s="356">
        <f t="shared" si="230"/>
        <v>0</v>
      </c>
      <c r="Z746" s="356">
        <f t="shared" si="231"/>
        <v>0</v>
      </c>
      <c r="AA746" s="356">
        <f t="shared" si="232"/>
        <v>0</v>
      </c>
      <c r="AB746" s="356">
        <f t="shared" si="233"/>
        <v>0</v>
      </c>
      <c r="AC746" s="356">
        <f t="shared" si="234"/>
        <v>0</v>
      </c>
      <c r="AD746" s="357">
        <f t="shared" si="235"/>
        <v>0</v>
      </c>
      <c r="AE746" s="342"/>
      <c r="AF746" s="362">
        <f t="shared" si="236"/>
        <v>0</v>
      </c>
      <c r="AG746" s="330"/>
      <c r="AH746" s="597"/>
      <c r="AJ746" s="582"/>
      <c r="AK746" s="582"/>
      <c r="AL746" s="582"/>
      <c r="AM746" s="582"/>
      <c r="AN746" s="582"/>
      <c r="AO746" s="582"/>
      <c r="AP746" s="582"/>
      <c r="AQ746" s="582"/>
      <c r="AR746" s="582"/>
      <c r="AS746" s="582"/>
      <c r="AT746" s="582"/>
      <c r="AU746" s="582"/>
      <c r="AV746" s="582"/>
      <c r="AW746" s="582"/>
      <c r="AX746" s="582"/>
      <c r="AY746" s="582"/>
      <c r="AZ746" s="582"/>
      <c r="BA746" s="582"/>
      <c r="BB746" s="582"/>
      <c r="BC746" s="582"/>
    </row>
    <row r="747" spans="1:55" s="302" customFormat="1" hidden="1" x14ac:dyDescent="0.2">
      <c r="A747" s="340">
        <f t="shared" si="226"/>
        <v>0</v>
      </c>
      <c r="B747" s="341"/>
      <c r="C747" s="330"/>
      <c r="D747" s="395"/>
      <c r="E747" s="308"/>
      <c r="F747" s="309"/>
      <c r="G747" s="309"/>
      <c r="H747" s="309"/>
      <c r="I747" s="309"/>
      <c r="J747" s="350">
        <f t="shared" si="225"/>
        <v>0</v>
      </c>
      <c r="K747" s="330"/>
      <c r="L747" s="330"/>
      <c r="M747" s="310"/>
      <c r="N747" s="311"/>
      <c r="O747" s="311"/>
      <c r="P747" s="311"/>
      <c r="Q747" s="311"/>
      <c r="R747" s="311"/>
      <c r="S747" s="312"/>
      <c r="T747" s="313"/>
      <c r="U747" s="294">
        <f t="shared" si="227"/>
        <v>0</v>
      </c>
      <c r="V747" s="330"/>
      <c r="W747" s="355">
        <f t="shared" si="228"/>
        <v>0</v>
      </c>
      <c r="X747" s="356">
        <f t="shared" si="229"/>
        <v>0</v>
      </c>
      <c r="Y747" s="356">
        <f t="shared" si="230"/>
        <v>0</v>
      </c>
      <c r="Z747" s="356">
        <f t="shared" si="231"/>
        <v>0</v>
      </c>
      <c r="AA747" s="356">
        <f t="shared" si="232"/>
        <v>0</v>
      </c>
      <c r="AB747" s="356">
        <f t="shared" si="233"/>
        <v>0</v>
      </c>
      <c r="AC747" s="356">
        <f t="shared" si="234"/>
        <v>0</v>
      </c>
      <c r="AD747" s="357">
        <f t="shared" si="235"/>
        <v>0</v>
      </c>
      <c r="AE747" s="342"/>
      <c r="AF747" s="362">
        <f t="shared" si="236"/>
        <v>0</v>
      </c>
      <c r="AG747" s="330"/>
      <c r="AH747" s="597"/>
      <c r="AJ747" s="582"/>
      <c r="AK747" s="582"/>
      <c r="AL747" s="582"/>
      <c r="AM747" s="582"/>
      <c r="AN747" s="582"/>
      <c r="AO747" s="582"/>
      <c r="AP747" s="582"/>
      <c r="AQ747" s="582"/>
      <c r="AR747" s="582"/>
      <c r="AS747" s="582"/>
      <c r="AT747" s="582"/>
      <c r="AU747" s="582"/>
      <c r="AV747" s="582"/>
      <c r="AW747" s="582"/>
      <c r="AX747" s="582"/>
      <c r="AY747" s="582"/>
      <c r="AZ747" s="582"/>
      <c r="BA747" s="582"/>
      <c r="BB747" s="582"/>
      <c r="BC747" s="582"/>
    </row>
    <row r="748" spans="1:55" s="302" customFormat="1" hidden="1" x14ac:dyDescent="0.2">
      <c r="A748" s="340">
        <f t="shared" si="226"/>
        <v>0</v>
      </c>
      <c r="B748" s="341"/>
      <c r="C748" s="330"/>
      <c r="D748" s="395"/>
      <c r="E748" s="308"/>
      <c r="F748" s="309"/>
      <c r="G748" s="309"/>
      <c r="H748" s="309"/>
      <c r="I748" s="309"/>
      <c r="J748" s="350">
        <f t="shared" si="225"/>
        <v>0</v>
      </c>
      <c r="K748" s="330"/>
      <c r="L748" s="330"/>
      <c r="M748" s="310"/>
      <c r="N748" s="311"/>
      <c r="O748" s="311"/>
      <c r="P748" s="311"/>
      <c r="Q748" s="311"/>
      <c r="R748" s="311"/>
      <c r="S748" s="312"/>
      <c r="T748" s="313"/>
      <c r="U748" s="294">
        <f t="shared" si="227"/>
        <v>0</v>
      </c>
      <c r="V748" s="330"/>
      <c r="W748" s="355">
        <f t="shared" si="228"/>
        <v>0</v>
      </c>
      <c r="X748" s="356">
        <f t="shared" si="229"/>
        <v>0</v>
      </c>
      <c r="Y748" s="356">
        <f t="shared" si="230"/>
        <v>0</v>
      </c>
      <c r="Z748" s="356">
        <f t="shared" si="231"/>
        <v>0</v>
      </c>
      <c r="AA748" s="356">
        <f t="shared" si="232"/>
        <v>0</v>
      </c>
      <c r="AB748" s="356">
        <f t="shared" si="233"/>
        <v>0</v>
      </c>
      <c r="AC748" s="356">
        <f t="shared" si="234"/>
        <v>0</v>
      </c>
      <c r="AD748" s="357">
        <f t="shared" si="235"/>
        <v>0</v>
      </c>
      <c r="AE748" s="342"/>
      <c r="AF748" s="362">
        <f t="shared" si="236"/>
        <v>0</v>
      </c>
      <c r="AG748" s="330"/>
      <c r="AH748" s="597"/>
      <c r="AJ748" s="582"/>
      <c r="AK748" s="582"/>
      <c r="AL748" s="582"/>
      <c r="AM748" s="582"/>
      <c r="AN748" s="582"/>
      <c r="AO748" s="582"/>
      <c r="AP748" s="582"/>
      <c r="AQ748" s="582"/>
      <c r="AR748" s="582"/>
      <c r="AS748" s="582"/>
      <c r="AT748" s="582"/>
      <c r="AU748" s="582"/>
      <c r="AV748" s="582"/>
      <c r="AW748" s="582"/>
      <c r="AX748" s="582"/>
      <c r="AY748" s="582"/>
      <c r="AZ748" s="582"/>
      <c r="BA748" s="582"/>
      <c r="BB748" s="582"/>
      <c r="BC748" s="582"/>
    </row>
    <row r="749" spans="1:55" s="302" customFormat="1" hidden="1" x14ac:dyDescent="0.2">
      <c r="A749" s="340">
        <f t="shared" si="226"/>
        <v>0</v>
      </c>
      <c r="B749" s="341"/>
      <c r="C749" s="330"/>
      <c r="D749" s="395"/>
      <c r="E749" s="308"/>
      <c r="F749" s="309"/>
      <c r="G749" s="309"/>
      <c r="H749" s="309"/>
      <c r="I749" s="309"/>
      <c r="J749" s="350">
        <f t="shared" si="225"/>
        <v>0</v>
      </c>
      <c r="K749" s="330"/>
      <c r="L749" s="330"/>
      <c r="M749" s="310"/>
      <c r="N749" s="311"/>
      <c r="O749" s="311"/>
      <c r="P749" s="311"/>
      <c r="Q749" s="311"/>
      <c r="R749" s="311"/>
      <c r="S749" s="312"/>
      <c r="T749" s="313"/>
      <c r="U749" s="294">
        <f t="shared" si="227"/>
        <v>0</v>
      </c>
      <c r="V749" s="330"/>
      <c r="W749" s="355">
        <f t="shared" si="228"/>
        <v>0</v>
      </c>
      <c r="X749" s="356">
        <f t="shared" si="229"/>
        <v>0</v>
      </c>
      <c r="Y749" s="356">
        <f t="shared" si="230"/>
        <v>0</v>
      </c>
      <c r="Z749" s="356">
        <f t="shared" si="231"/>
        <v>0</v>
      </c>
      <c r="AA749" s="356">
        <f t="shared" si="232"/>
        <v>0</v>
      </c>
      <c r="AB749" s="356">
        <f t="shared" si="233"/>
        <v>0</v>
      </c>
      <c r="AC749" s="356">
        <f t="shared" si="234"/>
        <v>0</v>
      </c>
      <c r="AD749" s="357">
        <f t="shared" si="235"/>
        <v>0</v>
      </c>
      <c r="AE749" s="342"/>
      <c r="AF749" s="362">
        <f t="shared" si="236"/>
        <v>0</v>
      </c>
      <c r="AG749" s="330"/>
      <c r="AH749" s="597"/>
      <c r="AJ749" s="582"/>
      <c r="AK749" s="582"/>
      <c r="AL749" s="582"/>
      <c r="AM749" s="582"/>
      <c r="AN749" s="582"/>
      <c r="AO749" s="582"/>
      <c r="AP749" s="582"/>
      <c r="AQ749" s="582"/>
      <c r="AR749" s="582"/>
      <c r="AS749" s="582"/>
      <c r="AT749" s="582"/>
      <c r="AU749" s="582"/>
      <c r="AV749" s="582"/>
      <c r="AW749" s="582"/>
      <c r="AX749" s="582"/>
      <c r="AY749" s="582"/>
      <c r="AZ749" s="582"/>
      <c r="BA749" s="582"/>
      <c r="BB749" s="582"/>
      <c r="BC749" s="582"/>
    </row>
    <row r="750" spans="1:55" s="302" customFormat="1" hidden="1" x14ac:dyDescent="0.2">
      <c r="A750" s="340">
        <f t="shared" si="226"/>
        <v>0</v>
      </c>
      <c r="B750" s="341"/>
      <c r="C750" s="330"/>
      <c r="D750" s="395"/>
      <c r="E750" s="308"/>
      <c r="F750" s="309"/>
      <c r="G750" s="309"/>
      <c r="H750" s="309"/>
      <c r="I750" s="309"/>
      <c r="J750" s="350">
        <f t="shared" si="225"/>
        <v>0</v>
      </c>
      <c r="K750" s="330"/>
      <c r="L750" s="330"/>
      <c r="M750" s="310"/>
      <c r="N750" s="311"/>
      <c r="O750" s="311"/>
      <c r="P750" s="311"/>
      <c r="Q750" s="311"/>
      <c r="R750" s="311"/>
      <c r="S750" s="312"/>
      <c r="T750" s="313"/>
      <c r="U750" s="294">
        <f t="shared" si="227"/>
        <v>0</v>
      </c>
      <c r="V750" s="330"/>
      <c r="W750" s="355">
        <f t="shared" si="228"/>
        <v>0</v>
      </c>
      <c r="X750" s="356">
        <f t="shared" si="229"/>
        <v>0</v>
      </c>
      <c r="Y750" s="356">
        <f t="shared" si="230"/>
        <v>0</v>
      </c>
      <c r="Z750" s="356">
        <f t="shared" si="231"/>
        <v>0</v>
      </c>
      <c r="AA750" s="356">
        <f t="shared" si="232"/>
        <v>0</v>
      </c>
      <c r="AB750" s="356">
        <f t="shared" si="233"/>
        <v>0</v>
      </c>
      <c r="AC750" s="356">
        <f t="shared" si="234"/>
        <v>0</v>
      </c>
      <c r="AD750" s="357">
        <f t="shared" si="235"/>
        <v>0</v>
      </c>
      <c r="AE750" s="342"/>
      <c r="AF750" s="362">
        <f t="shared" si="236"/>
        <v>0</v>
      </c>
      <c r="AG750" s="330"/>
      <c r="AH750" s="597"/>
      <c r="AJ750" s="582"/>
      <c r="AK750" s="582"/>
      <c r="AL750" s="582"/>
      <c r="AM750" s="582"/>
      <c r="AN750" s="582"/>
      <c r="AO750" s="582"/>
      <c r="AP750" s="582"/>
      <c r="AQ750" s="582"/>
      <c r="AR750" s="582"/>
      <c r="AS750" s="582"/>
      <c r="AT750" s="582"/>
      <c r="AU750" s="582"/>
      <c r="AV750" s="582"/>
      <c r="AW750" s="582"/>
      <c r="AX750" s="582"/>
      <c r="AY750" s="582"/>
      <c r="AZ750" s="582"/>
      <c r="BA750" s="582"/>
      <c r="BB750" s="582"/>
      <c r="BC750" s="582"/>
    </row>
    <row r="751" spans="1:55" s="302" customFormat="1" hidden="1" x14ac:dyDescent="0.2">
      <c r="A751" s="340">
        <f t="shared" si="226"/>
        <v>0</v>
      </c>
      <c r="B751" s="341"/>
      <c r="C751" s="330"/>
      <c r="D751" s="395"/>
      <c r="E751" s="308"/>
      <c r="F751" s="309"/>
      <c r="G751" s="309"/>
      <c r="H751" s="309"/>
      <c r="I751" s="309"/>
      <c r="J751" s="350">
        <f t="shared" si="225"/>
        <v>0</v>
      </c>
      <c r="K751" s="330"/>
      <c r="L751" s="330"/>
      <c r="M751" s="310"/>
      <c r="N751" s="311"/>
      <c r="O751" s="311"/>
      <c r="P751" s="311"/>
      <c r="Q751" s="311"/>
      <c r="R751" s="311"/>
      <c r="S751" s="312"/>
      <c r="T751" s="313"/>
      <c r="U751" s="294">
        <f t="shared" si="227"/>
        <v>0</v>
      </c>
      <c r="V751" s="330"/>
      <c r="W751" s="355">
        <f t="shared" si="228"/>
        <v>0</v>
      </c>
      <c r="X751" s="356">
        <f t="shared" si="229"/>
        <v>0</v>
      </c>
      <c r="Y751" s="356">
        <f t="shared" si="230"/>
        <v>0</v>
      </c>
      <c r="Z751" s="356">
        <f t="shared" si="231"/>
        <v>0</v>
      </c>
      <c r="AA751" s="356">
        <f t="shared" si="232"/>
        <v>0</v>
      </c>
      <c r="AB751" s="356">
        <f t="shared" si="233"/>
        <v>0</v>
      </c>
      <c r="AC751" s="356">
        <f t="shared" si="234"/>
        <v>0</v>
      </c>
      <c r="AD751" s="357">
        <f t="shared" si="235"/>
        <v>0</v>
      </c>
      <c r="AE751" s="342"/>
      <c r="AF751" s="362">
        <f t="shared" si="236"/>
        <v>0</v>
      </c>
      <c r="AG751" s="330"/>
      <c r="AH751" s="597"/>
      <c r="AJ751" s="582"/>
      <c r="AK751" s="582"/>
      <c r="AL751" s="582"/>
      <c r="AM751" s="582"/>
      <c r="AN751" s="582"/>
      <c r="AO751" s="582"/>
      <c r="AP751" s="582"/>
      <c r="AQ751" s="582"/>
      <c r="AR751" s="582"/>
      <c r="AS751" s="582"/>
      <c r="AT751" s="582"/>
      <c r="AU751" s="582"/>
      <c r="AV751" s="582"/>
      <c r="AW751" s="582"/>
      <c r="AX751" s="582"/>
      <c r="AY751" s="582"/>
      <c r="AZ751" s="582"/>
      <c r="BA751" s="582"/>
      <c r="BB751" s="582"/>
      <c r="BC751" s="582"/>
    </row>
    <row r="752" spans="1:55" s="302" customFormat="1" hidden="1" x14ac:dyDescent="0.2">
      <c r="A752" s="340">
        <f t="shared" si="226"/>
        <v>0</v>
      </c>
      <c r="B752" s="341"/>
      <c r="C752" s="330"/>
      <c r="D752" s="395"/>
      <c r="E752" s="308"/>
      <c r="F752" s="309"/>
      <c r="G752" s="309"/>
      <c r="H752" s="309"/>
      <c r="I752" s="309"/>
      <c r="J752" s="350">
        <f t="shared" si="225"/>
        <v>0</v>
      </c>
      <c r="K752" s="330"/>
      <c r="L752" s="330"/>
      <c r="M752" s="310"/>
      <c r="N752" s="311"/>
      <c r="O752" s="311"/>
      <c r="P752" s="311"/>
      <c r="Q752" s="311"/>
      <c r="R752" s="311"/>
      <c r="S752" s="312"/>
      <c r="T752" s="313"/>
      <c r="U752" s="294">
        <f t="shared" si="227"/>
        <v>0</v>
      </c>
      <c r="V752" s="330"/>
      <c r="W752" s="355">
        <f t="shared" si="228"/>
        <v>0</v>
      </c>
      <c r="X752" s="356">
        <f t="shared" si="229"/>
        <v>0</v>
      </c>
      <c r="Y752" s="356">
        <f t="shared" si="230"/>
        <v>0</v>
      </c>
      <c r="Z752" s="356">
        <f t="shared" si="231"/>
        <v>0</v>
      </c>
      <c r="AA752" s="356">
        <f t="shared" si="232"/>
        <v>0</v>
      </c>
      <c r="AB752" s="356">
        <f t="shared" si="233"/>
        <v>0</v>
      </c>
      <c r="AC752" s="356">
        <f t="shared" si="234"/>
        <v>0</v>
      </c>
      <c r="AD752" s="357">
        <f t="shared" si="235"/>
        <v>0</v>
      </c>
      <c r="AE752" s="342"/>
      <c r="AF752" s="362">
        <f t="shared" si="236"/>
        <v>0</v>
      </c>
      <c r="AG752" s="330"/>
      <c r="AH752" s="597"/>
      <c r="AJ752" s="582"/>
      <c r="AK752" s="582"/>
      <c r="AL752" s="582"/>
      <c r="AM752" s="582"/>
      <c r="AN752" s="582"/>
      <c r="AO752" s="582"/>
      <c r="AP752" s="582"/>
      <c r="AQ752" s="582"/>
      <c r="AR752" s="582"/>
      <c r="AS752" s="582"/>
      <c r="AT752" s="582"/>
      <c r="AU752" s="582"/>
      <c r="AV752" s="582"/>
      <c r="AW752" s="582"/>
      <c r="AX752" s="582"/>
      <c r="AY752" s="582"/>
      <c r="AZ752" s="582"/>
      <c r="BA752" s="582"/>
      <c r="BB752" s="582"/>
      <c r="BC752" s="582"/>
    </row>
    <row r="753" spans="1:55" s="302" customFormat="1" hidden="1" x14ac:dyDescent="0.2">
      <c r="A753" s="340">
        <f t="shared" si="226"/>
        <v>0</v>
      </c>
      <c r="B753" s="341"/>
      <c r="C753" s="330"/>
      <c r="D753" s="395"/>
      <c r="E753" s="308"/>
      <c r="F753" s="309"/>
      <c r="G753" s="309"/>
      <c r="H753" s="309"/>
      <c r="I753" s="309"/>
      <c r="J753" s="350">
        <f t="shared" ref="J753:J773" si="237">IF(ISBLANK(H753),G753*I753,G753*I753*H753)</f>
        <v>0</v>
      </c>
      <c r="K753" s="330"/>
      <c r="L753" s="330"/>
      <c r="M753" s="310"/>
      <c r="N753" s="311"/>
      <c r="O753" s="311"/>
      <c r="P753" s="311"/>
      <c r="Q753" s="311"/>
      <c r="R753" s="311"/>
      <c r="S753" s="312"/>
      <c r="T753" s="313"/>
      <c r="U753" s="294">
        <f t="shared" si="227"/>
        <v>0</v>
      </c>
      <c r="V753" s="330"/>
      <c r="W753" s="355">
        <f t="shared" si="228"/>
        <v>0</v>
      </c>
      <c r="X753" s="356">
        <f t="shared" si="229"/>
        <v>0</v>
      </c>
      <c r="Y753" s="356">
        <f t="shared" si="230"/>
        <v>0</v>
      </c>
      <c r="Z753" s="356">
        <f t="shared" si="231"/>
        <v>0</v>
      </c>
      <c r="AA753" s="356">
        <f t="shared" si="232"/>
        <v>0</v>
      </c>
      <c r="AB753" s="356">
        <f t="shared" si="233"/>
        <v>0</v>
      </c>
      <c r="AC753" s="356">
        <f t="shared" si="234"/>
        <v>0</v>
      </c>
      <c r="AD753" s="357">
        <f t="shared" si="235"/>
        <v>0</v>
      </c>
      <c r="AE753" s="342"/>
      <c r="AF753" s="362">
        <f t="shared" si="236"/>
        <v>0</v>
      </c>
      <c r="AG753" s="330"/>
      <c r="AH753" s="597"/>
      <c r="AJ753" s="582"/>
      <c r="AK753" s="582"/>
      <c r="AL753" s="582"/>
      <c r="AM753" s="582"/>
      <c r="AN753" s="582"/>
      <c r="AO753" s="582"/>
      <c r="AP753" s="582"/>
      <c r="AQ753" s="582"/>
      <c r="AR753" s="582"/>
      <c r="AS753" s="582"/>
      <c r="AT753" s="582"/>
      <c r="AU753" s="582"/>
      <c r="AV753" s="582"/>
      <c r="AW753" s="582"/>
      <c r="AX753" s="582"/>
      <c r="AY753" s="582"/>
      <c r="AZ753" s="582"/>
      <c r="BA753" s="582"/>
      <c r="BB753" s="582"/>
      <c r="BC753" s="582"/>
    </row>
    <row r="754" spans="1:55" s="302" customFormat="1" hidden="1" x14ac:dyDescent="0.2">
      <c r="A754" s="340">
        <f t="shared" si="226"/>
        <v>0</v>
      </c>
      <c r="B754" s="341"/>
      <c r="C754" s="330"/>
      <c r="D754" s="395"/>
      <c r="E754" s="308"/>
      <c r="F754" s="309"/>
      <c r="G754" s="309"/>
      <c r="H754" s="309"/>
      <c r="I754" s="309"/>
      <c r="J754" s="350">
        <f t="shared" si="237"/>
        <v>0</v>
      </c>
      <c r="K754" s="330"/>
      <c r="L754" s="330"/>
      <c r="M754" s="310"/>
      <c r="N754" s="311"/>
      <c r="O754" s="311"/>
      <c r="P754" s="311"/>
      <c r="Q754" s="311"/>
      <c r="R754" s="311"/>
      <c r="S754" s="312"/>
      <c r="T754" s="313"/>
      <c r="U754" s="294">
        <f t="shared" si="227"/>
        <v>0</v>
      </c>
      <c r="V754" s="330"/>
      <c r="W754" s="355">
        <f t="shared" si="228"/>
        <v>0</v>
      </c>
      <c r="X754" s="356">
        <f t="shared" si="229"/>
        <v>0</v>
      </c>
      <c r="Y754" s="356">
        <f t="shared" si="230"/>
        <v>0</v>
      </c>
      <c r="Z754" s="356">
        <f t="shared" si="231"/>
        <v>0</v>
      </c>
      <c r="AA754" s="356">
        <f t="shared" si="232"/>
        <v>0</v>
      </c>
      <c r="AB754" s="356">
        <f t="shared" si="233"/>
        <v>0</v>
      </c>
      <c r="AC754" s="356">
        <f t="shared" si="234"/>
        <v>0</v>
      </c>
      <c r="AD754" s="357">
        <f t="shared" si="235"/>
        <v>0</v>
      </c>
      <c r="AE754" s="342"/>
      <c r="AF754" s="362">
        <f t="shared" si="236"/>
        <v>0</v>
      </c>
      <c r="AG754" s="330"/>
      <c r="AH754" s="597"/>
      <c r="AJ754" s="582"/>
      <c r="AK754" s="582"/>
      <c r="AL754" s="582"/>
      <c r="AM754" s="582"/>
      <c r="AN754" s="582"/>
      <c r="AO754" s="582"/>
      <c r="AP754" s="582"/>
      <c r="AQ754" s="582"/>
      <c r="AR754" s="582"/>
      <c r="AS754" s="582"/>
      <c r="AT754" s="582"/>
      <c r="AU754" s="582"/>
      <c r="AV754" s="582"/>
      <c r="AW754" s="582"/>
      <c r="AX754" s="582"/>
      <c r="AY754" s="582"/>
      <c r="AZ754" s="582"/>
      <c r="BA754" s="582"/>
      <c r="BB754" s="582"/>
      <c r="BC754" s="582"/>
    </row>
    <row r="755" spans="1:55" s="302" customFormat="1" hidden="1" x14ac:dyDescent="0.2">
      <c r="A755" s="340">
        <f t="shared" si="226"/>
        <v>0</v>
      </c>
      <c r="B755" s="341"/>
      <c r="C755" s="330"/>
      <c r="D755" s="395"/>
      <c r="E755" s="308"/>
      <c r="F755" s="309"/>
      <c r="G755" s="309"/>
      <c r="H755" s="309"/>
      <c r="I755" s="309"/>
      <c r="J755" s="350">
        <f t="shared" si="237"/>
        <v>0</v>
      </c>
      <c r="K755" s="330"/>
      <c r="L755" s="330"/>
      <c r="M755" s="310"/>
      <c r="N755" s="311"/>
      <c r="O755" s="311"/>
      <c r="P755" s="311"/>
      <c r="Q755" s="311"/>
      <c r="R755" s="311"/>
      <c r="S755" s="312"/>
      <c r="T755" s="313"/>
      <c r="U755" s="294">
        <f t="shared" si="227"/>
        <v>0</v>
      </c>
      <c r="V755" s="330"/>
      <c r="W755" s="355">
        <f t="shared" si="228"/>
        <v>0</v>
      </c>
      <c r="X755" s="356">
        <f t="shared" si="229"/>
        <v>0</v>
      </c>
      <c r="Y755" s="356">
        <f t="shared" si="230"/>
        <v>0</v>
      </c>
      <c r="Z755" s="356">
        <f t="shared" si="231"/>
        <v>0</v>
      </c>
      <c r="AA755" s="356">
        <f t="shared" si="232"/>
        <v>0</v>
      </c>
      <c r="AB755" s="356">
        <f t="shared" si="233"/>
        <v>0</v>
      </c>
      <c r="AC755" s="356">
        <f t="shared" si="234"/>
        <v>0</v>
      </c>
      <c r="AD755" s="357">
        <f t="shared" si="235"/>
        <v>0</v>
      </c>
      <c r="AE755" s="342"/>
      <c r="AF755" s="362">
        <f t="shared" si="236"/>
        <v>0</v>
      </c>
      <c r="AG755" s="330"/>
      <c r="AH755" s="597"/>
      <c r="AJ755" s="582"/>
      <c r="AK755" s="582"/>
      <c r="AL755" s="582"/>
      <c r="AM755" s="582"/>
      <c r="AN755" s="582"/>
      <c r="AO755" s="582"/>
      <c r="AP755" s="582"/>
      <c r="AQ755" s="582"/>
      <c r="AR755" s="582"/>
      <c r="AS755" s="582"/>
      <c r="AT755" s="582"/>
      <c r="AU755" s="582"/>
      <c r="AV755" s="582"/>
      <c r="AW755" s="582"/>
      <c r="AX755" s="582"/>
      <c r="AY755" s="582"/>
      <c r="AZ755" s="582"/>
      <c r="BA755" s="582"/>
      <c r="BB755" s="582"/>
      <c r="BC755" s="582"/>
    </row>
    <row r="756" spans="1:55" s="302" customFormat="1" hidden="1" x14ac:dyDescent="0.2">
      <c r="A756" s="340">
        <f t="shared" si="226"/>
        <v>0</v>
      </c>
      <c r="B756" s="341"/>
      <c r="C756" s="330"/>
      <c r="D756" s="395"/>
      <c r="E756" s="308"/>
      <c r="F756" s="309"/>
      <c r="G756" s="309"/>
      <c r="H756" s="309"/>
      <c r="I756" s="309"/>
      <c r="J756" s="350">
        <f t="shared" si="237"/>
        <v>0</v>
      </c>
      <c r="K756" s="330"/>
      <c r="L756" s="330"/>
      <c r="M756" s="310"/>
      <c r="N756" s="311"/>
      <c r="O756" s="311"/>
      <c r="P756" s="311"/>
      <c r="Q756" s="311"/>
      <c r="R756" s="311"/>
      <c r="S756" s="312"/>
      <c r="T756" s="313"/>
      <c r="U756" s="294">
        <f t="shared" si="227"/>
        <v>0</v>
      </c>
      <c r="V756" s="330"/>
      <c r="W756" s="355">
        <f t="shared" si="228"/>
        <v>0</v>
      </c>
      <c r="X756" s="356">
        <f t="shared" si="229"/>
        <v>0</v>
      </c>
      <c r="Y756" s="356">
        <f t="shared" si="230"/>
        <v>0</v>
      </c>
      <c r="Z756" s="356">
        <f t="shared" si="231"/>
        <v>0</v>
      </c>
      <c r="AA756" s="356">
        <f t="shared" si="232"/>
        <v>0</v>
      </c>
      <c r="AB756" s="356">
        <f t="shared" si="233"/>
        <v>0</v>
      </c>
      <c r="AC756" s="356">
        <f t="shared" si="234"/>
        <v>0</v>
      </c>
      <c r="AD756" s="357">
        <f t="shared" si="235"/>
        <v>0</v>
      </c>
      <c r="AE756" s="342"/>
      <c r="AF756" s="362">
        <f t="shared" si="236"/>
        <v>0</v>
      </c>
      <c r="AG756" s="330"/>
      <c r="AH756" s="597"/>
      <c r="AJ756" s="582"/>
      <c r="AK756" s="582"/>
      <c r="AL756" s="582"/>
      <c r="AM756" s="582"/>
      <c r="AN756" s="582"/>
      <c r="AO756" s="582"/>
      <c r="AP756" s="582"/>
      <c r="AQ756" s="582"/>
      <c r="AR756" s="582"/>
      <c r="AS756" s="582"/>
      <c r="AT756" s="582"/>
      <c r="AU756" s="582"/>
      <c r="AV756" s="582"/>
      <c r="AW756" s="582"/>
      <c r="AX756" s="582"/>
      <c r="AY756" s="582"/>
      <c r="AZ756" s="582"/>
      <c r="BA756" s="582"/>
      <c r="BB756" s="582"/>
      <c r="BC756" s="582"/>
    </row>
    <row r="757" spans="1:55" s="302" customFormat="1" hidden="1" x14ac:dyDescent="0.2">
      <c r="A757" s="340">
        <f t="shared" si="226"/>
        <v>0</v>
      </c>
      <c r="B757" s="341"/>
      <c r="C757" s="330"/>
      <c r="D757" s="395"/>
      <c r="E757" s="308"/>
      <c r="F757" s="309"/>
      <c r="G757" s="309"/>
      <c r="H757" s="309"/>
      <c r="I757" s="309"/>
      <c r="J757" s="350">
        <f t="shared" si="237"/>
        <v>0</v>
      </c>
      <c r="K757" s="330"/>
      <c r="L757" s="330"/>
      <c r="M757" s="310"/>
      <c r="N757" s="311"/>
      <c r="O757" s="311"/>
      <c r="P757" s="311"/>
      <c r="Q757" s="311"/>
      <c r="R757" s="311"/>
      <c r="S757" s="312"/>
      <c r="T757" s="313"/>
      <c r="U757" s="294">
        <f t="shared" si="227"/>
        <v>0</v>
      </c>
      <c r="V757" s="330"/>
      <c r="W757" s="355">
        <f t="shared" si="228"/>
        <v>0</v>
      </c>
      <c r="X757" s="356">
        <f t="shared" si="229"/>
        <v>0</v>
      </c>
      <c r="Y757" s="356">
        <f t="shared" si="230"/>
        <v>0</v>
      </c>
      <c r="Z757" s="356">
        <f t="shared" si="231"/>
        <v>0</v>
      </c>
      <c r="AA757" s="356">
        <f t="shared" si="232"/>
        <v>0</v>
      </c>
      <c r="AB757" s="356">
        <f t="shared" si="233"/>
        <v>0</v>
      </c>
      <c r="AC757" s="356">
        <f t="shared" si="234"/>
        <v>0</v>
      </c>
      <c r="AD757" s="357">
        <f t="shared" si="235"/>
        <v>0</v>
      </c>
      <c r="AE757" s="342"/>
      <c r="AF757" s="362">
        <f t="shared" si="236"/>
        <v>0</v>
      </c>
      <c r="AG757" s="330"/>
      <c r="AH757" s="597"/>
      <c r="AJ757" s="582"/>
      <c r="AK757" s="582"/>
      <c r="AL757" s="582"/>
      <c r="AM757" s="582"/>
      <c r="AN757" s="582"/>
      <c r="AO757" s="582"/>
      <c r="AP757" s="582"/>
      <c r="AQ757" s="582"/>
      <c r="AR757" s="582"/>
      <c r="AS757" s="582"/>
      <c r="AT757" s="582"/>
      <c r="AU757" s="582"/>
      <c r="AV757" s="582"/>
      <c r="AW757" s="582"/>
      <c r="AX757" s="582"/>
      <c r="AY757" s="582"/>
      <c r="AZ757" s="582"/>
      <c r="BA757" s="582"/>
      <c r="BB757" s="582"/>
      <c r="BC757" s="582"/>
    </row>
    <row r="758" spans="1:55" s="302" customFormat="1" hidden="1" x14ac:dyDescent="0.2">
      <c r="A758" s="340">
        <f t="shared" si="226"/>
        <v>0</v>
      </c>
      <c r="B758" s="341"/>
      <c r="C758" s="330"/>
      <c r="D758" s="395"/>
      <c r="E758" s="308"/>
      <c r="F758" s="309"/>
      <c r="G758" s="309"/>
      <c r="H758" s="309"/>
      <c r="I758" s="309"/>
      <c r="J758" s="350">
        <f t="shared" si="237"/>
        <v>0</v>
      </c>
      <c r="K758" s="330"/>
      <c r="L758" s="330"/>
      <c r="M758" s="310"/>
      <c r="N758" s="311"/>
      <c r="O758" s="311"/>
      <c r="P758" s="311"/>
      <c r="Q758" s="311"/>
      <c r="R758" s="311"/>
      <c r="S758" s="312"/>
      <c r="T758" s="313"/>
      <c r="U758" s="294">
        <f t="shared" si="227"/>
        <v>0</v>
      </c>
      <c r="V758" s="330"/>
      <c r="W758" s="355">
        <f t="shared" si="228"/>
        <v>0</v>
      </c>
      <c r="X758" s="356">
        <f t="shared" si="229"/>
        <v>0</v>
      </c>
      <c r="Y758" s="356">
        <f t="shared" si="230"/>
        <v>0</v>
      </c>
      <c r="Z758" s="356">
        <f t="shared" si="231"/>
        <v>0</v>
      </c>
      <c r="AA758" s="356">
        <f t="shared" si="232"/>
        <v>0</v>
      </c>
      <c r="AB758" s="356">
        <f t="shared" si="233"/>
        <v>0</v>
      </c>
      <c r="AC758" s="356">
        <f t="shared" si="234"/>
        <v>0</v>
      </c>
      <c r="AD758" s="357">
        <f t="shared" si="235"/>
        <v>0</v>
      </c>
      <c r="AE758" s="342"/>
      <c r="AF758" s="362">
        <f t="shared" si="236"/>
        <v>0</v>
      </c>
      <c r="AG758" s="330"/>
      <c r="AH758" s="597"/>
      <c r="AJ758" s="582"/>
      <c r="AK758" s="582"/>
      <c r="AL758" s="582"/>
      <c r="AM758" s="582"/>
      <c r="AN758" s="582"/>
      <c r="AO758" s="582"/>
      <c r="AP758" s="582"/>
      <c r="AQ758" s="582"/>
      <c r="AR758" s="582"/>
      <c r="AS758" s="582"/>
      <c r="AT758" s="582"/>
      <c r="AU758" s="582"/>
      <c r="AV758" s="582"/>
      <c r="AW758" s="582"/>
      <c r="AX758" s="582"/>
      <c r="AY758" s="582"/>
      <c r="AZ758" s="582"/>
      <c r="BA758" s="582"/>
      <c r="BB758" s="582"/>
      <c r="BC758" s="582"/>
    </row>
    <row r="759" spans="1:55" s="302" customFormat="1" hidden="1" x14ac:dyDescent="0.2">
      <c r="A759" s="340">
        <f t="shared" si="226"/>
        <v>0</v>
      </c>
      <c r="B759" s="341"/>
      <c r="C759" s="330"/>
      <c r="D759" s="395"/>
      <c r="E759" s="308"/>
      <c r="F759" s="309"/>
      <c r="G759" s="309"/>
      <c r="H759" s="309"/>
      <c r="I759" s="309"/>
      <c r="J759" s="350">
        <f t="shared" si="237"/>
        <v>0</v>
      </c>
      <c r="K759" s="330"/>
      <c r="L759" s="330"/>
      <c r="M759" s="310"/>
      <c r="N759" s="311"/>
      <c r="O759" s="311"/>
      <c r="P759" s="311"/>
      <c r="Q759" s="311"/>
      <c r="R759" s="311"/>
      <c r="S759" s="312"/>
      <c r="T759" s="313"/>
      <c r="U759" s="294">
        <f t="shared" si="227"/>
        <v>0</v>
      </c>
      <c r="V759" s="330"/>
      <c r="W759" s="355">
        <f t="shared" si="228"/>
        <v>0</v>
      </c>
      <c r="X759" s="356">
        <f t="shared" si="229"/>
        <v>0</v>
      </c>
      <c r="Y759" s="356">
        <f t="shared" si="230"/>
        <v>0</v>
      </c>
      <c r="Z759" s="356">
        <f t="shared" si="231"/>
        <v>0</v>
      </c>
      <c r="AA759" s="356">
        <f t="shared" si="232"/>
        <v>0</v>
      </c>
      <c r="AB759" s="356">
        <f t="shared" si="233"/>
        <v>0</v>
      </c>
      <c r="AC759" s="356">
        <f t="shared" si="234"/>
        <v>0</v>
      </c>
      <c r="AD759" s="357">
        <f t="shared" si="235"/>
        <v>0</v>
      </c>
      <c r="AE759" s="342"/>
      <c r="AF759" s="362">
        <f t="shared" si="236"/>
        <v>0</v>
      </c>
      <c r="AG759" s="330"/>
      <c r="AH759" s="597"/>
      <c r="AJ759" s="582"/>
      <c r="AK759" s="582"/>
      <c r="AL759" s="582"/>
      <c r="AM759" s="582"/>
      <c r="AN759" s="582"/>
      <c r="AO759" s="582"/>
      <c r="AP759" s="582"/>
      <c r="AQ759" s="582"/>
      <c r="AR759" s="582"/>
      <c r="AS759" s="582"/>
      <c r="AT759" s="582"/>
      <c r="AU759" s="582"/>
      <c r="AV759" s="582"/>
      <c r="AW759" s="582"/>
      <c r="AX759" s="582"/>
      <c r="AY759" s="582"/>
      <c r="AZ759" s="582"/>
      <c r="BA759" s="582"/>
      <c r="BB759" s="582"/>
      <c r="BC759" s="582"/>
    </row>
    <row r="760" spans="1:55" s="302" customFormat="1" hidden="1" x14ac:dyDescent="0.2">
      <c r="A760" s="340">
        <f t="shared" si="226"/>
        <v>0</v>
      </c>
      <c r="B760" s="341"/>
      <c r="C760" s="330"/>
      <c r="D760" s="395"/>
      <c r="E760" s="308"/>
      <c r="F760" s="309"/>
      <c r="G760" s="309"/>
      <c r="H760" s="309"/>
      <c r="I760" s="309"/>
      <c r="J760" s="350">
        <f t="shared" si="237"/>
        <v>0</v>
      </c>
      <c r="K760" s="330"/>
      <c r="L760" s="330"/>
      <c r="M760" s="310"/>
      <c r="N760" s="311"/>
      <c r="O760" s="311"/>
      <c r="P760" s="311"/>
      <c r="Q760" s="311"/>
      <c r="R760" s="311"/>
      <c r="S760" s="312"/>
      <c r="T760" s="313"/>
      <c r="U760" s="294">
        <f t="shared" si="227"/>
        <v>0</v>
      </c>
      <c r="V760" s="330"/>
      <c r="W760" s="355">
        <f t="shared" si="228"/>
        <v>0</v>
      </c>
      <c r="X760" s="356">
        <f t="shared" si="229"/>
        <v>0</v>
      </c>
      <c r="Y760" s="356">
        <f t="shared" si="230"/>
        <v>0</v>
      </c>
      <c r="Z760" s="356">
        <f t="shared" si="231"/>
        <v>0</v>
      </c>
      <c r="AA760" s="356">
        <f t="shared" si="232"/>
        <v>0</v>
      </c>
      <c r="AB760" s="356">
        <f t="shared" si="233"/>
        <v>0</v>
      </c>
      <c r="AC760" s="356">
        <f t="shared" si="234"/>
        <v>0</v>
      </c>
      <c r="AD760" s="357">
        <f t="shared" si="235"/>
        <v>0</v>
      </c>
      <c r="AE760" s="342"/>
      <c r="AF760" s="362">
        <f t="shared" si="236"/>
        <v>0</v>
      </c>
      <c r="AG760" s="330"/>
      <c r="AH760" s="597"/>
      <c r="AJ760" s="582"/>
      <c r="AK760" s="582"/>
      <c r="AL760" s="582"/>
      <c r="AM760" s="582"/>
      <c r="AN760" s="582"/>
      <c r="AO760" s="582"/>
      <c r="AP760" s="582"/>
      <c r="AQ760" s="582"/>
      <c r="AR760" s="582"/>
      <c r="AS760" s="582"/>
      <c r="AT760" s="582"/>
      <c r="AU760" s="582"/>
      <c r="AV760" s="582"/>
      <c r="AW760" s="582"/>
      <c r="AX760" s="582"/>
      <c r="AY760" s="582"/>
      <c r="AZ760" s="582"/>
      <c r="BA760" s="582"/>
      <c r="BB760" s="582"/>
      <c r="BC760" s="582"/>
    </row>
    <row r="761" spans="1:55" s="302" customFormat="1" hidden="1" x14ac:dyDescent="0.2">
      <c r="A761" s="340">
        <f t="shared" si="226"/>
        <v>0</v>
      </c>
      <c r="B761" s="341"/>
      <c r="C761" s="330"/>
      <c r="D761" s="395"/>
      <c r="E761" s="308"/>
      <c r="F761" s="309"/>
      <c r="G761" s="309"/>
      <c r="H761" s="309"/>
      <c r="I761" s="309"/>
      <c r="J761" s="350">
        <f t="shared" si="237"/>
        <v>0</v>
      </c>
      <c r="K761" s="330"/>
      <c r="L761" s="330"/>
      <c r="M761" s="310"/>
      <c r="N761" s="311"/>
      <c r="O761" s="311"/>
      <c r="P761" s="311"/>
      <c r="Q761" s="311"/>
      <c r="R761" s="311"/>
      <c r="S761" s="312"/>
      <c r="T761" s="313"/>
      <c r="U761" s="294">
        <f t="shared" si="227"/>
        <v>0</v>
      </c>
      <c r="V761" s="330"/>
      <c r="W761" s="355">
        <f t="shared" si="228"/>
        <v>0</v>
      </c>
      <c r="X761" s="356">
        <f t="shared" si="229"/>
        <v>0</v>
      </c>
      <c r="Y761" s="356">
        <f t="shared" si="230"/>
        <v>0</v>
      </c>
      <c r="Z761" s="356">
        <f t="shared" si="231"/>
        <v>0</v>
      </c>
      <c r="AA761" s="356">
        <f t="shared" si="232"/>
        <v>0</v>
      </c>
      <c r="AB761" s="356">
        <f t="shared" si="233"/>
        <v>0</v>
      </c>
      <c r="AC761" s="356">
        <f t="shared" si="234"/>
        <v>0</v>
      </c>
      <c r="AD761" s="357">
        <f t="shared" si="235"/>
        <v>0</v>
      </c>
      <c r="AE761" s="342"/>
      <c r="AF761" s="362">
        <f t="shared" si="236"/>
        <v>0</v>
      </c>
      <c r="AG761" s="330"/>
      <c r="AH761" s="597"/>
      <c r="AJ761" s="582"/>
      <c r="AK761" s="582"/>
      <c r="AL761" s="582"/>
      <c r="AM761" s="582"/>
      <c r="AN761" s="582"/>
      <c r="AO761" s="582"/>
      <c r="AP761" s="582"/>
      <c r="AQ761" s="582"/>
      <c r="AR761" s="582"/>
      <c r="AS761" s="582"/>
      <c r="AT761" s="582"/>
      <c r="AU761" s="582"/>
      <c r="AV761" s="582"/>
      <c r="AW761" s="582"/>
      <c r="AX761" s="582"/>
      <c r="AY761" s="582"/>
      <c r="AZ761" s="582"/>
      <c r="BA761" s="582"/>
      <c r="BB761" s="582"/>
      <c r="BC761" s="582"/>
    </row>
    <row r="762" spans="1:55" s="302" customFormat="1" hidden="1" x14ac:dyDescent="0.2">
      <c r="A762" s="340">
        <f t="shared" si="226"/>
        <v>0</v>
      </c>
      <c r="B762" s="341"/>
      <c r="C762" s="330"/>
      <c r="D762" s="395"/>
      <c r="E762" s="308"/>
      <c r="F762" s="309"/>
      <c r="G762" s="309"/>
      <c r="H762" s="309"/>
      <c r="I762" s="309"/>
      <c r="J762" s="350">
        <f t="shared" si="237"/>
        <v>0</v>
      </c>
      <c r="K762" s="330"/>
      <c r="L762" s="330"/>
      <c r="M762" s="310"/>
      <c r="N762" s="311"/>
      <c r="O762" s="311"/>
      <c r="P762" s="311"/>
      <c r="Q762" s="311"/>
      <c r="R762" s="311"/>
      <c r="S762" s="312"/>
      <c r="T762" s="313"/>
      <c r="U762" s="294">
        <f t="shared" si="227"/>
        <v>0</v>
      </c>
      <c r="V762" s="330"/>
      <c r="W762" s="355">
        <f t="shared" si="228"/>
        <v>0</v>
      </c>
      <c r="X762" s="356">
        <f t="shared" si="229"/>
        <v>0</v>
      </c>
      <c r="Y762" s="356">
        <f t="shared" si="230"/>
        <v>0</v>
      </c>
      <c r="Z762" s="356">
        <f t="shared" si="231"/>
        <v>0</v>
      </c>
      <c r="AA762" s="356">
        <f t="shared" si="232"/>
        <v>0</v>
      </c>
      <c r="AB762" s="356">
        <f t="shared" si="233"/>
        <v>0</v>
      </c>
      <c r="AC762" s="356">
        <f t="shared" si="234"/>
        <v>0</v>
      </c>
      <c r="AD762" s="357">
        <f t="shared" si="235"/>
        <v>0</v>
      </c>
      <c r="AE762" s="342"/>
      <c r="AF762" s="362">
        <f t="shared" si="236"/>
        <v>0</v>
      </c>
      <c r="AG762" s="330"/>
      <c r="AH762" s="597"/>
      <c r="AJ762" s="582"/>
      <c r="AK762" s="582"/>
      <c r="AL762" s="582"/>
      <c r="AM762" s="582"/>
      <c r="AN762" s="582"/>
      <c r="AO762" s="582"/>
      <c r="AP762" s="582"/>
      <c r="AQ762" s="582"/>
      <c r="AR762" s="582"/>
      <c r="AS762" s="582"/>
      <c r="AT762" s="582"/>
      <c r="AU762" s="582"/>
      <c r="AV762" s="582"/>
      <c r="AW762" s="582"/>
      <c r="AX762" s="582"/>
      <c r="AY762" s="582"/>
      <c r="AZ762" s="582"/>
      <c r="BA762" s="582"/>
      <c r="BB762" s="582"/>
      <c r="BC762" s="582"/>
    </row>
    <row r="763" spans="1:55" s="302" customFormat="1" hidden="1" x14ac:dyDescent="0.2">
      <c r="A763" s="340">
        <f t="shared" ref="A763:A764" si="238">IF(AND(J763&lt;&gt;0,U763&lt;&gt;1),1,0)</f>
        <v>0</v>
      </c>
      <c r="B763" s="341"/>
      <c r="C763" s="330"/>
      <c r="D763" s="395"/>
      <c r="E763" s="308"/>
      <c r="F763" s="309"/>
      <c r="G763" s="309"/>
      <c r="H763" s="309"/>
      <c r="I763" s="309"/>
      <c r="J763" s="350">
        <f t="shared" si="237"/>
        <v>0</v>
      </c>
      <c r="K763" s="330"/>
      <c r="L763" s="330"/>
      <c r="M763" s="310"/>
      <c r="N763" s="311"/>
      <c r="O763" s="311"/>
      <c r="P763" s="311"/>
      <c r="Q763" s="311"/>
      <c r="R763" s="311"/>
      <c r="S763" s="312"/>
      <c r="T763" s="313"/>
      <c r="U763" s="294">
        <f t="shared" ref="U763:U764" si="239">SUM(M763:T763)</f>
        <v>0</v>
      </c>
      <c r="V763" s="330"/>
      <c r="W763" s="355">
        <f t="shared" ref="W763:W764" si="240">$J763*M763</f>
        <v>0</v>
      </c>
      <c r="X763" s="356">
        <f t="shared" ref="X763:X764" si="241">$J763*N763</f>
        <v>0</v>
      </c>
      <c r="Y763" s="356">
        <f t="shared" ref="Y763:Y764" si="242">$J763*O763</f>
        <v>0</v>
      </c>
      <c r="Z763" s="356">
        <f t="shared" ref="Z763:Z764" si="243">$J763*P763</f>
        <v>0</v>
      </c>
      <c r="AA763" s="356">
        <f t="shared" ref="AA763:AA764" si="244">$J763*Q763</f>
        <v>0</v>
      </c>
      <c r="AB763" s="356">
        <f t="shared" ref="AB763:AB764" si="245">$J763*R763</f>
        <v>0</v>
      </c>
      <c r="AC763" s="356">
        <f t="shared" ref="AC763:AC764" si="246">$J763*S763</f>
        <v>0</v>
      </c>
      <c r="AD763" s="357">
        <f t="shared" ref="AD763:AD764" si="247">SUM(W763:AC763)</f>
        <v>0</v>
      </c>
      <c r="AE763" s="342"/>
      <c r="AF763" s="362">
        <f t="shared" ref="AF763:AF764" si="248">$J763*T763</f>
        <v>0</v>
      </c>
      <c r="AG763" s="330"/>
      <c r="AH763" s="597"/>
      <c r="AJ763" s="582"/>
      <c r="AK763" s="582"/>
      <c r="AL763" s="582"/>
      <c r="AM763" s="582"/>
      <c r="AN763" s="582"/>
      <c r="AO763" s="582"/>
      <c r="AP763" s="582"/>
      <c r="AQ763" s="582"/>
      <c r="AR763" s="582"/>
      <c r="AS763" s="582"/>
      <c r="AT763" s="582"/>
      <c r="AU763" s="582"/>
      <c r="AV763" s="582"/>
      <c r="AW763" s="582"/>
      <c r="AX763" s="582"/>
      <c r="AY763" s="582"/>
      <c r="AZ763" s="582"/>
      <c r="BA763" s="582"/>
      <c r="BB763" s="582"/>
      <c r="BC763" s="582"/>
    </row>
    <row r="764" spans="1:55" s="302" customFormat="1" hidden="1" x14ac:dyDescent="0.2">
      <c r="A764" s="340">
        <f t="shared" si="238"/>
        <v>0</v>
      </c>
      <c r="B764" s="341"/>
      <c r="C764" s="330"/>
      <c r="D764" s="395"/>
      <c r="E764" s="308"/>
      <c r="F764" s="309"/>
      <c r="G764" s="309"/>
      <c r="H764" s="309"/>
      <c r="I764" s="309"/>
      <c r="J764" s="350">
        <f t="shared" si="237"/>
        <v>0</v>
      </c>
      <c r="K764" s="330"/>
      <c r="L764" s="330"/>
      <c r="M764" s="310"/>
      <c r="N764" s="311"/>
      <c r="O764" s="311"/>
      <c r="P764" s="311"/>
      <c r="Q764" s="311"/>
      <c r="R764" s="311"/>
      <c r="S764" s="312"/>
      <c r="T764" s="313"/>
      <c r="U764" s="294">
        <f t="shared" si="239"/>
        <v>0</v>
      </c>
      <c r="V764" s="330"/>
      <c r="W764" s="355">
        <f t="shared" si="240"/>
        <v>0</v>
      </c>
      <c r="X764" s="356">
        <f t="shared" si="241"/>
        <v>0</v>
      </c>
      <c r="Y764" s="356">
        <f t="shared" si="242"/>
        <v>0</v>
      </c>
      <c r="Z764" s="356">
        <f t="shared" si="243"/>
        <v>0</v>
      </c>
      <c r="AA764" s="356">
        <f t="shared" si="244"/>
        <v>0</v>
      </c>
      <c r="AB764" s="356">
        <f t="shared" si="245"/>
        <v>0</v>
      </c>
      <c r="AC764" s="356">
        <f t="shared" si="246"/>
        <v>0</v>
      </c>
      <c r="AD764" s="357">
        <f t="shared" si="247"/>
        <v>0</v>
      </c>
      <c r="AE764" s="342"/>
      <c r="AF764" s="362">
        <f t="shared" si="248"/>
        <v>0</v>
      </c>
      <c r="AG764" s="330"/>
      <c r="AH764" s="597"/>
      <c r="AJ764" s="582"/>
      <c r="AK764" s="582"/>
      <c r="AL764" s="582"/>
      <c r="AM764" s="582"/>
      <c r="AN764" s="582"/>
      <c r="AO764" s="582"/>
      <c r="AP764" s="582"/>
      <c r="AQ764" s="582"/>
      <c r="AR764" s="582"/>
      <c r="AS764" s="582"/>
      <c r="AT764" s="582"/>
      <c r="AU764" s="582"/>
      <c r="AV764" s="582"/>
      <c r="AW764" s="582"/>
      <c r="AX764" s="582"/>
      <c r="AY764" s="582"/>
      <c r="AZ764" s="582"/>
      <c r="BA764" s="582"/>
      <c r="BB764" s="582"/>
      <c r="BC764" s="582"/>
    </row>
    <row r="765" spans="1:55" s="302" customFormat="1" hidden="1" x14ac:dyDescent="0.2">
      <c r="A765" s="340">
        <f t="shared" si="204"/>
        <v>0</v>
      </c>
      <c r="B765" s="341"/>
      <c r="C765" s="330"/>
      <c r="D765" s="395"/>
      <c r="E765" s="308"/>
      <c r="F765" s="309"/>
      <c r="G765" s="309"/>
      <c r="H765" s="309"/>
      <c r="I765" s="309"/>
      <c r="J765" s="350">
        <f t="shared" si="237"/>
        <v>0</v>
      </c>
      <c r="K765" s="330"/>
      <c r="L765" s="330"/>
      <c r="M765" s="310"/>
      <c r="N765" s="311"/>
      <c r="O765" s="311"/>
      <c r="P765" s="311"/>
      <c r="Q765" s="311"/>
      <c r="R765" s="311"/>
      <c r="S765" s="312"/>
      <c r="T765" s="313"/>
      <c r="U765" s="294">
        <f t="shared" si="206"/>
        <v>0</v>
      </c>
      <c r="V765" s="330"/>
      <c r="W765" s="355">
        <f t="shared" si="207"/>
        <v>0</v>
      </c>
      <c r="X765" s="356">
        <f t="shared" si="208"/>
        <v>0</v>
      </c>
      <c r="Y765" s="356">
        <f t="shared" si="209"/>
        <v>0</v>
      </c>
      <c r="Z765" s="356">
        <f t="shared" si="210"/>
        <v>0</v>
      </c>
      <c r="AA765" s="356">
        <f t="shared" si="211"/>
        <v>0</v>
      </c>
      <c r="AB765" s="356">
        <f t="shared" si="212"/>
        <v>0</v>
      </c>
      <c r="AC765" s="356">
        <f t="shared" si="213"/>
        <v>0</v>
      </c>
      <c r="AD765" s="357">
        <f t="shared" si="202"/>
        <v>0</v>
      </c>
      <c r="AE765" s="342"/>
      <c r="AF765" s="362">
        <f t="shared" si="203"/>
        <v>0</v>
      </c>
      <c r="AG765" s="330"/>
      <c r="AH765" s="597"/>
      <c r="AJ765" s="582"/>
      <c r="AK765" s="582"/>
      <c r="AL765" s="582"/>
      <c r="AM765" s="582"/>
      <c r="AN765" s="582"/>
      <c r="AO765" s="582"/>
      <c r="AP765" s="582"/>
      <c r="AQ765" s="582"/>
      <c r="AR765" s="582"/>
      <c r="AS765" s="582"/>
      <c r="AT765" s="582"/>
      <c r="AU765" s="582"/>
      <c r="AV765" s="582"/>
      <c r="AW765" s="582"/>
      <c r="AX765" s="582"/>
      <c r="AY765" s="582"/>
      <c r="AZ765" s="582"/>
      <c r="BA765" s="582"/>
      <c r="BB765" s="582"/>
      <c r="BC765" s="582"/>
    </row>
    <row r="766" spans="1:55" s="302" customFormat="1" hidden="1" x14ac:dyDescent="0.2">
      <c r="A766" s="340">
        <f t="shared" si="204"/>
        <v>0</v>
      </c>
      <c r="B766" s="341"/>
      <c r="C766" s="330"/>
      <c r="D766" s="395"/>
      <c r="E766" s="308"/>
      <c r="F766" s="309"/>
      <c r="G766" s="309"/>
      <c r="H766" s="309"/>
      <c r="I766" s="309"/>
      <c r="J766" s="350">
        <f t="shared" si="237"/>
        <v>0</v>
      </c>
      <c r="K766" s="330"/>
      <c r="L766" s="330"/>
      <c r="M766" s="310"/>
      <c r="N766" s="311"/>
      <c r="O766" s="311"/>
      <c r="P766" s="311"/>
      <c r="Q766" s="311"/>
      <c r="R766" s="311"/>
      <c r="S766" s="312"/>
      <c r="T766" s="313"/>
      <c r="U766" s="294">
        <f t="shared" si="206"/>
        <v>0</v>
      </c>
      <c r="V766" s="330"/>
      <c r="W766" s="355">
        <f t="shared" si="207"/>
        <v>0</v>
      </c>
      <c r="X766" s="356">
        <f t="shared" si="208"/>
        <v>0</v>
      </c>
      <c r="Y766" s="356">
        <f t="shared" si="209"/>
        <v>0</v>
      </c>
      <c r="Z766" s="356">
        <f t="shared" si="210"/>
        <v>0</v>
      </c>
      <c r="AA766" s="356">
        <f t="shared" si="211"/>
        <v>0</v>
      </c>
      <c r="AB766" s="356">
        <f t="shared" si="212"/>
        <v>0</v>
      </c>
      <c r="AC766" s="356">
        <f t="shared" si="213"/>
        <v>0</v>
      </c>
      <c r="AD766" s="357">
        <f t="shared" si="202"/>
        <v>0</v>
      </c>
      <c r="AE766" s="342"/>
      <c r="AF766" s="362">
        <f t="shared" si="203"/>
        <v>0</v>
      </c>
      <c r="AG766" s="330"/>
      <c r="AH766" s="597"/>
      <c r="AJ766" s="582"/>
      <c r="AK766" s="582"/>
      <c r="AL766" s="582"/>
      <c r="AM766" s="582"/>
      <c r="AN766" s="582"/>
      <c r="AO766" s="582"/>
      <c r="AP766" s="582"/>
      <c r="AQ766" s="582"/>
      <c r="AR766" s="582"/>
      <c r="AS766" s="582"/>
      <c r="AT766" s="582"/>
      <c r="AU766" s="582"/>
      <c r="AV766" s="582"/>
      <c r="AW766" s="582"/>
      <c r="AX766" s="582"/>
      <c r="AY766" s="582"/>
      <c r="AZ766" s="582"/>
      <c r="BA766" s="582"/>
      <c r="BB766" s="582"/>
      <c r="BC766" s="582"/>
    </row>
    <row r="767" spans="1:55" s="302" customFormat="1" hidden="1" x14ac:dyDescent="0.2">
      <c r="A767" s="340">
        <f t="shared" si="204"/>
        <v>0</v>
      </c>
      <c r="B767" s="341"/>
      <c r="C767" s="330"/>
      <c r="D767" s="395"/>
      <c r="E767" s="308"/>
      <c r="F767" s="309"/>
      <c r="G767" s="309"/>
      <c r="H767" s="309"/>
      <c r="I767" s="309"/>
      <c r="J767" s="350">
        <f t="shared" si="237"/>
        <v>0</v>
      </c>
      <c r="K767" s="330"/>
      <c r="L767" s="330"/>
      <c r="M767" s="310"/>
      <c r="N767" s="311"/>
      <c r="O767" s="311"/>
      <c r="P767" s="311"/>
      <c r="Q767" s="311"/>
      <c r="R767" s="311"/>
      <c r="S767" s="312"/>
      <c r="T767" s="313"/>
      <c r="U767" s="294">
        <f t="shared" si="206"/>
        <v>0</v>
      </c>
      <c r="V767" s="330"/>
      <c r="W767" s="355">
        <f t="shared" si="207"/>
        <v>0</v>
      </c>
      <c r="X767" s="356">
        <f t="shared" si="208"/>
        <v>0</v>
      </c>
      <c r="Y767" s="356">
        <f t="shared" si="209"/>
        <v>0</v>
      </c>
      <c r="Z767" s="356">
        <f t="shared" si="210"/>
        <v>0</v>
      </c>
      <c r="AA767" s="356">
        <f t="shared" si="211"/>
        <v>0</v>
      </c>
      <c r="AB767" s="356">
        <f t="shared" si="212"/>
        <v>0</v>
      </c>
      <c r="AC767" s="356">
        <f t="shared" si="213"/>
        <v>0</v>
      </c>
      <c r="AD767" s="357">
        <f t="shared" si="202"/>
        <v>0</v>
      </c>
      <c r="AE767" s="342"/>
      <c r="AF767" s="362">
        <f t="shared" si="203"/>
        <v>0</v>
      </c>
      <c r="AG767" s="330"/>
      <c r="AH767" s="597"/>
      <c r="AJ767" s="582"/>
      <c r="AK767" s="582"/>
      <c r="AL767" s="582"/>
      <c r="AM767" s="582"/>
      <c r="AN767" s="582"/>
      <c r="AO767" s="582"/>
      <c r="AP767" s="582"/>
      <c r="AQ767" s="582"/>
      <c r="AR767" s="582"/>
      <c r="AS767" s="582"/>
      <c r="AT767" s="582"/>
      <c r="AU767" s="582"/>
      <c r="AV767" s="582"/>
      <c r="AW767" s="582"/>
      <c r="AX767" s="582"/>
      <c r="AY767" s="582"/>
      <c r="AZ767" s="582"/>
      <c r="BA767" s="582"/>
      <c r="BB767" s="582"/>
      <c r="BC767" s="582"/>
    </row>
    <row r="768" spans="1:55" s="302" customFormat="1" hidden="1" x14ac:dyDescent="0.2">
      <c r="A768" s="340">
        <f t="shared" si="204"/>
        <v>0</v>
      </c>
      <c r="B768" s="341"/>
      <c r="C768" s="330"/>
      <c r="D768" s="395"/>
      <c r="E768" s="308"/>
      <c r="F768" s="309"/>
      <c r="G768" s="309"/>
      <c r="H768" s="309"/>
      <c r="I768" s="309"/>
      <c r="J768" s="350">
        <f t="shared" si="237"/>
        <v>0</v>
      </c>
      <c r="K768" s="330"/>
      <c r="L768" s="330"/>
      <c r="M768" s="310"/>
      <c r="N768" s="311"/>
      <c r="O768" s="311"/>
      <c r="P768" s="311"/>
      <c r="Q768" s="311"/>
      <c r="R768" s="311"/>
      <c r="S768" s="312"/>
      <c r="T768" s="313"/>
      <c r="U768" s="294">
        <f t="shared" si="206"/>
        <v>0</v>
      </c>
      <c r="V768" s="330"/>
      <c r="W768" s="355">
        <f t="shared" si="207"/>
        <v>0</v>
      </c>
      <c r="X768" s="356">
        <f t="shared" si="208"/>
        <v>0</v>
      </c>
      <c r="Y768" s="356">
        <f t="shared" si="209"/>
        <v>0</v>
      </c>
      <c r="Z768" s="356">
        <f t="shared" si="210"/>
        <v>0</v>
      </c>
      <c r="AA768" s="356">
        <f t="shared" si="211"/>
        <v>0</v>
      </c>
      <c r="AB768" s="356">
        <f t="shared" si="212"/>
        <v>0</v>
      </c>
      <c r="AC768" s="356">
        <f t="shared" si="213"/>
        <v>0</v>
      </c>
      <c r="AD768" s="357">
        <f t="shared" si="202"/>
        <v>0</v>
      </c>
      <c r="AE768" s="342"/>
      <c r="AF768" s="362">
        <f t="shared" si="203"/>
        <v>0</v>
      </c>
      <c r="AG768" s="330"/>
      <c r="AH768" s="597"/>
      <c r="AJ768" s="582"/>
      <c r="AK768" s="582"/>
      <c r="AL768" s="582"/>
      <c r="AM768" s="582"/>
      <c r="AN768" s="582"/>
      <c r="AO768" s="582"/>
      <c r="AP768" s="582"/>
      <c r="AQ768" s="582"/>
      <c r="AR768" s="582"/>
      <c r="AS768" s="582"/>
      <c r="AT768" s="582"/>
      <c r="AU768" s="582"/>
      <c r="AV768" s="582"/>
      <c r="AW768" s="582"/>
      <c r="AX768" s="582"/>
      <c r="AY768" s="582"/>
      <c r="AZ768" s="582"/>
      <c r="BA768" s="582"/>
      <c r="BB768" s="582"/>
      <c r="BC768" s="582"/>
    </row>
    <row r="769" spans="1:55" s="302" customFormat="1" hidden="1" x14ac:dyDescent="0.2">
      <c r="A769" s="340">
        <f t="shared" si="204"/>
        <v>0</v>
      </c>
      <c r="B769" s="341"/>
      <c r="C769" s="330"/>
      <c r="D769" s="395"/>
      <c r="E769" s="308"/>
      <c r="F769" s="309"/>
      <c r="G769" s="309"/>
      <c r="H769" s="309"/>
      <c r="I769" s="309"/>
      <c r="J769" s="350">
        <f t="shared" si="237"/>
        <v>0</v>
      </c>
      <c r="K769" s="330"/>
      <c r="L769" s="330"/>
      <c r="M769" s="310"/>
      <c r="N769" s="311"/>
      <c r="O769" s="311"/>
      <c r="P769" s="311"/>
      <c r="Q769" s="311"/>
      <c r="R769" s="311"/>
      <c r="S769" s="312"/>
      <c r="T769" s="313"/>
      <c r="U769" s="294">
        <f t="shared" si="206"/>
        <v>0</v>
      </c>
      <c r="V769" s="330"/>
      <c r="W769" s="355">
        <f t="shared" si="207"/>
        <v>0</v>
      </c>
      <c r="X769" s="356">
        <f t="shared" si="208"/>
        <v>0</v>
      </c>
      <c r="Y769" s="356">
        <f t="shared" si="209"/>
        <v>0</v>
      </c>
      <c r="Z769" s="356">
        <f t="shared" si="210"/>
        <v>0</v>
      </c>
      <c r="AA769" s="356">
        <f t="shared" si="211"/>
        <v>0</v>
      </c>
      <c r="AB769" s="356">
        <f t="shared" si="212"/>
        <v>0</v>
      </c>
      <c r="AC769" s="356">
        <f t="shared" si="213"/>
        <v>0</v>
      </c>
      <c r="AD769" s="357">
        <f t="shared" si="202"/>
        <v>0</v>
      </c>
      <c r="AE769" s="342"/>
      <c r="AF769" s="362">
        <f t="shared" si="203"/>
        <v>0</v>
      </c>
      <c r="AG769" s="330"/>
      <c r="AH769" s="597"/>
      <c r="AJ769" s="582"/>
      <c r="AK769" s="582"/>
      <c r="AL769" s="582"/>
      <c r="AM769" s="582"/>
      <c r="AN769" s="582"/>
      <c r="AO769" s="582"/>
      <c r="AP769" s="582"/>
      <c r="AQ769" s="582"/>
      <c r="AR769" s="582"/>
      <c r="AS769" s="582"/>
      <c r="AT769" s="582"/>
      <c r="AU769" s="582"/>
      <c r="AV769" s="582"/>
      <c r="AW769" s="582"/>
      <c r="AX769" s="582"/>
      <c r="AY769" s="582"/>
      <c r="AZ769" s="582"/>
      <c r="BA769" s="582"/>
      <c r="BB769" s="582"/>
      <c r="BC769" s="582"/>
    </row>
    <row r="770" spans="1:55" s="302" customFormat="1" hidden="1" x14ac:dyDescent="0.2">
      <c r="A770" s="340">
        <f t="shared" si="204"/>
        <v>0</v>
      </c>
      <c r="B770" s="341"/>
      <c r="C770" s="330"/>
      <c r="D770" s="395"/>
      <c r="E770" s="308"/>
      <c r="F770" s="309"/>
      <c r="G770" s="309"/>
      <c r="H770" s="309"/>
      <c r="I770" s="309"/>
      <c r="J770" s="350">
        <f t="shared" si="237"/>
        <v>0</v>
      </c>
      <c r="K770" s="330"/>
      <c r="L770" s="330"/>
      <c r="M770" s="310"/>
      <c r="N770" s="311"/>
      <c r="O770" s="311"/>
      <c r="P770" s="311"/>
      <c r="Q770" s="311"/>
      <c r="R770" s="311"/>
      <c r="S770" s="312"/>
      <c r="T770" s="313"/>
      <c r="U770" s="294">
        <f t="shared" si="206"/>
        <v>0</v>
      </c>
      <c r="V770" s="330"/>
      <c r="W770" s="355">
        <f t="shared" si="207"/>
        <v>0</v>
      </c>
      <c r="X770" s="356">
        <f t="shared" si="208"/>
        <v>0</v>
      </c>
      <c r="Y770" s="356">
        <f t="shared" si="209"/>
        <v>0</v>
      </c>
      <c r="Z770" s="356">
        <f t="shared" si="210"/>
        <v>0</v>
      </c>
      <c r="AA770" s="356">
        <f t="shared" si="211"/>
        <v>0</v>
      </c>
      <c r="AB770" s="356">
        <f t="shared" si="212"/>
        <v>0</v>
      </c>
      <c r="AC770" s="356">
        <f t="shared" si="213"/>
        <v>0</v>
      </c>
      <c r="AD770" s="357">
        <f t="shared" si="202"/>
        <v>0</v>
      </c>
      <c r="AE770" s="342"/>
      <c r="AF770" s="362">
        <f t="shared" si="203"/>
        <v>0</v>
      </c>
      <c r="AG770" s="330"/>
      <c r="AH770" s="597"/>
      <c r="AJ770" s="582"/>
      <c r="AK770" s="582"/>
      <c r="AL770" s="582"/>
      <c r="AM770" s="582"/>
      <c r="AN770" s="582"/>
      <c r="AO770" s="582"/>
      <c r="AP770" s="582"/>
      <c r="AQ770" s="582"/>
      <c r="AR770" s="582"/>
      <c r="AS770" s="582"/>
      <c r="AT770" s="582"/>
      <c r="AU770" s="582"/>
      <c r="AV770" s="582"/>
      <c r="AW770" s="582"/>
      <c r="AX770" s="582"/>
      <c r="AY770" s="582"/>
      <c r="AZ770" s="582"/>
      <c r="BA770" s="582"/>
      <c r="BB770" s="582"/>
      <c r="BC770" s="582"/>
    </row>
    <row r="771" spans="1:55" s="302" customFormat="1" hidden="1" x14ac:dyDescent="0.2">
      <c r="A771" s="340">
        <f t="shared" si="204"/>
        <v>0</v>
      </c>
      <c r="B771" s="341"/>
      <c r="C771" s="330"/>
      <c r="D771" s="395"/>
      <c r="E771" s="308"/>
      <c r="F771" s="309"/>
      <c r="G771" s="309"/>
      <c r="H771" s="309"/>
      <c r="I771" s="309"/>
      <c r="J771" s="350">
        <f t="shared" si="237"/>
        <v>0</v>
      </c>
      <c r="K771" s="330"/>
      <c r="L771" s="330"/>
      <c r="M771" s="310"/>
      <c r="N771" s="311"/>
      <c r="O771" s="311"/>
      <c r="P771" s="311"/>
      <c r="Q771" s="311"/>
      <c r="R771" s="311"/>
      <c r="S771" s="312"/>
      <c r="T771" s="313"/>
      <c r="U771" s="294">
        <f t="shared" si="206"/>
        <v>0</v>
      </c>
      <c r="V771" s="330"/>
      <c r="W771" s="355">
        <f t="shared" si="207"/>
        <v>0</v>
      </c>
      <c r="X771" s="356">
        <f t="shared" si="208"/>
        <v>0</v>
      </c>
      <c r="Y771" s="356">
        <f t="shared" si="209"/>
        <v>0</v>
      </c>
      <c r="Z771" s="356">
        <f t="shared" si="210"/>
        <v>0</v>
      </c>
      <c r="AA771" s="356">
        <f t="shared" si="211"/>
        <v>0</v>
      </c>
      <c r="AB771" s="356">
        <f t="shared" si="212"/>
        <v>0</v>
      </c>
      <c r="AC771" s="356">
        <f t="shared" si="213"/>
        <v>0</v>
      </c>
      <c r="AD771" s="357">
        <f t="shared" si="202"/>
        <v>0</v>
      </c>
      <c r="AE771" s="342"/>
      <c r="AF771" s="362">
        <f t="shared" si="203"/>
        <v>0</v>
      </c>
      <c r="AG771" s="330"/>
      <c r="AH771" s="597"/>
      <c r="AJ771" s="582"/>
      <c r="AK771" s="582"/>
      <c r="AL771" s="582"/>
      <c r="AM771" s="582"/>
      <c r="AN771" s="582"/>
      <c r="AO771" s="582"/>
      <c r="AP771" s="582"/>
      <c r="AQ771" s="582"/>
      <c r="AR771" s="582"/>
      <c r="AS771" s="582"/>
      <c r="AT771" s="582"/>
      <c r="AU771" s="582"/>
      <c r="AV771" s="582"/>
      <c r="AW771" s="582"/>
      <c r="AX771" s="582"/>
      <c r="AY771" s="582"/>
      <c r="AZ771" s="582"/>
      <c r="BA771" s="582"/>
      <c r="BB771" s="582"/>
      <c r="BC771" s="582"/>
    </row>
    <row r="772" spans="1:55" s="302" customFormat="1" hidden="1" x14ac:dyDescent="0.2">
      <c r="A772" s="340">
        <f t="shared" si="204"/>
        <v>0</v>
      </c>
      <c r="B772" s="341"/>
      <c r="C772" s="330"/>
      <c r="D772" s="395"/>
      <c r="E772" s="308"/>
      <c r="F772" s="309"/>
      <c r="G772" s="309"/>
      <c r="H772" s="309"/>
      <c r="I772" s="309"/>
      <c r="J772" s="350">
        <f t="shared" si="237"/>
        <v>0</v>
      </c>
      <c r="K772" s="330"/>
      <c r="L772" s="330"/>
      <c r="M772" s="310"/>
      <c r="N772" s="311"/>
      <c r="O772" s="311"/>
      <c r="P772" s="311"/>
      <c r="Q772" s="311"/>
      <c r="R772" s="311"/>
      <c r="S772" s="312"/>
      <c r="T772" s="313"/>
      <c r="U772" s="294">
        <f t="shared" si="206"/>
        <v>0</v>
      </c>
      <c r="V772" s="330"/>
      <c r="W772" s="355">
        <f t="shared" si="207"/>
        <v>0</v>
      </c>
      <c r="X772" s="356">
        <f t="shared" si="208"/>
        <v>0</v>
      </c>
      <c r="Y772" s="356">
        <f t="shared" si="209"/>
        <v>0</v>
      </c>
      <c r="Z772" s="356">
        <f t="shared" si="210"/>
        <v>0</v>
      </c>
      <c r="AA772" s="356">
        <f t="shared" si="211"/>
        <v>0</v>
      </c>
      <c r="AB772" s="356">
        <f t="shared" si="212"/>
        <v>0</v>
      </c>
      <c r="AC772" s="356">
        <f t="shared" si="213"/>
        <v>0</v>
      </c>
      <c r="AD772" s="357">
        <f t="shared" si="202"/>
        <v>0</v>
      </c>
      <c r="AE772" s="342"/>
      <c r="AF772" s="362">
        <f t="shared" si="203"/>
        <v>0</v>
      </c>
      <c r="AG772" s="330"/>
      <c r="AH772" s="597"/>
      <c r="AJ772" s="582"/>
      <c r="AK772" s="582"/>
      <c r="AL772" s="582"/>
      <c r="AM772" s="582"/>
      <c r="AN772" s="582"/>
      <c r="AO772" s="582"/>
      <c r="AP772" s="582"/>
      <c r="AQ772" s="582"/>
      <c r="AR772" s="582"/>
      <c r="AS772" s="582"/>
      <c r="AT772" s="582"/>
      <c r="AU772" s="582"/>
      <c r="AV772" s="582"/>
      <c r="AW772" s="582"/>
      <c r="AX772" s="582"/>
      <c r="AY772" s="582"/>
      <c r="AZ772" s="582"/>
      <c r="BA772" s="582"/>
      <c r="BB772" s="582"/>
      <c r="BC772" s="582"/>
    </row>
    <row r="773" spans="1:55" s="302" customFormat="1" hidden="1" x14ac:dyDescent="0.2">
      <c r="A773" s="340">
        <f t="shared" si="204"/>
        <v>0</v>
      </c>
      <c r="B773" s="341"/>
      <c r="C773" s="330"/>
      <c r="D773" s="396"/>
      <c r="E773" s="314"/>
      <c r="F773" s="315"/>
      <c r="G773" s="315"/>
      <c r="H773" s="315"/>
      <c r="I773" s="315"/>
      <c r="J773" s="351">
        <f t="shared" si="237"/>
        <v>0</v>
      </c>
      <c r="K773" s="330"/>
      <c r="L773" s="330"/>
      <c r="M773" s="316"/>
      <c r="N773" s="317"/>
      <c r="O773" s="317"/>
      <c r="P773" s="317"/>
      <c r="Q773" s="317"/>
      <c r="R773" s="317"/>
      <c r="S773" s="318"/>
      <c r="T773" s="319"/>
      <c r="U773" s="295">
        <f t="shared" si="206"/>
        <v>0</v>
      </c>
      <c r="V773" s="330"/>
      <c r="W773" s="358">
        <f t="shared" si="207"/>
        <v>0</v>
      </c>
      <c r="X773" s="359">
        <f t="shared" si="208"/>
        <v>0</v>
      </c>
      <c r="Y773" s="359">
        <f t="shared" si="209"/>
        <v>0</v>
      </c>
      <c r="Z773" s="359">
        <f t="shared" si="210"/>
        <v>0</v>
      </c>
      <c r="AA773" s="359">
        <f t="shared" si="211"/>
        <v>0</v>
      </c>
      <c r="AB773" s="359">
        <f t="shared" si="212"/>
        <v>0</v>
      </c>
      <c r="AC773" s="359">
        <f t="shared" si="213"/>
        <v>0</v>
      </c>
      <c r="AD773" s="360">
        <f t="shared" si="202"/>
        <v>0</v>
      </c>
      <c r="AE773" s="342"/>
      <c r="AF773" s="363">
        <f t="shared" si="203"/>
        <v>0</v>
      </c>
      <c r="AG773" s="330"/>
      <c r="AH773" s="598"/>
      <c r="AJ773" s="582"/>
      <c r="AK773" s="582"/>
      <c r="AL773" s="582"/>
      <c r="AM773" s="582"/>
      <c r="AN773" s="582"/>
      <c r="AO773" s="582"/>
      <c r="AP773" s="582"/>
      <c r="AQ773" s="582"/>
      <c r="AR773" s="582"/>
      <c r="AS773" s="582"/>
      <c r="AT773" s="582"/>
      <c r="AU773" s="582"/>
      <c r="AV773" s="582"/>
      <c r="AW773" s="582"/>
      <c r="AX773" s="582"/>
      <c r="AY773" s="582"/>
      <c r="AZ773" s="582"/>
      <c r="BA773" s="582"/>
      <c r="BB773" s="582"/>
      <c r="BC773" s="582"/>
    </row>
    <row r="774" spans="1:55" s="320" customFormat="1" x14ac:dyDescent="0.2">
      <c r="A774" s="343"/>
      <c r="B774" s="344"/>
      <c r="C774" s="345"/>
      <c r="D774" s="364" t="str">
        <f>"Subtotal das '"&amp;D623&amp;"'"</f>
        <v>Subtotal das 'Transporte de Equipamentos e custos relacionados'</v>
      </c>
      <c r="E774" s="365"/>
      <c r="F774" s="365"/>
      <c r="G774" s="365"/>
      <c r="H774" s="365"/>
      <c r="I774" s="365"/>
      <c r="J774" s="366">
        <f>SUM(J624:J773)</f>
        <v>0</v>
      </c>
      <c r="K774" s="345"/>
      <c r="L774" s="345"/>
      <c r="M774" s="383"/>
      <c r="N774" s="384"/>
      <c r="O774" s="384"/>
      <c r="P774" s="384"/>
      <c r="Q774" s="384"/>
      <c r="R774" s="384"/>
      <c r="S774" s="384"/>
      <c r="T774" s="384"/>
      <c r="U774" s="385"/>
      <c r="V774" s="345"/>
      <c r="W774" s="367">
        <f>SUM(W624:W773)</f>
        <v>0</v>
      </c>
      <c r="X774" s="368">
        <f t="shared" ref="X774:AD774" si="249">SUM(X624:X773)</f>
        <v>0</v>
      </c>
      <c r="Y774" s="368">
        <f t="shared" si="249"/>
        <v>0</v>
      </c>
      <c r="Z774" s="368">
        <f t="shared" si="249"/>
        <v>0</v>
      </c>
      <c r="AA774" s="368">
        <f t="shared" si="249"/>
        <v>0</v>
      </c>
      <c r="AB774" s="368">
        <f t="shared" si="249"/>
        <v>0</v>
      </c>
      <c r="AC774" s="368">
        <f t="shared" si="249"/>
        <v>0</v>
      </c>
      <c r="AD774" s="368">
        <f t="shared" si="249"/>
        <v>0</v>
      </c>
      <c r="AE774" s="345"/>
      <c r="AF774" s="367">
        <f t="shared" ref="AF774" si="250">SUM(AF624:AF773)</f>
        <v>0</v>
      </c>
      <c r="AG774" s="345"/>
      <c r="AH774" s="599"/>
      <c r="AJ774" s="583"/>
      <c r="AK774" s="583"/>
      <c r="AL774" s="583"/>
      <c r="AM774" s="583"/>
      <c r="AN774" s="583"/>
      <c r="AO774" s="583"/>
      <c r="AP774" s="583"/>
      <c r="AQ774" s="583"/>
      <c r="AR774" s="583"/>
      <c r="AS774" s="583"/>
      <c r="AT774" s="583"/>
      <c r="AU774" s="583"/>
      <c r="AV774" s="583"/>
      <c r="AW774" s="583"/>
      <c r="AX774" s="583"/>
      <c r="AY774" s="583"/>
      <c r="AZ774" s="583"/>
      <c r="BA774" s="583"/>
      <c r="BB774" s="583"/>
      <c r="BC774" s="583"/>
    </row>
    <row r="775" spans="1:55" ht="5.25" customHeight="1" x14ac:dyDescent="0.2">
      <c r="A775" s="327"/>
      <c r="B775" s="328"/>
      <c r="C775" s="328"/>
      <c r="D775" s="369"/>
      <c r="E775" s="370"/>
      <c r="F775" s="370"/>
      <c r="G775" s="370"/>
      <c r="H775" s="370"/>
      <c r="I775" s="370"/>
      <c r="J775" s="371"/>
      <c r="K775" s="372"/>
      <c r="L775" s="372"/>
      <c r="M775" s="372"/>
      <c r="N775" s="372"/>
      <c r="O775" s="372"/>
      <c r="P775" s="372"/>
      <c r="Q775" s="372"/>
      <c r="R775" s="372"/>
      <c r="S775" s="372"/>
      <c r="T775" s="372"/>
      <c r="U775" s="372"/>
      <c r="V775" s="372"/>
      <c r="W775" s="372"/>
      <c r="X775" s="372"/>
      <c r="Y775" s="372"/>
      <c r="Z775" s="372"/>
      <c r="AA775" s="372"/>
      <c r="AB775" s="372"/>
      <c r="AC775" s="372"/>
      <c r="AD775" s="373"/>
      <c r="AE775" s="372"/>
      <c r="AF775" s="374"/>
      <c r="AG775" s="328"/>
      <c r="AH775" s="594"/>
    </row>
    <row r="776" spans="1:55" ht="12.75" x14ac:dyDescent="0.2">
      <c r="A776" s="339"/>
      <c r="B776" s="328"/>
      <c r="C776" s="328"/>
      <c r="D776" s="375" t="str">
        <f>'Orcamento do FLA'!B46</f>
        <v>Outros custos</v>
      </c>
      <c r="E776" s="421"/>
      <c r="F776" s="421"/>
      <c r="G776" s="421"/>
      <c r="H776" s="421"/>
      <c r="I776" s="421"/>
      <c r="J776" s="422"/>
      <c r="K776" s="422"/>
      <c r="L776" s="422"/>
      <c r="M776" s="422"/>
      <c r="N776" s="422"/>
      <c r="O776" s="422"/>
      <c r="P776" s="422"/>
      <c r="Q776" s="422"/>
      <c r="R776" s="422"/>
      <c r="S776" s="422"/>
      <c r="T776" s="422"/>
      <c r="U776" s="422"/>
      <c r="V776" s="422"/>
      <c r="W776" s="422"/>
      <c r="X776" s="422"/>
      <c r="Y776" s="422"/>
      <c r="Z776" s="422"/>
      <c r="AA776" s="422"/>
      <c r="AB776" s="422"/>
      <c r="AC776" s="422"/>
      <c r="AD776" s="423"/>
      <c r="AE776" s="422"/>
      <c r="AF776" s="424"/>
      <c r="AG776" s="328"/>
      <c r="AH776" s="595"/>
    </row>
    <row r="777" spans="1:55" s="302" customFormat="1" x14ac:dyDescent="0.2">
      <c r="A777" s="340">
        <f>IF(AND(J777&lt;&gt;0,U777&lt;&gt;1),1,0)</f>
        <v>0</v>
      </c>
      <c r="B777" s="341"/>
      <c r="C777" s="330"/>
      <c r="D777" s="394"/>
      <c r="E777" s="303"/>
      <c r="F777" s="303"/>
      <c r="G777" s="303"/>
      <c r="H777" s="303"/>
      <c r="I777" s="303"/>
      <c r="J777" s="349">
        <f>IF(ISBLANK(H777),G777*I777,G777*I777*H777)</f>
        <v>0</v>
      </c>
      <c r="K777" s="330"/>
      <c r="L777" s="330"/>
      <c r="M777" s="304"/>
      <c r="N777" s="305"/>
      <c r="O777" s="305"/>
      <c r="P777" s="305"/>
      <c r="Q777" s="305"/>
      <c r="R777" s="305"/>
      <c r="S777" s="306"/>
      <c r="T777" s="307"/>
      <c r="U777" s="293">
        <f>SUM(M777:T777)</f>
        <v>0</v>
      </c>
      <c r="V777" s="330"/>
      <c r="W777" s="352">
        <f t="shared" ref="W777:AC777" si="251">$J777*M777</f>
        <v>0</v>
      </c>
      <c r="X777" s="353">
        <f t="shared" si="251"/>
        <v>0</v>
      </c>
      <c r="Y777" s="353">
        <f t="shared" si="251"/>
        <v>0</v>
      </c>
      <c r="Z777" s="353">
        <f t="shared" si="251"/>
        <v>0</v>
      </c>
      <c r="AA777" s="353">
        <f t="shared" si="251"/>
        <v>0</v>
      </c>
      <c r="AB777" s="353">
        <f t="shared" si="251"/>
        <v>0</v>
      </c>
      <c r="AC777" s="353">
        <f t="shared" si="251"/>
        <v>0</v>
      </c>
      <c r="AD777" s="354">
        <f t="shared" ref="AD777:AD926" si="252">SUM(W777:AC777)</f>
        <v>0</v>
      </c>
      <c r="AE777" s="342"/>
      <c r="AF777" s="361">
        <f t="shared" ref="AF777:AF926" si="253">$J777*T777</f>
        <v>0</v>
      </c>
      <c r="AG777" s="330"/>
      <c r="AH777" s="596"/>
      <c r="AJ777" s="582"/>
      <c r="AK777" s="582"/>
      <c r="AL777" s="582"/>
      <c r="AM777" s="582"/>
      <c r="AN777" s="582"/>
      <c r="AO777" s="582"/>
      <c r="AP777" s="582"/>
      <c r="AQ777" s="582"/>
      <c r="AR777" s="582"/>
      <c r="AS777" s="582"/>
      <c r="AT777" s="582"/>
      <c r="AU777" s="582"/>
      <c r="AV777" s="582"/>
      <c r="AW777" s="582"/>
      <c r="AX777" s="582"/>
      <c r="AY777" s="582"/>
      <c r="AZ777" s="582"/>
      <c r="BA777" s="582"/>
      <c r="BB777" s="582"/>
      <c r="BC777" s="582"/>
    </row>
    <row r="778" spans="1:55" s="302" customFormat="1" x14ac:dyDescent="0.2">
      <c r="A778" s="340">
        <f t="shared" ref="A778:A926" si="254">IF(AND(J778&lt;&gt;0,U778&lt;&gt;1),1,0)</f>
        <v>0</v>
      </c>
      <c r="B778" s="341"/>
      <c r="C778" s="330"/>
      <c r="D778" s="395"/>
      <c r="E778" s="308"/>
      <c r="F778" s="309"/>
      <c r="G778" s="309"/>
      <c r="H778" s="309"/>
      <c r="I778" s="309"/>
      <c r="J778" s="350">
        <f t="shared" ref="J778:J841" si="255">IF(ISBLANK(H778),G778*I778,G778*I778*H778)</f>
        <v>0</v>
      </c>
      <c r="K778" s="330"/>
      <c r="L778" s="330"/>
      <c r="M778" s="310"/>
      <c r="N778" s="311"/>
      <c r="O778" s="311"/>
      <c r="P778" s="311"/>
      <c r="Q778" s="311"/>
      <c r="R778" s="311"/>
      <c r="S778" s="312"/>
      <c r="T778" s="313"/>
      <c r="U778" s="294">
        <f t="shared" ref="U778:U926" si="256">SUM(M778:T778)</f>
        <v>0</v>
      </c>
      <c r="V778" s="330"/>
      <c r="W778" s="355">
        <f t="shared" ref="W778:W926" si="257">$J778*M778</f>
        <v>0</v>
      </c>
      <c r="X778" s="356">
        <f t="shared" ref="X778:X926" si="258">$J778*N778</f>
        <v>0</v>
      </c>
      <c r="Y778" s="356">
        <f t="shared" ref="Y778:Y926" si="259">$J778*O778</f>
        <v>0</v>
      </c>
      <c r="Z778" s="356">
        <f t="shared" ref="Z778:Z926" si="260">$J778*P778</f>
        <v>0</v>
      </c>
      <c r="AA778" s="356">
        <f t="shared" ref="AA778:AA926" si="261">$J778*Q778</f>
        <v>0</v>
      </c>
      <c r="AB778" s="356">
        <f t="shared" ref="AB778:AB926" si="262">$J778*R778</f>
        <v>0</v>
      </c>
      <c r="AC778" s="356">
        <f t="shared" ref="AC778:AC926" si="263">$J778*S778</f>
        <v>0</v>
      </c>
      <c r="AD778" s="357">
        <f t="shared" si="252"/>
        <v>0</v>
      </c>
      <c r="AE778" s="342"/>
      <c r="AF778" s="362">
        <f t="shared" si="253"/>
        <v>0</v>
      </c>
      <c r="AG778" s="330"/>
      <c r="AH778" s="597"/>
      <c r="AJ778" s="582"/>
      <c r="AK778" s="582"/>
      <c r="AL778" s="582"/>
      <c r="AM778" s="582"/>
      <c r="AN778" s="582"/>
      <c r="AO778" s="582"/>
      <c r="AP778" s="582"/>
      <c r="AQ778" s="582"/>
      <c r="AR778" s="582"/>
      <c r="AS778" s="582"/>
      <c r="AT778" s="582"/>
      <c r="AU778" s="582"/>
      <c r="AV778" s="582"/>
      <c r="AW778" s="582"/>
      <c r="AX778" s="582"/>
      <c r="AY778" s="582"/>
      <c r="AZ778" s="582"/>
      <c r="BA778" s="582"/>
      <c r="BB778" s="582"/>
      <c r="BC778" s="582"/>
    </row>
    <row r="779" spans="1:55" s="302" customFormat="1" x14ac:dyDescent="0.2">
      <c r="A779" s="340">
        <f t="shared" si="254"/>
        <v>0</v>
      </c>
      <c r="B779" s="341"/>
      <c r="C779" s="330"/>
      <c r="D779" s="395"/>
      <c r="E779" s="308"/>
      <c r="F779" s="309"/>
      <c r="G779" s="309"/>
      <c r="H779" s="309"/>
      <c r="I779" s="309"/>
      <c r="J779" s="350">
        <f t="shared" si="255"/>
        <v>0</v>
      </c>
      <c r="K779" s="330"/>
      <c r="L779" s="330"/>
      <c r="M779" s="310"/>
      <c r="N779" s="311"/>
      <c r="O779" s="311"/>
      <c r="P779" s="311"/>
      <c r="Q779" s="311"/>
      <c r="R779" s="311"/>
      <c r="S779" s="312"/>
      <c r="T779" s="313"/>
      <c r="U779" s="294">
        <f t="shared" si="256"/>
        <v>0</v>
      </c>
      <c r="V779" s="330"/>
      <c r="W779" s="355">
        <f t="shared" si="257"/>
        <v>0</v>
      </c>
      <c r="X779" s="356">
        <f t="shared" si="258"/>
        <v>0</v>
      </c>
      <c r="Y779" s="356">
        <f t="shared" si="259"/>
        <v>0</v>
      </c>
      <c r="Z779" s="356">
        <f t="shared" si="260"/>
        <v>0</v>
      </c>
      <c r="AA779" s="356">
        <f t="shared" si="261"/>
        <v>0</v>
      </c>
      <c r="AB779" s="356">
        <f t="shared" si="262"/>
        <v>0</v>
      </c>
      <c r="AC779" s="356">
        <f t="shared" si="263"/>
        <v>0</v>
      </c>
      <c r="AD779" s="357">
        <f t="shared" si="252"/>
        <v>0</v>
      </c>
      <c r="AE779" s="342"/>
      <c r="AF779" s="362">
        <f t="shared" si="253"/>
        <v>0</v>
      </c>
      <c r="AG779" s="330"/>
      <c r="AH779" s="597"/>
      <c r="AJ779" s="582"/>
      <c r="AK779" s="582"/>
      <c r="AL779" s="582"/>
      <c r="AM779" s="582"/>
      <c r="AN779" s="582"/>
      <c r="AO779" s="582"/>
      <c r="AP779" s="582"/>
      <c r="AQ779" s="582"/>
      <c r="AR779" s="582"/>
      <c r="AS779" s="582"/>
      <c r="AT779" s="582"/>
      <c r="AU779" s="582"/>
      <c r="AV779" s="582"/>
      <c r="AW779" s="582"/>
      <c r="AX779" s="582"/>
      <c r="AY779" s="582"/>
      <c r="AZ779" s="582"/>
      <c r="BA779" s="582"/>
      <c r="BB779" s="582"/>
      <c r="BC779" s="582"/>
    </row>
    <row r="780" spans="1:55" s="302" customFormat="1" x14ac:dyDescent="0.2">
      <c r="A780" s="340">
        <f t="shared" si="254"/>
        <v>0</v>
      </c>
      <c r="B780" s="341"/>
      <c r="C780" s="330"/>
      <c r="D780" s="395"/>
      <c r="E780" s="308"/>
      <c r="F780" s="309"/>
      <c r="G780" s="309"/>
      <c r="H780" s="309"/>
      <c r="I780" s="309"/>
      <c r="J780" s="350">
        <f t="shared" si="255"/>
        <v>0</v>
      </c>
      <c r="K780" s="330"/>
      <c r="L780" s="330"/>
      <c r="M780" s="310"/>
      <c r="N780" s="311"/>
      <c r="O780" s="311"/>
      <c r="P780" s="311"/>
      <c r="Q780" s="311"/>
      <c r="R780" s="311"/>
      <c r="S780" s="312"/>
      <c r="T780" s="313"/>
      <c r="U780" s="294">
        <f t="shared" si="256"/>
        <v>0</v>
      </c>
      <c r="V780" s="330"/>
      <c r="W780" s="355">
        <f t="shared" si="257"/>
        <v>0</v>
      </c>
      <c r="X780" s="356">
        <f t="shared" si="258"/>
        <v>0</v>
      </c>
      <c r="Y780" s="356">
        <f t="shared" si="259"/>
        <v>0</v>
      </c>
      <c r="Z780" s="356">
        <f t="shared" si="260"/>
        <v>0</v>
      </c>
      <c r="AA780" s="356">
        <f t="shared" si="261"/>
        <v>0</v>
      </c>
      <c r="AB780" s="356">
        <f t="shared" si="262"/>
        <v>0</v>
      </c>
      <c r="AC780" s="356">
        <f t="shared" si="263"/>
        <v>0</v>
      </c>
      <c r="AD780" s="357">
        <f t="shared" si="252"/>
        <v>0</v>
      </c>
      <c r="AE780" s="342"/>
      <c r="AF780" s="362">
        <f t="shared" si="253"/>
        <v>0</v>
      </c>
      <c r="AG780" s="330"/>
      <c r="AH780" s="597"/>
      <c r="AJ780" s="582"/>
      <c r="AK780" s="582"/>
      <c r="AL780" s="582"/>
      <c r="AM780" s="582"/>
      <c r="AN780" s="582"/>
      <c r="AO780" s="582"/>
      <c r="AP780" s="582"/>
      <c r="AQ780" s="582"/>
      <c r="AR780" s="582"/>
      <c r="AS780" s="582"/>
      <c r="AT780" s="582"/>
      <c r="AU780" s="582"/>
      <c r="AV780" s="582"/>
      <c r="AW780" s="582"/>
      <c r="AX780" s="582"/>
      <c r="AY780" s="582"/>
      <c r="AZ780" s="582"/>
      <c r="BA780" s="582"/>
      <c r="BB780" s="582"/>
      <c r="BC780" s="582"/>
    </row>
    <row r="781" spans="1:55" s="302" customFormat="1" x14ac:dyDescent="0.2">
      <c r="A781" s="340">
        <f t="shared" si="254"/>
        <v>0</v>
      </c>
      <c r="B781" s="341"/>
      <c r="C781" s="330"/>
      <c r="D781" s="395"/>
      <c r="E781" s="308"/>
      <c r="F781" s="309"/>
      <c r="G781" s="309"/>
      <c r="H781" s="309"/>
      <c r="I781" s="309"/>
      <c r="J781" s="350">
        <f t="shared" si="255"/>
        <v>0</v>
      </c>
      <c r="K781" s="330"/>
      <c r="L781" s="330"/>
      <c r="M781" s="310"/>
      <c r="N781" s="311"/>
      <c r="O781" s="311"/>
      <c r="P781" s="311"/>
      <c r="Q781" s="311"/>
      <c r="R781" s="311"/>
      <c r="S781" s="312"/>
      <c r="T781" s="313"/>
      <c r="U781" s="294">
        <f t="shared" si="256"/>
        <v>0</v>
      </c>
      <c r="V781" s="330"/>
      <c r="W781" s="355">
        <f t="shared" si="257"/>
        <v>0</v>
      </c>
      <c r="X781" s="356">
        <f t="shared" si="258"/>
        <v>0</v>
      </c>
      <c r="Y781" s="356">
        <f t="shared" si="259"/>
        <v>0</v>
      </c>
      <c r="Z781" s="356">
        <f t="shared" si="260"/>
        <v>0</v>
      </c>
      <c r="AA781" s="356">
        <f t="shared" si="261"/>
        <v>0</v>
      </c>
      <c r="AB781" s="356">
        <f t="shared" si="262"/>
        <v>0</v>
      </c>
      <c r="AC781" s="356">
        <f t="shared" si="263"/>
        <v>0</v>
      </c>
      <c r="AD781" s="357">
        <f t="shared" si="252"/>
        <v>0</v>
      </c>
      <c r="AE781" s="342"/>
      <c r="AF781" s="362">
        <f t="shared" si="253"/>
        <v>0</v>
      </c>
      <c r="AG781" s="330"/>
      <c r="AH781" s="597"/>
      <c r="AJ781" s="582"/>
      <c r="AK781" s="582"/>
      <c r="AL781" s="582"/>
      <c r="AM781" s="582"/>
      <c r="AN781" s="582"/>
      <c r="AO781" s="582"/>
      <c r="AP781" s="582"/>
      <c r="AQ781" s="582"/>
      <c r="AR781" s="582"/>
      <c r="AS781" s="582"/>
      <c r="AT781" s="582"/>
      <c r="AU781" s="582"/>
      <c r="AV781" s="582"/>
      <c r="AW781" s="582"/>
      <c r="AX781" s="582"/>
      <c r="AY781" s="582"/>
      <c r="AZ781" s="582"/>
      <c r="BA781" s="582"/>
      <c r="BB781" s="582"/>
      <c r="BC781" s="582"/>
    </row>
    <row r="782" spans="1:55" s="302" customFormat="1" x14ac:dyDescent="0.2">
      <c r="A782" s="340">
        <f t="shared" si="254"/>
        <v>0</v>
      </c>
      <c r="B782" s="341"/>
      <c r="C782" s="330"/>
      <c r="D782" s="395"/>
      <c r="E782" s="308"/>
      <c r="F782" s="309"/>
      <c r="G782" s="309"/>
      <c r="H782" s="309"/>
      <c r="I782" s="309"/>
      <c r="J782" s="350">
        <f t="shared" si="255"/>
        <v>0</v>
      </c>
      <c r="K782" s="330"/>
      <c r="L782" s="330"/>
      <c r="M782" s="310"/>
      <c r="N782" s="311"/>
      <c r="O782" s="311"/>
      <c r="P782" s="311"/>
      <c r="Q782" s="311"/>
      <c r="R782" s="311"/>
      <c r="S782" s="312"/>
      <c r="T782" s="313"/>
      <c r="U782" s="294">
        <f t="shared" si="256"/>
        <v>0</v>
      </c>
      <c r="V782" s="330"/>
      <c r="W782" s="355">
        <f t="shared" si="257"/>
        <v>0</v>
      </c>
      <c r="X782" s="356">
        <f t="shared" si="258"/>
        <v>0</v>
      </c>
      <c r="Y782" s="356">
        <f t="shared" si="259"/>
        <v>0</v>
      </c>
      <c r="Z782" s="356">
        <f t="shared" si="260"/>
        <v>0</v>
      </c>
      <c r="AA782" s="356">
        <f t="shared" si="261"/>
        <v>0</v>
      </c>
      <c r="AB782" s="356">
        <f t="shared" si="262"/>
        <v>0</v>
      </c>
      <c r="AC782" s="356">
        <f t="shared" si="263"/>
        <v>0</v>
      </c>
      <c r="AD782" s="357">
        <f t="shared" si="252"/>
        <v>0</v>
      </c>
      <c r="AE782" s="342"/>
      <c r="AF782" s="362">
        <f t="shared" si="253"/>
        <v>0</v>
      </c>
      <c r="AG782" s="330"/>
      <c r="AH782" s="597"/>
      <c r="AJ782" s="582"/>
      <c r="AK782" s="582"/>
      <c r="AL782" s="582"/>
      <c r="AM782" s="582"/>
      <c r="AN782" s="582"/>
      <c r="AO782" s="582"/>
      <c r="AP782" s="582"/>
      <c r="AQ782" s="582"/>
      <c r="AR782" s="582"/>
      <c r="AS782" s="582"/>
      <c r="AT782" s="582"/>
      <c r="AU782" s="582"/>
      <c r="AV782" s="582"/>
      <c r="AW782" s="582"/>
      <c r="AX782" s="582"/>
      <c r="AY782" s="582"/>
      <c r="AZ782" s="582"/>
      <c r="BA782" s="582"/>
      <c r="BB782" s="582"/>
      <c r="BC782" s="582"/>
    </row>
    <row r="783" spans="1:55" s="302" customFormat="1" x14ac:dyDescent="0.2">
      <c r="A783" s="340">
        <f t="shared" si="254"/>
        <v>0</v>
      </c>
      <c r="B783" s="341"/>
      <c r="C783" s="330"/>
      <c r="D783" s="395"/>
      <c r="E783" s="308"/>
      <c r="F783" s="309"/>
      <c r="G783" s="309"/>
      <c r="H783" s="309"/>
      <c r="I783" s="309"/>
      <c r="J783" s="350">
        <f t="shared" si="255"/>
        <v>0</v>
      </c>
      <c r="K783" s="330"/>
      <c r="L783" s="330"/>
      <c r="M783" s="310"/>
      <c r="N783" s="311"/>
      <c r="O783" s="311"/>
      <c r="P783" s="311"/>
      <c r="Q783" s="311"/>
      <c r="R783" s="311"/>
      <c r="S783" s="312"/>
      <c r="T783" s="313"/>
      <c r="U783" s="294">
        <f t="shared" si="256"/>
        <v>0</v>
      </c>
      <c r="V783" s="330"/>
      <c r="W783" s="355">
        <f t="shared" si="257"/>
        <v>0</v>
      </c>
      <c r="X783" s="356">
        <f t="shared" si="258"/>
        <v>0</v>
      </c>
      <c r="Y783" s="356">
        <f t="shared" si="259"/>
        <v>0</v>
      </c>
      <c r="Z783" s="356">
        <f t="shared" si="260"/>
        <v>0</v>
      </c>
      <c r="AA783" s="356">
        <f t="shared" si="261"/>
        <v>0</v>
      </c>
      <c r="AB783" s="356">
        <f t="shared" si="262"/>
        <v>0</v>
      </c>
      <c r="AC783" s="356">
        <f t="shared" si="263"/>
        <v>0</v>
      </c>
      <c r="AD783" s="357">
        <f t="shared" si="252"/>
        <v>0</v>
      </c>
      <c r="AE783" s="342"/>
      <c r="AF783" s="362">
        <f t="shared" si="253"/>
        <v>0</v>
      </c>
      <c r="AG783" s="330"/>
      <c r="AH783" s="597"/>
      <c r="AJ783" s="582"/>
      <c r="AK783" s="582"/>
      <c r="AL783" s="582"/>
      <c r="AM783" s="582"/>
      <c r="AN783" s="582"/>
      <c r="AO783" s="582"/>
      <c r="AP783" s="582"/>
      <c r="AQ783" s="582"/>
      <c r="AR783" s="582"/>
      <c r="AS783" s="582"/>
      <c r="AT783" s="582"/>
      <c r="AU783" s="582"/>
      <c r="AV783" s="582"/>
      <c r="AW783" s="582"/>
      <c r="AX783" s="582"/>
      <c r="AY783" s="582"/>
      <c r="AZ783" s="582"/>
      <c r="BA783" s="582"/>
      <c r="BB783" s="582"/>
      <c r="BC783" s="582"/>
    </row>
    <row r="784" spans="1:55" s="302" customFormat="1" x14ac:dyDescent="0.2">
      <c r="A784" s="340">
        <f t="shared" si="254"/>
        <v>0</v>
      </c>
      <c r="B784" s="341"/>
      <c r="C784" s="330"/>
      <c r="D784" s="395"/>
      <c r="E784" s="308"/>
      <c r="F784" s="309"/>
      <c r="G784" s="309"/>
      <c r="H784" s="309"/>
      <c r="I784" s="309"/>
      <c r="J784" s="350">
        <f t="shared" si="255"/>
        <v>0</v>
      </c>
      <c r="K784" s="330"/>
      <c r="L784" s="330"/>
      <c r="M784" s="310"/>
      <c r="N784" s="311"/>
      <c r="O784" s="311"/>
      <c r="P784" s="311"/>
      <c r="Q784" s="311"/>
      <c r="R784" s="311"/>
      <c r="S784" s="312"/>
      <c r="T784" s="313"/>
      <c r="U784" s="294">
        <f t="shared" si="256"/>
        <v>0</v>
      </c>
      <c r="V784" s="330"/>
      <c r="W784" s="355">
        <f t="shared" si="257"/>
        <v>0</v>
      </c>
      <c r="X784" s="356">
        <f t="shared" si="258"/>
        <v>0</v>
      </c>
      <c r="Y784" s="356">
        <f t="shared" si="259"/>
        <v>0</v>
      </c>
      <c r="Z784" s="356">
        <f t="shared" si="260"/>
        <v>0</v>
      </c>
      <c r="AA784" s="356">
        <f t="shared" si="261"/>
        <v>0</v>
      </c>
      <c r="AB784" s="356">
        <f t="shared" si="262"/>
        <v>0</v>
      </c>
      <c r="AC784" s="356">
        <f t="shared" si="263"/>
        <v>0</v>
      </c>
      <c r="AD784" s="357">
        <f t="shared" si="252"/>
        <v>0</v>
      </c>
      <c r="AE784" s="342"/>
      <c r="AF784" s="362">
        <f t="shared" si="253"/>
        <v>0</v>
      </c>
      <c r="AG784" s="330"/>
      <c r="AH784" s="597"/>
      <c r="AJ784" s="582"/>
      <c r="AK784" s="582"/>
      <c r="AL784" s="582"/>
      <c r="AM784" s="582"/>
      <c r="AN784" s="582"/>
      <c r="AO784" s="582"/>
      <c r="AP784" s="582"/>
      <c r="AQ784" s="582"/>
      <c r="AR784" s="582"/>
      <c r="AS784" s="582"/>
      <c r="AT784" s="582"/>
      <c r="AU784" s="582"/>
      <c r="AV784" s="582"/>
      <c r="AW784" s="582"/>
      <c r="AX784" s="582"/>
      <c r="AY784" s="582"/>
      <c r="AZ784" s="582"/>
      <c r="BA784" s="582"/>
      <c r="BB784" s="582"/>
      <c r="BC784" s="582"/>
    </row>
    <row r="785" spans="1:55" s="302" customFormat="1" x14ac:dyDescent="0.2">
      <c r="A785" s="340">
        <f t="shared" si="254"/>
        <v>0</v>
      </c>
      <c r="B785" s="341"/>
      <c r="C785" s="330"/>
      <c r="D785" s="395"/>
      <c r="E785" s="308"/>
      <c r="F785" s="309"/>
      <c r="G785" s="309"/>
      <c r="H785" s="309"/>
      <c r="I785" s="309"/>
      <c r="J785" s="350">
        <f t="shared" si="255"/>
        <v>0</v>
      </c>
      <c r="K785" s="330"/>
      <c r="L785" s="330"/>
      <c r="M785" s="310"/>
      <c r="N785" s="311"/>
      <c r="O785" s="311"/>
      <c r="P785" s="311"/>
      <c r="Q785" s="311"/>
      <c r="R785" s="311"/>
      <c r="S785" s="312"/>
      <c r="T785" s="313"/>
      <c r="U785" s="294">
        <f t="shared" si="256"/>
        <v>0</v>
      </c>
      <c r="V785" s="330"/>
      <c r="W785" s="355">
        <f t="shared" si="257"/>
        <v>0</v>
      </c>
      <c r="X785" s="356">
        <f t="shared" si="258"/>
        <v>0</v>
      </c>
      <c r="Y785" s="356">
        <f t="shared" si="259"/>
        <v>0</v>
      </c>
      <c r="Z785" s="356">
        <f t="shared" si="260"/>
        <v>0</v>
      </c>
      <c r="AA785" s="356">
        <f t="shared" si="261"/>
        <v>0</v>
      </c>
      <c r="AB785" s="356">
        <f t="shared" si="262"/>
        <v>0</v>
      </c>
      <c r="AC785" s="356">
        <f t="shared" si="263"/>
        <v>0</v>
      </c>
      <c r="AD785" s="357">
        <f t="shared" si="252"/>
        <v>0</v>
      </c>
      <c r="AE785" s="342"/>
      <c r="AF785" s="362">
        <f t="shared" si="253"/>
        <v>0</v>
      </c>
      <c r="AG785" s="330"/>
      <c r="AH785" s="597"/>
      <c r="AJ785" s="582"/>
      <c r="AK785" s="582"/>
      <c r="AL785" s="582"/>
      <c r="AM785" s="582"/>
      <c r="AN785" s="582"/>
      <c r="AO785" s="582"/>
      <c r="AP785" s="582"/>
      <c r="AQ785" s="582"/>
      <c r="AR785" s="582"/>
      <c r="AS785" s="582"/>
      <c r="AT785" s="582"/>
      <c r="AU785" s="582"/>
      <c r="AV785" s="582"/>
      <c r="AW785" s="582"/>
      <c r="AX785" s="582"/>
      <c r="AY785" s="582"/>
      <c r="AZ785" s="582"/>
      <c r="BA785" s="582"/>
      <c r="BB785" s="582"/>
      <c r="BC785" s="582"/>
    </row>
    <row r="786" spans="1:55" s="302" customFormat="1" x14ac:dyDescent="0.2">
      <c r="A786" s="340">
        <f t="shared" si="254"/>
        <v>0</v>
      </c>
      <c r="B786" s="341"/>
      <c r="C786" s="330"/>
      <c r="D786" s="395"/>
      <c r="E786" s="308"/>
      <c r="F786" s="309"/>
      <c r="G786" s="309"/>
      <c r="H786" s="309"/>
      <c r="I786" s="309"/>
      <c r="J786" s="350">
        <f t="shared" si="255"/>
        <v>0</v>
      </c>
      <c r="K786" s="330"/>
      <c r="L786" s="330"/>
      <c r="M786" s="310"/>
      <c r="N786" s="311"/>
      <c r="O786" s="311"/>
      <c r="P786" s="311"/>
      <c r="Q786" s="311"/>
      <c r="R786" s="311"/>
      <c r="S786" s="312"/>
      <c r="T786" s="313"/>
      <c r="U786" s="294">
        <f t="shared" si="256"/>
        <v>0</v>
      </c>
      <c r="V786" s="330"/>
      <c r="W786" s="355">
        <f t="shared" si="257"/>
        <v>0</v>
      </c>
      <c r="X786" s="356">
        <f t="shared" si="258"/>
        <v>0</v>
      </c>
      <c r="Y786" s="356">
        <f t="shared" si="259"/>
        <v>0</v>
      </c>
      <c r="Z786" s="356">
        <f t="shared" si="260"/>
        <v>0</v>
      </c>
      <c r="AA786" s="356">
        <f t="shared" si="261"/>
        <v>0</v>
      </c>
      <c r="AB786" s="356">
        <f t="shared" si="262"/>
        <v>0</v>
      </c>
      <c r="AC786" s="356">
        <f t="shared" si="263"/>
        <v>0</v>
      </c>
      <c r="AD786" s="357">
        <f t="shared" si="252"/>
        <v>0</v>
      </c>
      <c r="AE786" s="342"/>
      <c r="AF786" s="362">
        <f t="shared" si="253"/>
        <v>0</v>
      </c>
      <c r="AG786" s="330"/>
      <c r="AH786" s="597"/>
      <c r="AJ786" s="582"/>
      <c r="AK786" s="582"/>
      <c r="AL786" s="582"/>
      <c r="AM786" s="582"/>
      <c r="AN786" s="582"/>
      <c r="AO786" s="582"/>
      <c r="AP786" s="582"/>
      <c r="AQ786" s="582"/>
      <c r="AR786" s="582"/>
      <c r="AS786" s="582"/>
      <c r="AT786" s="582"/>
      <c r="AU786" s="582"/>
      <c r="AV786" s="582"/>
      <c r="AW786" s="582"/>
      <c r="AX786" s="582"/>
      <c r="AY786" s="582"/>
      <c r="AZ786" s="582"/>
      <c r="BA786" s="582"/>
      <c r="BB786" s="582"/>
      <c r="BC786" s="582"/>
    </row>
    <row r="787" spans="1:55" s="302" customFormat="1" hidden="1" x14ac:dyDescent="0.2">
      <c r="A787" s="340">
        <f t="shared" si="254"/>
        <v>0</v>
      </c>
      <c r="B787" s="341"/>
      <c r="C787" s="330"/>
      <c r="D787" s="395"/>
      <c r="E787" s="308"/>
      <c r="F787" s="309"/>
      <c r="G787" s="309"/>
      <c r="H787" s="309"/>
      <c r="I787" s="309"/>
      <c r="J787" s="350">
        <f t="shared" si="255"/>
        <v>0</v>
      </c>
      <c r="K787" s="330"/>
      <c r="L787" s="330"/>
      <c r="M787" s="310"/>
      <c r="N787" s="311"/>
      <c r="O787" s="311"/>
      <c r="P787" s="311"/>
      <c r="Q787" s="311"/>
      <c r="R787" s="311"/>
      <c r="S787" s="312"/>
      <c r="T787" s="313"/>
      <c r="U787" s="294">
        <f t="shared" si="256"/>
        <v>0</v>
      </c>
      <c r="V787" s="330"/>
      <c r="W787" s="355">
        <f t="shared" si="257"/>
        <v>0</v>
      </c>
      <c r="X787" s="356">
        <f t="shared" si="258"/>
        <v>0</v>
      </c>
      <c r="Y787" s="356">
        <f t="shared" si="259"/>
        <v>0</v>
      </c>
      <c r="Z787" s="356">
        <f t="shared" si="260"/>
        <v>0</v>
      </c>
      <c r="AA787" s="356">
        <f t="shared" si="261"/>
        <v>0</v>
      </c>
      <c r="AB787" s="356">
        <f t="shared" si="262"/>
        <v>0</v>
      </c>
      <c r="AC787" s="356">
        <f t="shared" si="263"/>
        <v>0</v>
      </c>
      <c r="AD787" s="357">
        <f t="shared" si="252"/>
        <v>0</v>
      </c>
      <c r="AE787" s="342"/>
      <c r="AF787" s="362">
        <f t="shared" si="253"/>
        <v>0</v>
      </c>
      <c r="AG787" s="330"/>
      <c r="AH787" s="597"/>
      <c r="AJ787" s="582"/>
      <c r="AK787" s="582"/>
      <c r="AL787" s="582"/>
      <c r="AM787" s="582"/>
      <c r="AN787" s="582"/>
      <c r="AO787" s="582"/>
      <c r="AP787" s="582"/>
      <c r="AQ787" s="582"/>
      <c r="AR787" s="582"/>
      <c r="AS787" s="582"/>
      <c r="AT787" s="582"/>
      <c r="AU787" s="582"/>
      <c r="AV787" s="582"/>
      <c r="AW787" s="582"/>
      <c r="AX787" s="582"/>
      <c r="AY787" s="582"/>
      <c r="AZ787" s="582"/>
      <c r="BA787" s="582"/>
      <c r="BB787" s="582"/>
      <c r="BC787" s="582"/>
    </row>
    <row r="788" spans="1:55" s="302" customFormat="1" hidden="1" x14ac:dyDescent="0.2">
      <c r="A788" s="340">
        <f t="shared" ref="A788:A851" si="264">IF(AND(J788&lt;&gt;0,U788&lt;&gt;1),1,0)</f>
        <v>0</v>
      </c>
      <c r="B788" s="341"/>
      <c r="C788" s="330"/>
      <c r="D788" s="395"/>
      <c r="E788" s="308"/>
      <c r="F788" s="309"/>
      <c r="G788" s="309"/>
      <c r="H788" s="309"/>
      <c r="I788" s="309"/>
      <c r="J788" s="350">
        <f t="shared" si="255"/>
        <v>0</v>
      </c>
      <c r="K788" s="330"/>
      <c r="L788" s="330"/>
      <c r="M788" s="310"/>
      <c r="N788" s="311"/>
      <c r="O788" s="311"/>
      <c r="P788" s="311"/>
      <c r="Q788" s="311"/>
      <c r="R788" s="311"/>
      <c r="S788" s="312"/>
      <c r="T788" s="313"/>
      <c r="U788" s="294">
        <f t="shared" ref="U788:U851" si="265">SUM(M788:T788)</f>
        <v>0</v>
      </c>
      <c r="V788" s="330"/>
      <c r="W788" s="355">
        <f t="shared" ref="W788:W851" si="266">$J788*M788</f>
        <v>0</v>
      </c>
      <c r="X788" s="356">
        <f t="shared" ref="X788:X851" si="267">$J788*N788</f>
        <v>0</v>
      </c>
      <c r="Y788" s="356">
        <f t="shared" ref="Y788:Y851" si="268">$J788*O788</f>
        <v>0</v>
      </c>
      <c r="Z788" s="356">
        <f t="shared" ref="Z788:Z851" si="269">$J788*P788</f>
        <v>0</v>
      </c>
      <c r="AA788" s="356">
        <f t="shared" ref="AA788:AA851" si="270">$J788*Q788</f>
        <v>0</v>
      </c>
      <c r="AB788" s="356">
        <f t="shared" ref="AB788:AB851" si="271">$J788*R788</f>
        <v>0</v>
      </c>
      <c r="AC788" s="356">
        <f t="shared" ref="AC788:AC851" si="272">$J788*S788</f>
        <v>0</v>
      </c>
      <c r="AD788" s="357">
        <f t="shared" ref="AD788:AD851" si="273">SUM(W788:AC788)</f>
        <v>0</v>
      </c>
      <c r="AE788" s="342"/>
      <c r="AF788" s="362">
        <f t="shared" ref="AF788:AF851" si="274">$J788*T788</f>
        <v>0</v>
      </c>
      <c r="AG788" s="330"/>
      <c r="AH788" s="597"/>
      <c r="AJ788" s="582"/>
      <c r="AK788" s="582"/>
      <c r="AL788" s="582"/>
      <c r="AM788" s="582"/>
      <c r="AN788" s="582"/>
      <c r="AO788" s="582"/>
      <c r="AP788" s="582"/>
      <c r="AQ788" s="582"/>
      <c r="AR788" s="582"/>
      <c r="AS788" s="582"/>
      <c r="AT788" s="582"/>
      <c r="AU788" s="582"/>
      <c r="AV788" s="582"/>
      <c r="AW788" s="582"/>
      <c r="AX788" s="582"/>
      <c r="AY788" s="582"/>
      <c r="AZ788" s="582"/>
      <c r="BA788" s="582"/>
      <c r="BB788" s="582"/>
      <c r="BC788" s="582"/>
    </row>
    <row r="789" spans="1:55" s="302" customFormat="1" hidden="1" x14ac:dyDescent="0.2">
      <c r="A789" s="340">
        <f t="shared" si="264"/>
        <v>0</v>
      </c>
      <c r="B789" s="341"/>
      <c r="C789" s="330"/>
      <c r="D789" s="395"/>
      <c r="E789" s="308"/>
      <c r="F789" s="309"/>
      <c r="G789" s="309"/>
      <c r="H789" s="309"/>
      <c r="I789" s="309"/>
      <c r="J789" s="350">
        <f t="shared" si="255"/>
        <v>0</v>
      </c>
      <c r="K789" s="330"/>
      <c r="L789" s="330"/>
      <c r="M789" s="310"/>
      <c r="N789" s="311"/>
      <c r="O789" s="311"/>
      <c r="P789" s="311"/>
      <c r="Q789" s="311"/>
      <c r="R789" s="311"/>
      <c r="S789" s="312"/>
      <c r="T789" s="313"/>
      <c r="U789" s="294">
        <f t="shared" si="265"/>
        <v>0</v>
      </c>
      <c r="V789" s="330"/>
      <c r="W789" s="355">
        <f t="shared" si="266"/>
        <v>0</v>
      </c>
      <c r="X789" s="356">
        <f t="shared" si="267"/>
        <v>0</v>
      </c>
      <c r="Y789" s="356">
        <f t="shared" si="268"/>
        <v>0</v>
      </c>
      <c r="Z789" s="356">
        <f t="shared" si="269"/>
        <v>0</v>
      </c>
      <c r="AA789" s="356">
        <f t="shared" si="270"/>
        <v>0</v>
      </c>
      <c r="AB789" s="356">
        <f t="shared" si="271"/>
        <v>0</v>
      </c>
      <c r="AC789" s="356">
        <f t="shared" si="272"/>
        <v>0</v>
      </c>
      <c r="AD789" s="357">
        <f t="shared" si="273"/>
        <v>0</v>
      </c>
      <c r="AE789" s="342"/>
      <c r="AF789" s="362">
        <f t="shared" si="274"/>
        <v>0</v>
      </c>
      <c r="AG789" s="330"/>
      <c r="AH789" s="597"/>
      <c r="AJ789" s="582"/>
      <c r="AK789" s="582"/>
      <c r="AL789" s="582"/>
      <c r="AM789" s="582"/>
      <c r="AN789" s="582"/>
      <c r="AO789" s="582"/>
      <c r="AP789" s="582"/>
      <c r="AQ789" s="582"/>
      <c r="AR789" s="582"/>
      <c r="AS789" s="582"/>
      <c r="AT789" s="582"/>
      <c r="AU789" s="582"/>
      <c r="AV789" s="582"/>
      <c r="AW789" s="582"/>
      <c r="AX789" s="582"/>
      <c r="AY789" s="582"/>
      <c r="AZ789" s="582"/>
      <c r="BA789" s="582"/>
      <c r="BB789" s="582"/>
      <c r="BC789" s="582"/>
    </row>
    <row r="790" spans="1:55" s="302" customFormat="1" hidden="1" x14ac:dyDescent="0.2">
      <c r="A790" s="340">
        <f t="shared" si="264"/>
        <v>0</v>
      </c>
      <c r="B790" s="341"/>
      <c r="C790" s="330"/>
      <c r="D790" s="395"/>
      <c r="E790" s="308"/>
      <c r="F790" s="309"/>
      <c r="G790" s="309"/>
      <c r="H790" s="309"/>
      <c r="I790" s="309"/>
      <c r="J790" s="350">
        <f t="shared" si="255"/>
        <v>0</v>
      </c>
      <c r="K790" s="330"/>
      <c r="L790" s="330"/>
      <c r="M790" s="310"/>
      <c r="N790" s="311"/>
      <c r="O790" s="311"/>
      <c r="P790" s="311"/>
      <c r="Q790" s="311"/>
      <c r="R790" s="311"/>
      <c r="S790" s="312"/>
      <c r="T790" s="313"/>
      <c r="U790" s="294">
        <f t="shared" si="265"/>
        <v>0</v>
      </c>
      <c r="V790" s="330"/>
      <c r="W790" s="355">
        <f t="shared" si="266"/>
        <v>0</v>
      </c>
      <c r="X790" s="356">
        <f t="shared" si="267"/>
        <v>0</v>
      </c>
      <c r="Y790" s="356">
        <f t="shared" si="268"/>
        <v>0</v>
      </c>
      <c r="Z790" s="356">
        <f t="shared" si="269"/>
        <v>0</v>
      </c>
      <c r="AA790" s="356">
        <f t="shared" si="270"/>
        <v>0</v>
      </c>
      <c r="AB790" s="356">
        <f t="shared" si="271"/>
        <v>0</v>
      </c>
      <c r="AC790" s="356">
        <f t="shared" si="272"/>
        <v>0</v>
      </c>
      <c r="AD790" s="357">
        <f t="shared" si="273"/>
        <v>0</v>
      </c>
      <c r="AE790" s="342"/>
      <c r="AF790" s="362">
        <f t="shared" si="274"/>
        <v>0</v>
      </c>
      <c r="AG790" s="330"/>
      <c r="AH790" s="597"/>
      <c r="AJ790" s="582"/>
      <c r="AK790" s="582"/>
      <c r="AL790" s="582"/>
      <c r="AM790" s="582"/>
      <c r="AN790" s="582"/>
      <c r="AO790" s="582"/>
      <c r="AP790" s="582"/>
      <c r="AQ790" s="582"/>
      <c r="AR790" s="582"/>
      <c r="AS790" s="582"/>
      <c r="AT790" s="582"/>
      <c r="AU790" s="582"/>
      <c r="AV790" s="582"/>
      <c r="AW790" s="582"/>
      <c r="AX790" s="582"/>
      <c r="AY790" s="582"/>
      <c r="AZ790" s="582"/>
      <c r="BA790" s="582"/>
      <c r="BB790" s="582"/>
      <c r="BC790" s="582"/>
    </row>
    <row r="791" spans="1:55" s="302" customFormat="1" hidden="1" x14ac:dyDescent="0.2">
      <c r="A791" s="340">
        <f t="shared" si="264"/>
        <v>0</v>
      </c>
      <c r="B791" s="341"/>
      <c r="C791" s="330"/>
      <c r="D791" s="395"/>
      <c r="E791" s="308"/>
      <c r="F791" s="309"/>
      <c r="G791" s="309"/>
      <c r="H791" s="309"/>
      <c r="I791" s="309"/>
      <c r="J791" s="350">
        <f t="shared" si="255"/>
        <v>0</v>
      </c>
      <c r="K791" s="330"/>
      <c r="L791" s="330"/>
      <c r="M791" s="310"/>
      <c r="N791" s="311"/>
      <c r="O791" s="311"/>
      <c r="P791" s="311"/>
      <c r="Q791" s="311"/>
      <c r="R791" s="311"/>
      <c r="S791" s="312"/>
      <c r="T791" s="313"/>
      <c r="U791" s="294">
        <f t="shared" si="265"/>
        <v>0</v>
      </c>
      <c r="V791" s="330"/>
      <c r="W791" s="355">
        <f t="shared" si="266"/>
        <v>0</v>
      </c>
      <c r="X791" s="356">
        <f t="shared" si="267"/>
        <v>0</v>
      </c>
      <c r="Y791" s="356">
        <f t="shared" si="268"/>
        <v>0</v>
      </c>
      <c r="Z791" s="356">
        <f t="shared" si="269"/>
        <v>0</v>
      </c>
      <c r="AA791" s="356">
        <f t="shared" si="270"/>
        <v>0</v>
      </c>
      <c r="AB791" s="356">
        <f t="shared" si="271"/>
        <v>0</v>
      </c>
      <c r="AC791" s="356">
        <f t="shared" si="272"/>
        <v>0</v>
      </c>
      <c r="AD791" s="357">
        <f t="shared" si="273"/>
        <v>0</v>
      </c>
      <c r="AE791" s="342"/>
      <c r="AF791" s="362">
        <f t="shared" si="274"/>
        <v>0</v>
      </c>
      <c r="AG791" s="330"/>
      <c r="AH791" s="597"/>
      <c r="AJ791" s="582"/>
      <c r="AK791" s="582"/>
      <c r="AL791" s="582"/>
      <c r="AM791" s="582"/>
      <c r="AN791" s="582"/>
      <c r="AO791" s="582"/>
      <c r="AP791" s="582"/>
      <c r="AQ791" s="582"/>
      <c r="AR791" s="582"/>
      <c r="AS791" s="582"/>
      <c r="AT791" s="582"/>
      <c r="AU791" s="582"/>
      <c r="AV791" s="582"/>
      <c r="AW791" s="582"/>
      <c r="AX791" s="582"/>
      <c r="AY791" s="582"/>
      <c r="AZ791" s="582"/>
      <c r="BA791" s="582"/>
      <c r="BB791" s="582"/>
      <c r="BC791" s="582"/>
    </row>
    <row r="792" spans="1:55" s="302" customFormat="1" hidden="1" x14ac:dyDescent="0.2">
      <c r="A792" s="340">
        <f t="shared" si="264"/>
        <v>0</v>
      </c>
      <c r="B792" s="341"/>
      <c r="C792" s="330"/>
      <c r="D792" s="395"/>
      <c r="E792" s="308"/>
      <c r="F792" s="309"/>
      <c r="G792" s="309"/>
      <c r="H792" s="309"/>
      <c r="I792" s="309"/>
      <c r="J792" s="350">
        <f t="shared" si="255"/>
        <v>0</v>
      </c>
      <c r="K792" s="330"/>
      <c r="L792" s="330"/>
      <c r="M792" s="310"/>
      <c r="N792" s="311"/>
      <c r="O792" s="311"/>
      <c r="P792" s="311"/>
      <c r="Q792" s="311"/>
      <c r="R792" s="311"/>
      <c r="S792" s="312"/>
      <c r="T792" s="313"/>
      <c r="U792" s="294">
        <f t="shared" si="265"/>
        <v>0</v>
      </c>
      <c r="V792" s="330"/>
      <c r="W792" s="355">
        <f t="shared" si="266"/>
        <v>0</v>
      </c>
      <c r="X792" s="356">
        <f t="shared" si="267"/>
        <v>0</v>
      </c>
      <c r="Y792" s="356">
        <f t="shared" si="268"/>
        <v>0</v>
      </c>
      <c r="Z792" s="356">
        <f t="shared" si="269"/>
        <v>0</v>
      </c>
      <c r="AA792" s="356">
        <f t="shared" si="270"/>
        <v>0</v>
      </c>
      <c r="AB792" s="356">
        <f t="shared" si="271"/>
        <v>0</v>
      </c>
      <c r="AC792" s="356">
        <f t="shared" si="272"/>
        <v>0</v>
      </c>
      <c r="AD792" s="357">
        <f t="shared" si="273"/>
        <v>0</v>
      </c>
      <c r="AE792" s="342"/>
      <c r="AF792" s="362">
        <f t="shared" si="274"/>
        <v>0</v>
      </c>
      <c r="AG792" s="330"/>
      <c r="AH792" s="597"/>
      <c r="AJ792" s="582"/>
      <c r="AK792" s="582"/>
      <c r="AL792" s="582"/>
      <c r="AM792" s="582"/>
      <c r="AN792" s="582"/>
      <c r="AO792" s="582"/>
      <c r="AP792" s="582"/>
      <c r="AQ792" s="582"/>
      <c r="AR792" s="582"/>
      <c r="AS792" s="582"/>
      <c r="AT792" s="582"/>
      <c r="AU792" s="582"/>
      <c r="AV792" s="582"/>
      <c r="AW792" s="582"/>
      <c r="AX792" s="582"/>
      <c r="AY792" s="582"/>
      <c r="AZ792" s="582"/>
      <c r="BA792" s="582"/>
      <c r="BB792" s="582"/>
      <c r="BC792" s="582"/>
    </row>
    <row r="793" spans="1:55" s="302" customFormat="1" hidden="1" x14ac:dyDescent="0.2">
      <c r="A793" s="340">
        <f t="shared" si="264"/>
        <v>0</v>
      </c>
      <c r="B793" s="341"/>
      <c r="C793" s="330"/>
      <c r="D793" s="395"/>
      <c r="E793" s="308"/>
      <c r="F793" s="309"/>
      <c r="G793" s="309"/>
      <c r="H793" s="309"/>
      <c r="I793" s="309"/>
      <c r="J793" s="350">
        <f t="shared" si="255"/>
        <v>0</v>
      </c>
      <c r="K793" s="330"/>
      <c r="L793" s="330"/>
      <c r="M793" s="310"/>
      <c r="N793" s="311"/>
      <c r="O793" s="311"/>
      <c r="P793" s="311"/>
      <c r="Q793" s="311"/>
      <c r="R793" s="311"/>
      <c r="S793" s="312"/>
      <c r="T793" s="313"/>
      <c r="U793" s="294">
        <f t="shared" si="265"/>
        <v>0</v>
      </c>
      <c r="V793" s="330"/>
      <c r="W793" s="355">
        <f t="shared" si="266"/>
        <v>0</v>
      </c>
      <c r="X793" s="356">
        <f t="shared" si="267"/>
        <v>0</v>
      </c>
      <c r="Y793" s="356">
        <f t="shared" si="268"/>
        <v>0</v>
      </c>
      <c r="Z793" s="356">
        <f t="shared" si="269"/>
        <v>0</v>
      </c>
      <c r="AA793" s="356">
        <f t="shared" si="270"/>
        <v>0</v>
      </c>
      <c r="AB793" s="356">
        <f t="shared" si="271"/>
        <v>0</v>
      </c>
      <c r="AC793" s="356">
        <f t="shared" si="272"/>
        <v>0</v>
      </c>
      <c r="AD793" s="357">
        <f t="shared" si="273"/>
        <v>0</v>
      </c>
      <c r="AE793" s="342"/>
      <c r="AF793" s="362">
        <f t="shared" si="274"/>
        <v>0</v>
      </c>
      <c r="AG793" s="330"/>
      <c r="AH793" s="597"/>
      <c r="AJ793" s="582"/>
      <c r="AK793" s="582"/>
      <c r="AL793" s="582"/>
      <c r="AM793" s="582"/>
      <c r="AN793" s="582"/>
      <c r="AO793" s="582"/>
      <c r="AP793" s="582"/>
      <c r="AQ793" s="582"/>
      <c r="AR793" s="582"/>
      <c r="AS793" s="582"/>
      <c r="AT793" s="582"/>
      <c r="AU793" s="582"/>
      <c r="AV793" s="582"/>
      <c r="AW793" s="582"/>
      <c r="AX793" s="582"/>
      <c r="AY793" s="582"/>
      <c r="AZ793" s="582"/>
      <c r="BA793" s="582"/>
      <c r="BB793" s="582"/>
      <c r="BC793" s="582"/>
    </row>
    <row r="794" spans="1:55" s="302" customFormat="1" hidden="1" x14ac:dyDescent="0.2">
      <c r="A794" s="340">
        <f t="shared" si="264"/>
        <v>0</v>
      </c>
      <c r="B794" s="341"/>
      <c r="C794" s="330"/>
      <c r="D794" s="395"/>
      <c r="E794" s="308"/>
      <c r="F794" s="309"/>
      <c r="G794" s="309"/>
      <c r="H794" s="309"/>
      <c r="I794" s="309"/>
      <c r="J794" s="350">
        <f t="shared" si="255"/>
        <v>0</v>
      </c>
      <c r="K794" s="330"/>
      <c r="L794" s="330"/>
      <c r="M794" s="310"/>
      <c r="N794" s="311"/>
      <c r="O794" s="311"/>
      <c r="P794" s="311"/>
      <c r="Q794" s="311"/>
      <c r="R794" s="311"/>
      <c r="S794" s="312"/>
      <c r="T794" s="313"/>
      <c r="U794" s="294">
        <f t="shared" si="265"/>
        <v>0</v>
      </c>
      <c r="V794" s="330"/>
      <c r="W794" s="355">
        <f t="shared" si="266"/>
        <v>0</v>
      </c>
      <c r="X794" s="356">
        <f t="shared" si="267"/>
        <v>0</v>
      </c>
      <c r="Y794" s="356">
        <f t="shared" si="268"/>
        <v>0</v>
      </c>
      <c r="Z794" s="356">
        <f t="shared" si="269"/>
        <v>0</v>
      </c>
      <c r="AA794" s="356">
        <f t="shared" si="270"/>
        <v>0</v>
      </c>
      <c r="AB794" s="356">
        <f t="shared" si="271"/>
        <v>0</v>
      </c>
      <c r="AC794" s="356">
        <f t="shared" si="272"/>
        <v>0</v>
      </c>
      <c r="AD794" s="357">
        <f t="shared" si="273"/>
        <v>0</v>
      </c>
      <c r="AE794" s="342"/>
      <c r="AF794" s="362">
        <f t="shared" si="274"/>
        <v>0</v>
      </c>
      <c r="AG794" s="330"/>
      <c r="AH794" s="597"/>
      <c r="AJ794" s="582"/>
      <c r="AK794" s="582"/>
      <c r="AL794" s="582"/>
      <c r="AM794" s="582"/>
      <c r="AN794" s="582"/>
      <c r="AO794" s="582"/>
      <c r="AP794" s="582"/>
      <c r="AQ794" s="582"/>
      <c r="AR794" s="582"/>
      <c r="AS794" s="582"/>
      <c r="AT794" s="582"/>
      <c r="AU794" s="582"/>
      <c r="AV794" s="582"/>
      <c r="AW794" s="582"/>
      <c r="AX794" s="582"/>
      <c r="AY794" s="582"/>
      <c r="AZ794" s="582"/>
      <c r="BA794" s="582"/>
      <c r="BB794" s="582"/>
      <c r="BC794" s="582"/>
    </row>
    <row r="795" spans="1:55" s="302" customFormat="1" hidden="1" x14ac:dyDescent="0.2">
      <c r="A795" s="340">
        <f t="shared" si="264"/>
        <v>0</v>
      </c>
      <c r="B795" s="341"/>
      <c r="C795" s="330"/>
      <c r="D795" s="395"/>
      <c r="E795" s="308"/>
      <c r="F795" s="309"/>
      <c r="G795" s="309"/>
      <c r="H795" s="309"/>
      <c r="I795" s="309"/>
      <c r="J795" s="350">
        <f t="shared" si="255"/>
        <v>0</v>
      </c>
      <c r="K795" s="330"/>
      <c r="L795" s="330"/>
      <c r="M795" s="310"/>
      <c r="N795" s="311"/>
      <c r="O795" s="311"/>
      <c r="P795" s="311"/>
      <c r="Q795" s="311"/>
      <c r="R795" s="311"/>
      <c r="S795" s="312"/>
      <c r="T795" s="313"/>
      <c r="U795" s="294">
        <f t="shared" si="265"/>
        <v>0</v>
      </c>
      <c r="V795" s="330"/>
      <c r="W795" s="355">
        <f t="shared" si="266"/>
        <v>0</v>
      </c>
      <c r="X795" s="356">
        <f t="shared" si="267"/>
        <v>0</v>
      </c>
      <c r="Y795" s="356">
        <f t="shared" si="268"/>
        <v>0</v>
      </c>
      <c r="Z795" s="356">
        <f t="shared" si="269"/>
        <v>0</v>
      </c>
      <c r="AA795" s="356">
        <f t="shared" si="270"/>
        <v>0</v>
      </c>
      <c r="AB795" s="356">
        <f t="shared" si="271"/>
        <v>0</v>
      </c>
      <c r="AC795" s="356">
        <f t="shared" si="272"/>
        <v>0</v>
      </c>
      <c r="AD795" s="357">
        <f t="shared" si="273"/>
        <v>0</v>
      </c>
      <c r="AE795" s="342"/>
      <c r="AF795" s="362">
        <f t="shared" si="274"/>
        <v>0</v>
      </c>
      <c r="AG795" s="330"/>
      <c r="AH795" s="597"/>
      <c r="AJ795" s="582"/>
      <c r="AK795" s="582"/>
      <c r="AL795" s="582"/>
      <c r="AM795" s="582"/>
      <c r="AN795" s="582"/>
      <c r="AO795" s="582"/>
      <c r="AP795" s="582"/>
      <c r="AQ795" s="582"/>
      <c r="AR795" s="582"/>
      <c r="AS795" s="582"/>
      <c r="AT795" s="582"/>
      <c r="AU795" s="582"/>
      <c r="AV795" s="582"/>
      <c r="AW795" s="582"/>
      <c r="AX795" s="582"/>
      <c r="AY795" s="582"/>
      <c r="AZ795" s="582"/>
      <c r="BA795" s="582"/>
      <c r="BB795" s="582"/>
      <c r="BC795" s="582"/>
    </row>
    <row r="796" spans="1:55" s="302" customFormat="1" hidden="1" x14ac:dyDescent="0.2">
      <c r="A796" s="340">
        <f t="shared" si="264"/>
        <v>0</v>
      </c>
      <c r="B796" s="341"/>
      <c r="C796" s="330"/>
      <c r="D796" s="395"/>
      <c r="E796" s="308"/>
      <c r="F796" s="309"/>
      <c r="G796" s="309"/>
      <c r="H796" s="309"/>
      <c r="I796" s="309"/>
      <c r="J796" s="350">
        <f t="shared" si="255"/>
        <v>0</v>
      </c>
      <c r="K796" s="330"/>
      <c r="L796" s="330"/>
      <c r="M796" s="310"/>
      <c r="N796" s="311"/>
      <c r="O796" s="311"/>
      <c r="P796" s="311"/>
      <c r="Q796" s="311"/>
      <c r="R796" s="311"/>
      <c r="S796" s="312"/>
      <c r="T796" s="313"/>
      <c r="U796" s="294">
        <f t="shared" si="265"/>
        <v>0</v>
      </c>
      <c r="V796" s="330"/>
      <c r="W796" s="355">
        <f t="shared" si="266"/>
        <v>0</v>
      </c>
      <c r="X796" s="356">
        <f t="shared" si="267"/>
        <v>0</v>
      </c>
      <c r="Y796" s="356">
        <f t="shared" si="268"/>
        <v>0</v>
      </c>
      <c r="Z796" s="356">
        <f t="shared" si="269"/>
        <v>0</v>
      </c>
      <c r="AA796" s="356">
        <f t="shared" si="270"/>
        <v>0</v>
      </c>
      <c r="AB796" s="356">
        <f t="shared" si="271"/>
        <v>0</v>
      </c>
      <c r="AC796" s="356">
        <f t="shared" si="272"/>
        <v>0</v>
      </c>
      <c r="AD796" s="357">
        <f t="shared" si="273"/>
        <v>0</v>
      </c>
      <c r="AE796" s="342"/>
      <c r="AF796" s="362">
        <f t="shared" si="274"/>
        <v>0</v>
      </c>
      <c r="AG796" s="330"/>
      <c r="AH796" s="597"/>
      <c r="AJ796" s="582"/>
      <c r="AK796" s="582"/>
      <c r="AL796" s="582"/>
      <c r="AM796" s="582"/>
      <c r="AN796" s="582"/>
      <c r="AO796" s="582"/>
      <c r="AP796" s="582"/>
      <c r="AQ796" s="582"/>
      <c r="AR796" s="582"/>
      <c r="AS796" s="582"/>
      <c r="AT796" s="582"/>
      <c r="AU796" s="582"/>
      <c r="AV796" s="582"/>
      <c r="AW796" s="582"/>
      <c r="AX796" s="582"/>
      <c r="AY796" s="582"/>
      <c r="AZ796" s="582"/>
      <c r="BA796" s="582"/>
      <c r="BB796" s="582"/>
      <c r="BC796" s="582"/>
    </row>
    <row r="797" spans="1:55" s="302" customFormat="1" hidden="1" x14ac:dyDescent="0.2">
      <c r="A797" s="340">
        <f t="shared" si="264"/>
        <v>0</v>
      </c>
      <c r="B797" s="341"/>
      <c r="C797" s="330"/>
      <c r="D797" s="395"/>
      <c r="E797" s="308"/>
      <c r="F797" s="309"/>
      <c r="G797" s="309"/>
      <c r="H797" s="309"/>
      <c r="I797" s="309"/>
      <c r="J797" s="350">
        <f t="shared" si="255"/>
        <v>0</v>
      </c>
      <c r="K797" s="330"/>
      <c r="L797" s="330"/>
      <c r="M797" s="310"/>
      <c r="N797" s="311"/>
      <c r="O797" s="311"/>
      <c r="P797" s="311"/>
      <c r="Q797" s="311"/>
      <c r="R797" s="311"/>
      <c r="S797" s="312"/>
      <c r="T797" s="313"/>
      <c r="U797" s="294">
        <f t="shared" si="265"/>
        <v>0</v>
      </c>
      <c r="V797" s="330"/>
      <c r="W797" s="355">
        <f t="shared" si="266"/>
        <v>0</v>
      </c>
      <c r="X797" s="356">
        <f t="shared" si="267"/>
        <v>0</v>
      </c>
      <c r="Y797" s="356">
        <f t="shared" si="268"/>
        <v>0</v>
      </c>
      <c r="Z797" s="356">
        <f t="shared" si="269"/>
        <v>0</v>
      </c>
      <c r="AA797" s="356">
        <f t="shared" si="270"/>
        <v>0</v>
      </c>
      <c r="AB797" s="356">
        <f t="shared" si="271"/>
        <v>0</v>
      </c>
      <c r="AC797" s="356">
        <f t="shared" si="272"/>
        <v>0</v>
      </c>
      <c r="AD797" s="357">
        <f t="shared" si="273"/>
        <v>0</v>
      </c>
      <c r="AE797" s="342"/>
      <c r="AF797" s="362">
        <f t="shared" si="274"/>
        <v>0</v>
      </c>
      <c r="AG797" s="330"/>
      <c r="AH797" s="597"/>
      <c r="AJ797" s="582"/>
      <c r="AK797" s="582"/>
      <c r="AL797" s="582"/>
      <c r="AM797" s="582"/>
      <c r="AN797" s="582"/>
      <c r="AO797" s="582"/>
      <c r="AP797" s="582"/>
      <c r="AQ797" s="582"/>
      <c r="AR797" s="582"/>
      <c r="AS797" s="582"/>
      <c r="AT797" s="582"/>
      <c r="AU797" s="582"/>
      <c r="AV797" s="582"/>
      <c r="AW797" s="582"/>
      <c r="AX797" s="582"/>
      <c r="AY797" s="582"/>
      <c r="AZ797" s="582"/>
      <c r="BA797" s="582"/>
      <c r="BB797" s="582"/>
      <c r="BC797" s="582"/>
    </row>
    <row r="798" spans="1:55" s="302" customFormat="1" hidden="1" x14ac:dyDescent="0.2">
      <c r="A798" s="340">
        <f t="shared" si="264"/>
        <v>0</v>
      </c>
      <c r="B798" s="341"/>
      <c r="C798" s="330"/>
      <c r="D798" s="395"/>
      <c r="E798" s="308"/>
      <c r="F798" s="309"/>
      <c r="G798" s="309"/>
      <c r="H798" s="309"/>
      <c r="I798" s="309"/>
      <c r="J798" s="350">
        <f t="shared" si="255"/>
        <v>0</v>
      </c>
      <c r="K798" s="330"/>
      <c r="L798" s="330"/>
      <c r="M798" s="310"/>
      <c r="N798" s="311"/>
      <c r="O798" s="311"/>
      <c r="P798" s="311"/>
      <c r="Q798" s="311"/>
      <c r="R798" s="311"/>
      <c r="S798" s="312"/>
      <c r="T798" s="313"/>
      <c r="U798" s="294">
        <f t="shared" si="265"/>
        <v>0</v>
      </c>
      <c r="V798" s="330"/>
      <c r="W798" s="355">
        <f t="shared" si="266"/>
        <v>0</v>
      </c>
      <c r="X798" s="356">
        <f t="shared" si="267"/>
        <v>0</v>
      </c>
      <c r="Y798" s="356">
        <f t="shared" si="268"/>
        <v>0</v>
      </c>
      <c r="Z798" s="356">
        <f t="shared" si="269"/>
        <v>0</v>
      </c>
      <c r="AA798" s="356">
        <f t="shared" si="270"/>
        <v>0</v>
      </c>
      <c r="AB798" s="356">
        <f t="shared" si="271"/>
        <v>0</v>
      </c>
      <c r="AC798" s="356">
        <f t="shared" si="272"/>
        <v>0</v>
      </c>
      <c r="AD798" s="357">
        <f t="shared" si="273"/>
        <v>0</v>
      </c>
      <c r="AE798" s="342"/>
      <c r="AF798" s="362">
        <f t="shared" si="274"/>
        <v>0</v>
      </c>
      <c r="AG798" s="330"/>
      <c r="AH798" s="597"/>
      <c r="AJ798" s="582"/>
      <c r="AK798" s="582"/>
      <c r="AL798" s="582"/>
      <c r="AM798" s="582"/>
      <c r="AN798" s="582"/>
      <c r="AO798" s="582"/>
      <c r="AP798" s="582"/>
      <c r="AQ798" s="582"/>
      <c r="AR798" s="582"/>
      <c r="AS798" s="582"/>
      <c r="AT798" s="582"/>
      <c r="AU798" s="582"/>
      <c r="AV798" s="582"/>
      <c r="AW798" s="582"/>
      <c r="AX798" s="582"/>
      <c r="AY798" s="582"/>
      <c r="AZ798" s="582"/>
      <c r="BA798" s="582"/>
      <c r="BB798" s="582"/>
      <c r="BC798" s="582"/>
    </row>
    <row r="799" spans="1:55" s="302" customFormat="1" hidden="1" x14ac:dyDescent="0.2">
      <c r="A799" s="340">
        <f t="shared" si="264"/>
        <v>0</v>
      </c>
      <c r="B799" s="341"/>
      <c r="C799" s="330"/>
      <c r="D799" s="395"/>
      <c r="E799" s="308"/>
      <c r="F799" s="309"/>
      <c r="G799" s="309"/>
      <c r="H799" s="309"/>
      <c r="I799" s="309"/>
      <c r="J799" s="350">
        <f t="shared" si="255"/>
        <v>0</v>
      </c>
      <c r="K799" s="330"/>
      <c r="L799" s="330"/>
      <c r="M799" s="310"/>
      <c r="N799" s="311"/>
      <c r="O799" s="311"/>
      <c r="P799" s="311"/>
      <c r="Q799" s="311"/>
      <c r="R799" s="311"/>
      <c r="S799" s="312"/>
      <c r="T799" s="313"/>
      <c r="U799" s="294">
        <f t="shared" si="265"/>
        <v>0</v>
      </c>
      <c r="V799" s="330"/>
      <c r="W799" s="355">
        <f t="shared" si="266"/>
        <v>0</v>
      </c>
      <c r="X799" s="356">
        <f t="shared" si="267"/>
        <v>0</v>
      </c>
      <c r="Y799" s="356">
        <f t="shared" si="268"/>
        <v>0</v>
      </c>
      <c r="Z799" s="356">
        <f t="shared" si="269"/>
        <v>0</v>
      </c>
      <c r="AA799" s="356">
        <f t="shared" si="270"/>
        <v>0</v>
      </c>
      <c r="AB799" s="356">
        <f t="shared" si="271"/>
        <v>0</v>
      </c>
      <c r="AC799" s="356">
        <f t="shared" si="272"/>
        <v>0</v>
      </c>
      <c r="AD799" s="357">
        <f t="shared" si="273"/>
        <v>0</v>
      </c>
      <c r="AE799" s="342"/>
      <c r="AF799" s="362">
        <f t="shared" si="274"/>
        <v>0</v>
      </c>
      <c r="AG799" s="330"/>
      <c r="AH799" s="597"/>
      <c r="AJ799" s="582"/>
      <c r="AK799" s="582"/>
      <c r="AL799" s="582"/>
      <c r="AM799" s="582"/>
      <c r="AN799" s="582"/>
      <c r="AO799" s="582"/>
      <c r="AP799" s="582"/>
      <c r="AQ799" s="582"/>
      <c r="AR799" s="582"/>
      <c r="AS799" s="582"/>
      <c r="AT799" s="582"/>
      <c r="AU799" s="582"/>
      <c r="AV799" s="582"/>
      <c r="AW799" s="582"/>
      <c r="AX799" s="582"/>
      <c r="AY799" s="582"/>
      <c r="AZ799" s="582"/>
      <c r="BA799" s="582"/>
      <c r="BB799" s="582"/>
      <c r="BC799" s="582"/>
    </row>
    <row r="800" spans="1:55" s="302" customFormat="1" hidden="1" x14ac:dyDescent="0.2">
      <c r="A800" s="340">
        <f t="shared" si="264"/>
        <v>0</v>
      </c>
      <c r="B800" s="341"/>
      <c r="C800" s="330"/>
      <c r="D800" s="395"/>
      <c r="E800" s="308"/>
      <c r="F800" s="309"/>
      <c r="G800" s="309"/>
      <c r="H800" s="309"/>
      <c r="I800" s="309"/>
      <c r="J800" s="350">
        <f t="shared" si="255"/>
        <v>0</v>
      </c>
      <c r="K800" s="330"/>
      <c r="L800" s="330"/>
      <c r="M800" s="310"/>
      <c r="N800" s="311"/>
      <c r="O800" s="311"/>
      <c r="P800" s="311"/>
      <c r="Q800" s="311"/>
      <c r="R800" s="311"/>
      <c r="S800" s="312"/>
      <c r="T800" s="313"/>
      <c r="U800" s="294">
        <f t="shared" si="265"/>
        <v>0</v>
      </c>
      <c r="V800" s="330"/>
      <c r="W800" s="355">
        <f t="shared" si="266"/>
        <v>0</v>
      </c>
      <c r="X800" s="356">
        <f t="shared" si="267"/>
        <v>0</v>
      </c>
      <c r="Y800" s="356">
        <f t="shared" si="268"/>
        <v>0</v>
      </c>
      <c r="Z800" s="356">
        <f t="shared" si="269"/>
        <v>0</v>
      </c>
      <c r="AA800" s="356">
        <f t="shared" si="270"/>
        <v>0</v>
      </c>
      <c r="AB800" s="356">
        <f t="shared" si="271"/>
        <v>0</v>
      </c>
      <c r="AC800" s="356">
        <f t="shared" si="272"/>
        <v>0</v>
      </c>
      <c r="AD800" s="357">
        <f t="shared" si="273"/>
        <v>0</v>
      </c>
      <c r="AE800" s="342"/>
      <c r="AF800" s="362">
        <f t="shared" si="274"/>
        <v>0</v>
      </c>
      <c r="AG800" s="330"/>
      <c r="AH800" s="597"/>
      <c r="AJ800" s="582"/>
      <c r="AK800" s="582"/>
      <c r="AL800" s="582"/>
      <c r="AM800" s="582"/>
      <c r="AN800" s="582"/>
      <c r="AO800" s="582"/>
      <c r="AP800" s="582"/>
      <c r="AQ800" s="582"/>
      <c r="AR800" s="582"/>
      <c r="AS800" s="582"/>
      <c r="AT800" s="582"/>
      <c r="AU800" s="582"/>
      <c r="AV800" s="582"/>
      <c r="AW800" s="582"/>
      <c r="AX800" s="582"/>
      <c r="AY800" s="582"/>
      <c r="AZ800" s="582"/>
      <c r="BA800" s="582"/>
      <c r="BB800" s="582"/>
      <c r="BC800" s="582"/>
    </row>
    <row r="801" spans="1:55" s="302" customFormat="1" hidden="1" x14ac:dyDescent="0.2">
      <c r="A801" s="340">
        <f t="shared" si="264"/>
        <v>0</v>
      </c>
      <c r="B801" s="341"/>
      <c r="C801" s="330"/>
      <c r="D801" s="395"/>
      <c r="E801" s="308"/>
      <c r="F801" s="309"/>
      <c r="G801" s="309"/>
      <c r="H801" s="309"/>
      <c r="I801" s="309"/>
      <c r="J801" s="350">
        <f t="shared" si="255"/>
        <v>0</v>
      </c>
      <c r="K801" s="330"/>
      <c r="L801" s="330"/>
      <c r="M801" s="310"/>
      <c r="N801" s="311"/>
      <c r="O801" s="311"/>
      <c r="P801" s="311"/>
      <c r="Q801" s="311"/>
      <c r="R801" s="311"/>
      <c r="S801" s="312"/>
      <c r="T801" s="313"/>
      <c r="U801" s="294">
        <f t="shared" si="265"/>
        <v>0</v>
      </c>
      <c r="V801" s="330"/>
      <c r="W801" s="355">
        <f t="shared" si="266"/>
        <v>0</v>
      </c>
      <c r="X801" s="356">
        <f t="shared" si="267"/>
        <v>0</v>
      </c>
      <c r="Y801" s="356">
        <f t="shared" si="268"/>
        <v>0</v>
      </c>
      <c r="Z801" s="356">
        <f t="shared" si="269"/>
        <v>0</v>
      </c>
      <c r="AA801" s="356">
        <f t="shared" si="270"/>
        <v>0</v>
      </c>
      <c r="AB801" s="356">
        <f t="shared" si="271"/>
        <v>0</v>
      </c>
      <c r="AC801" s="356">
        <f t="shared" si="272"/>
        <v>0</v>
      </c>
      <c r="AD801" s="357">
        <f t="shared" si="273"/>
        <v>0</v>
      </c>
      <c r="AE801" s="342"/>
      <c r="AF801" s="362">
        <f t="shared" si="274"/>
        <v>0</v>
      </c>
      <c r="AG801" s="330"/>
      <c r="AH801" s="597"/>
      <c r="AJ801" s="582"/>
      <c r="AK801" s="582"/>
      <c r="AL801" s="582"/>
      <c r="AM801" s="582"/>
      <c r="AN801" s="582"/>
      <c r="AO801" s="582"/>
      <c r="AP801" s="582"/>
      <c r="AQ801" s="582"/>
      <c r="AR801" s="582"/>
      <c r="AS801" s="582"/>
      <c r="AT801" s="582"/>
      <c r="AU801" s="582"/>
      <c r="AV801" s="582"/>
      <c r="AW801" s="582"/>
      <c r="AX801" s="582"/>
      <c r="AY801" s="582"/>
      <c r="AZ801" s="582"/>
      <c r="BA801" s="582"/>
      <c r="BB801" s="582"/>
      <c r="BC801" s="582"/>
    </row>
    <row r="802" spans="1:55" s="302" customFormat="1" hidden="1" x14ac:dyDescent="0.2">
      <c r="A802" s="340">
        <f t="shared" si="264"/>
        <v>0</v>
      </c>
      <c r="B802" s="341"/>
      <c r="C802" s="330"/>
      <c r="D802" s="395"/>
      <c r="E802" s="308"/>
      <c r="F802" s="309"/>
      <c r="G802" s="309"/>
      <c r="H802" s="309"/>
      <c r="I802" s="309"/>
      <c r="J802" s="350">
        <f t="shared" si="255"/>
        <v>0</v>
      </c>
      <c r="K802" s="330"/>
      <c r="L802" s="330"/>
      <c r="M802" s="310"/>
      <c r="N802" s="311"/>
      <c r="O802" s="311"/>
      <c r="P802" s="311"/>
      <c r="Q802" s="311"/>
      <c r="R802" s="311"/>
      <c r="S802" s="312"/>
      <c r="T802" s="313"/>
      <c r="U802" s="294">
        <f t="shared" si="265"/>
        <v>0</v>
      </c>
      <c r="V802" s="330"/>
      <c r="W802" s="355">
        <f t="shared" si="266"/>
        <v>0</v>
      </c>
      <c r="X802" s="356">
        <f t="shared" si="267"/>
        <v>0</v>
      </c>
      <c r="Y802" s="356">
        <f t="shared" si="268"/>
        <v>0</v>
      </c>
      <c r="Z802" s="356">
        <f t="shared" si="269"/>
        <v>0</v>
      </c>
      <c r="AA802" s="356">
        <f t="shared" si="270"/>
        <v>0</v>
      </c>
      <c r="AB802" s="356">
        <f t="shared" si="271"/>
        <v>0</v>
      </c>
      <c r="AC802" s="356">
        <f t="shared" si="272"/>
        <v>0</v>
      </c>
      <c r="AD802" s="357">
        <f t="shared" si="273"/>
        <v>0</v>
      </c>
      <c r="AE802" s="342"/>
      <c r="AF802" s="362">
        <f t="shared" si="274"/>
        <v>0</v>
      </c>
      <c r="AG802" s="330"/>
      <c r="AH802" s="597"/>
      <c r="AJ802" s="582"/>
      <c r="AK802" s="582"/>
      <c r="AL802" s="582"/>
      <c r="AM802" s="582"/>
      <c r="AN802" s="582"/>
      <c r="AO802" s="582"/>
      <c r="AP802" s="582"/>
      <c r="AQ802" s="582"/>
      <c r="AR802" s="582"/>
      <c r="AS802" s="582"/>
      <c r="AT802" s="582"/>
      <c r="AU802" s="582"/>
      <c r="AV802" s="582"/>
      <c r="AW802" s="582"/>
      <c r="AX802" s="582"/>
      <c r="AY802" s="582"/>
      <c r="AZ802" s="582"/>
      <c r="BA802" s="582"/>
      <c r="BB802" s="582"/>
      <c r="BC802" s="582"/>
    </row>
    <row r="803" spans="1:55" s="302" customFormat="1" hidden="1" x14ac:dyDescent="0.2">
      <c r="A803" s="340">
        <f t="shared" si="264"/>
        <v>0</v>
      </c>
      <c r="B803" s="341"/>
      <c r="C803" s="330"/>
      <c r="D803" s="395"/>
      <c r="E803" s="308"/>
      <c r="F803" s="309"/>
      <c r="G803" s="309"/>
      <c r="H803" s="309"/>
      <c r="I803" s="309"/>
      <c r="J803" s="350">
        <f t="shared" si="255"/>
        <v>0</v>
      </c>
      <c r="K803" s="330"/>
      <c r="L803" s="330"/>
      <c r="M803" s="310"/>
      <c r="N803" s="311"/>
      <c r="O803" s="311"/>
      <c r="P803" s="311"/>
      <c r="Q803" s="311"/>
      <c r="R803" s="311"/>
      <c r="S803" s="312"/>
      <c r="T803" s="313"/>
      <c r="U803" s="294">
        <f t="shared" si="265"/>
        <v>0</v>
      </c>
      <c r="V803" s="330"/>
      <c r="W803" s="355">
        <f t="shared" si="266"/>
        <v>0</v>
      </c>
      <c r="X803" s="356">
        <f t="shared" si="267"/>
        <v>0</v>
      </c>
      <c r="Y803" s="356">
        <f t="shared" si="268"/>
        <v>0</v>
      </c>
      <c r="Z803" s="356">
        <f t="shared" si="269"/>
        <v>0</v>
      </c>
      <c r="AA803" s="356">
        <f t="shared" si="270"/>
        <v>0</v>
      </c>
      <c r="AB803" s="356">
        <f t="shared" si="271"/>
        <v>0</v>
      </c>
      <c r="AC803" s="356">
        <f t="shared" si="272"/>
        <v>0</v>
      </c>
      <c r="AD803" s="357">
        <f t="shared" si="273"/>
        <v>0</v>
      </c>
      <c r="AE803" s="342"/>
      <c r="AF803" s="362">
        <f t="shared" si="274"/>
        <v>0</v>
      </c>
      <c r="AG803" s="330"/>
      <c r="AH803" s="597"/>
      <c r="AJ803" s="582"/>
      <c r="AK803" s="582"/>
      <c r="AL803" s="582"/>
      <c r="AM803" s="582"/>
      <c r="AN803" s="582"/>
      <c r="AO803" s="582"/>
      <c r="AP803" s="582"/>
      <c r="AQ803" s="582"/>
      <c r="AR803" s="582"/>
      <c r="AS803" s="582"/>
      <c r="AT803" s="582"/>
      <c r="AU803" s="582"/>
      <c r="AV803" s="582"/>
      <c r="AW803" s="582"/>
      <c r="AX803" s="582"/>
      <c r="AY803" s="582"/>
      <c r="AZ803" s="582"/>
      <c r="BA803" s="582"/>
      <c r="BB803" s="582"/>
      <c r="BC803" s="582"/>
    </row>
    <row r="804" spans="1:55" s="302" customFormat="1" hidden="1" x14ac:dyDescent="0.2">
      <c r="A804" s="340">
        <f t="shared" si="264"/>
        <v>0</v>
      </c>
      <c r="B804" s="341"/>
      <c r="C804" s="330"/>
      <c r="D804" s="395"/>
      <c r="E804" s="308"/>
      <c r="F804" s="309"/>
      <c r="G804" s="309"/>
      <c r="H804" s="309"/>
      <c r="I804" s="309"/>
      <c r="J804" s="350">
        <f t="shared" si="255"/>
        <v>0</v>
      </c>
      <c r="K804" s="330"/>
      <c r="L804" s="330"/>
      <c r="M804" s="310"/>
      <c r="N804" s="311"/>
      <c r="O804" s="311"/>
      <c r="P804" s="311"/>
      <c r="Q804" s="311"/>
      <c r="R804" s="311"/>
      <c r="S804" s="312"/>
      <c r="T804" s="313"/>
      <c r="U804" s="294">
        <f t="shared" si="265"/>
        <v>0</v>
      </c>
      <c r="V804" s="330"/>
      <c r="W804" s="355">
        <f t="shared" si="266"/>
        <v>0</v>
      </c>
      <c r="X804" s="356">
        <f t="shared" si="267"/>
        <v>0</v>
      </c>
      <c r="Y804" s="356">
        <f t="shared" si="268"/>
        <v>0</v>
      </c>
      <c r="Z804" s="356">
        <f t="shared" si="269"/>
        <v>0</v>
      </c>
      <c r="AA804" s="356">
        <f t="shared" si="270"/>
        <v>0</v>
      </c>
      <c r="AB804" s="356">
        <f t="shared" si="271"/>
        <v>0</v>
      </c>
      <c r="AC804" s="356">
        <f t="shared" si="272"/>
        <v>0</v>
      </c>
      <c r="AD804" s="357">
        <f t="shared" si="273"/>
        <v>0</v>
      </c>
      <c r="AE804" s="342"/>
      <c r="AF804" s="362">
        <f t="shared" si="274"/>
        <v>0</v>
      </c>
      <c r="AG804" s="330"/>
      <c r="AH804" s="597"/>
      <c r="AJ804" s="582"/>
      <c r="AK804" s="582"/>
      <c r="AL804" s="582"/>
      <c r="AM804" s="582"/>
      <c r="AN804" s="582"/>
      <c r="AO804" s="582"/>
      <c r="AP804" s="582"/>
      <c r="AQ804" s="582"/>
      <c r="AR804" s="582"/>
      <c r="AS804" s="582"/>
      <c r="AT804" s="582"/>
      <c r="AU804" s="582"/>
      <c r="AV804" s="582"/>
      <c r="AW804" s="582"/>
      <c r="AX804" s="582"/>
      <c r="AY804" s="582"/>
      <c r="AZ804" s="582"/>
      <c r="BA804" s="582"/>
      <c r="BB804" s="582"/>
      <c r="BC804" s="582"/>
    </row>
    <row r="805" spans="1:55" s="302" customFormat="1" hidden="1" x14ac:dyDescent="0.2">
      <c r="A805" s="340">
        <f t="shared" si="264"/>
        <v>0</v>
      </c>
      <c r="B805" s="341"/>
      <c r="C805" s="330"/>
      <c r="D805" s="395"/>
      <c r="E805" s="308"/>
      <c r="F805" s="309"/>
      <c r="G805" s="309"/>
      <c r="H805" s="309"/>
      <c r="I805" s="309"/>
      <c r="J805" s="350">
        <f t="shared" si="255"/>
        <v>0</v>
      </c>
      <c r="K805" s="330"/>
      <c r="L805" s="330"/>
      <c r="M805" s="310"/>
      <c r="N805" s="311"/>
      <c r="O805" s="311"/>
      <c r="P805" s="311"/>
      <c r="Q805" s="311"/>
      <c r="R805" s="311"/>
      <c r="S805" s="312"/>
      <c r="T805" s="313"/>
      <c r="U805" s="294">
        <f t="shared" si="265"/>
        <v>0</v>
      </c>
      <c r="V805" s="330"/>
      <c r="W805" s="355">
        <f t="shared" si="266"/>
        <v>0</v>
      </c>
      <c r="X805" s="356">
        <f t="shared" si="267"/>
        <v>0</v>
      </c>
      <c r="Y805" s="356">
        <f t="shared" si="268"/>
        <v>0</v>
      </c>
      <c r="Z805" s="356">
        <f t="shared" si="269"/>
        <v>0</v>
      </c>
      <c r="AA805" s="356">
        <f t="shared" si="270"/>
        <v>0</v>
      </c>
      <c r="AB805" s="356">
        <f t="shared" si="271"/>
        <v>0</v>
      </c>
      <c r="AC805" s="356">
        <f t="shared" si="272"/>
        <v>0</v>
      </c>
      <c r="AD805" s="357">
        <f t="shared" si="273"/>
        <v>0</v>
      </c>
      <c r="AE805" s="342"/>
      <c r="AF805" s="362">
        <f t="shared" si="274"/>
        <v>0</v>
      </c>
      <c r="AG805" s="330"/>
      <c r="AH805" s="597"/>
      <c r="AJ805" s="582"/>
      <c r="AK805" s="582"/>
      <c r="AL805" s="582"/>
      <c r="AM805" s="582"/>
      <c r="AN805" s="582"/>
      <c r="AO805" s="582"/>
      <c r="AP805" s="582"/>
      <c r="AQ805" s="582"/>
      <c r="AR805" s="582"/>
      <c r="AS805" s="582"/>
      <c r="AT805" s="582"/>
      <c r="AU805" s="582"/>
      <c r="AV805" s="582"/>
      <c r="AW805" s="582"/>
      <c r="AX805" s="582"/>
      <c r="AY805" s="582"/>
      <c r="AZ805" s="582"/>
      <c r="BA805" s="582"/>
      <c r="BB805" s="582"/>
      <c r="BC805" s="582"/>
    </row>
    <row r="806" spans="1:55" s="302" customFormat="1" hidden="1" x14ac:dyDescent="0.2">
      <c r="A806" s="340">
        <f t="shared" si="264"/>
        <v>0</v>
      </c>
      <c r="B806" s="341"/>
      <c r="C806" s="330"/>
      <c r="D806" s="395"/>
      <c r="E806" s="308"/>
      <c r="F806" s="309"/>
      <c r="G806" s="309"/>
      <c r="H806" s="309"/>
      <c r="I806" s="309"/>
      <c r="J806" s="350">
        <f t="shared" si="255"/>
        <v>0</v>
      </c>
      <c r="K806" s="330"/>
      <c r="L806" s="330"/>
      <c r="M806" s="310"/>
      <c r="N806" s="311"/>
      <c r="O806" s="311"/>
      <c r="P806" s="311"/>
      <c r="Q806" s="311"/>
      <c r="R806" s="311"/>
      <c r="S806" s="312"/>
      <c r="T806" s="313"/>
      <c r="U806" s="294">
        <f t="shared" si="265"/>
        <v>0</v>
      </c>
      <c r="V806" s="330"/>
      <c r="W806" s="355">
        <f t="shared" si="266"/>
        <v>0</v>
      </c>
      <c r="X806" s="356">
        <f t="shared" si="267"/>
        <v>0</v>
      </c>
      <c r="Y806" s="356">
        <f t="shared" si="268"/>
        <v>0</v>
      </c>
      <c r="Z806" s="356">
        <f t="shared" si="269"/>
        <v>0</v>
      </c>
      <c r="AA806" s="356">
        <f t="shared" si="270"/>
        <v>0</v>
      </c>
      <c r="AB806" s="356">
        <f t="shared" si="271"/>
        <v>0</v>
      </c>
      <c r="AC806" s="356">
        <f t="shared" si="272"/>
        <v>0</v>
      </c>
      <c r="AD806" s="357">
        <f t="shared" si="273"/>
        <v>0</v>
      </c>
      <c r="AE806" s="342"/>
      <c r="AF806" s="362">
        <f t="shared" si="274"/>
        <v>0</v>
      </c>
      <c r="AG806" s="330"/>
      <c r="AH806" s="597"/>
      <c r="AJ806" s="582"/>
      <c r="AK806" s="582"/>
      <c r="AL806" s="582"/>
      <c r="AM806" s="582"/>
      <c r="AN806" s="582"/>
      <c r="AO806" s="582"/>
      <c r="AP806" s="582"/>
      <c r="AQ806" s="582"/>
      <c r="AR806" s="582"/>
      <c r="AS806" s="582"/>
      <c r="AT806" s="582"/>
      <c r="AU806" s="582"/>
      <c r="AV806" s="582"/>
      <c r="AW806" s="582"/>
      <c r="AX806" s="582"/>
      <c r="AY806" s="582"/>
      <c r="AZ806" s="582"/>
      <c r="BA806" s="582"/>
      <c r="BB806" s="582"/>
      <c r="BC806" s="582"/>
    </row>
    <row r="807" spans="1:55" s="302" customFormat="1" hidden="1" x14ac:dyDescent="0.2">
      <c r="A807" s="340">
        <f t="shared" si="264"/>
        <v>0</v>
      </c>
      <c r="B807" s="341"/>
      <c r="C807" s="330"/>
      <c r="D807" s="395"/>
      <c r="E807" s="308"/>
      <c r="F807" s="309"/>
      <c r="G807" s="309"/>
      <c r="H807" s="309"/>
      <c r="I807" s="309"/>
      <c r="J807" s="350">
        <f t="shared" si="255"/>
        <v>0</v>
      </c>
      <c r="K807" s="330"/>
      <c r="L807" s="330"/>
      <c r="M807" s="310"/>
      <c r="N807" s="311"/>
      <c r="O807" s="311"/>
      <c r="P807" s="311"/>
      <c r="Q807" s="311"/>
      <c r="R807" s="311"/>
      <c r="S807" s="312"/>
      <c r="T807" s="313"/>
      <c r="U807" s="294">
        <f t="shared" si="265"/>
        <v>0</v>
      </c>
      <c r="V807" s="330"/>
      <c r="W807" s="355">
        <f t="shared" si="266"/>
        <v>0</v>
      </c>
      <c r="X807" s="356">
        <f t="shared" si="267"/>
        <v>0</v>
      </c>
      <c r="Y807" s="356">
        <f t="shared" si="268"/>
        <v>0</v>
      </c>
      <c r="Z807" s="356">
        <f t="shared" si="269"/>
        <v>0</v>
      </c>
      <c r="AA807" s="356">
        <f t="shared" si="270"/>
        <v>0</v>
      </c>
      <c r="AB807" s="356">
        <f t="shared" si="271"/>
        <v>0</v>
      </c>
      <c r="AC807" s="356">
        <f t="shared" si="272"/>
        <v>0</v>
      </c>
      <c r="AD807" s="357">
        <f t="shared" si="273"/>
        <v>0</v>
      </c>
      <c r="AE807" s="342"/>
      <c r="AF807" s="362">
        <f t="shared" si="274"/>
        <v>0</v>
      </c>
      <c r="AG807" s="330"/>
      <c r="AH807" s="597"/>
      <c r="AJ807" s="582"/>
      <c r="AK807" s="582"/>
      <c r="AL807" s="582"/>
      <c r="AM807" s="582"/>
      <c r="AN807" s="582"/>
      <c r="AO807" s="582"/>
      <c r="AP807" s="582"/>
      <c r="AQ807" s="582"/>
      <c r="AR807" s="582"/>
      <c r="AS807" s="582"/>
      <c r="AT807" s="582"/>
      <c r="AU807" s="582"/>
      <c r="AV807" s="582"/>
      <c r="AW807" s="582"/>
      <c r="AX807" s="582"/>
      <c r="AY807" s="582"/>
      <c r="AZ807" s="582"/>
      <c r="BA807" s="582"/>
      <c r="BB807" s="582"/>
      <c r="BC807" s="582"/>
    </row>
    <row r="808" spans="1:55" s="302" customFormat="1" hidden="1" x14ac:dyDescent="0.2">
      <c r="A808" s="340">
        <f t="shared" si="264"/>
        <v>0</v>
      </c>
      <c r="B808" s="341"/>
      <c r="C808" s="330"/>
      <c r="D808" s="395"/>
      <c r="E808" s="308"/>
      <c r="F808" s="309"/>
      <c r="G808" s="309"/>
      <c r="H808" s="309"/>
      <c r="I808" s="309"/>
      <c r="J808" s="350">
        <f t="shared" si="255"/>
        <v>0</v>
      </c>
      <c r="K808" s="330"/>
      <c r="L808" s="330"/>
      <c r="M808" s="310"/>
      <c r="N808" s="311"/>
      <c r="O808" s="311"/>
      <c r="P808" s="311"/>
      <c r="Q808" s="311"/>
      <c r="R808" s="311"/>
      <c r="S808" s="312"/>
      <c r="T808" s="313"/>
      <c r="U808" s="294">
        <f t="shared" si="265"/>
        <v>0</v>
      </c>
      <c r="V808" s="330"/>
      <c r="W808" s="355">
        <f t="shared" si="266"/>
        <v>0</v>
      </c>
      <c r="X808" s="356">
        <f t="shared" si="267"/>
        <v>0</v>
      </c>
      <c r="Y808" s="356">
        <f t="shared" si="268"/>
        <v>0</v>
      </c>
      <c r="Z808" s="356">
        <f t="shared" si="269"/>
        <v>0</v>
      </c>
      <c r="AA808" s="356">
        <f t="shared" si="270"/>
        <v>0</v>
      </c>
      <c r="AB808" s="356">
        <f t="shared" si="271"/>
        <v>0</v>
      </c>
      <c r="AC808" s="356">
        <f t="shared" si="272"/>
        <v>0</v>
      </c>
      <c r="AD808" s="357">
        <f t="shared" si="273"/>
        <v>0</v>
      </c>
      <c r="AE808" s="342"/>
      <c r="AF808" s="362">
        <f t="shared" si="274"/>
        <v>0</v>
      </c>
      <c r="AG808" s="330"/>
      <c r="AH808" s="597"/>
      <c r="AJ808" s="582"/>
      <c r="AK808" s="582"/>
      <c r="AL808" s="582"/>
      <c r="AM808" s="582"/>
      <c r="AN808" s="582"/>
      <c r="AO808" s="582"/>
      <c r="AP808" s="582"/>
      <c r="AQ808" s="582"/>
      <c r="AR808" s="582"/>
      <c r="AS808" s="582"/>
      <c r="AT808" s="582"/>
      <c r="AU808" s="582"/>
      <c r="AV808" s="582"/>
      <c r="AW808" s="582"/>
      <c r="AX808" s="582"/>
      <c r="AY808" s="582"/>
      <c r="AZ808" s="582"/>
      <c r="BA808" s="582"/>
      <c r="BB808" s="582"/>
      <c r="BC808" s="582"/>
    </row>
    <row r="809" spans="1:55" s="302" customFormat="1" hidden="1" x14ac:dyDescent="0.2">
      <c r="A809" s="340">
        <f t="shared" si="264"/>
        <v>0</v>
      </c>
      <c r="B809" s="341"/>
      <c r="C809" s="330"/>
      <c r="D809" s="395"/>
      <c r="E809" s="308"/>
      <c r="F809" s="309"/>
      <c r="G809" s="309"/>
      <c r="H809" s="309"/>
      <c r="I809" s="309"/>
      <c r="J809" s="350">
        <f t="shared" si="255"/>
        <v>0</v>
      </c>
      <c r="K809" s="330"/>
      <c r="L809" s="330"/>
      <c r="M809" s="310"/>
      <c r="N809" s="311"/>
      <c r="O809" s="311"/>
      <c r="P809" s="311"/>
      <c r="Q809" s="311"/>
      <c r="R809" s="311"/>
      <c r="S809" s="312"/>
      <c r="T809" s="313"/>
      <c r="U809" s="294">
        <f t="shared" si="265"/>
        <v>0</v>
      </c>
      <c r="V809" s="330"/>
      <c r="W809" s="355">
        <f t="shared" si="266"/>
        <v>0</v>
      </c>
      <c r="X809" s="356">
        <f t="shared" si="267"/>
        <v>0</v>
      </c>
      <c r="Y809" s="356">
        <f t="shared" si="268"/>
        <v>0</v>
      </c>
      <c r="Z809" s="356">
        <f t="shared" si="269"/>
        <v>0</v>
      </c>
      <c r="AA809" s="356">
        <f t="shared" si="270"/>
        <v>0</v>
      </c>
      <c r="AB809" s="356">
        <f t="shared" si="271"/>
        <v>0</v>
      </c>
      <c r="AC809" s="356">
        <f t="shared" si="272"/>
        <v>0</v>
      </c>
      <c r="AD809" s="357">
        <f t="shared" si="273"/>
        <v>0</v>
      </c>
      <c r="AE809" s="342"/>
      <c r="AF809" s="362">
        <f t="shared" si="274"/>
        <v>0</v>
      </c>
      <c r="AG809" s="330"/>
      <c r="AH809" s="597"/>
      <c r="AJ809" s="582"/>
      <c r="AK809" s="582"/>
      <c r="AL809" s="582"/>
      <c r="AM809" s="582"/>
      <c r="AN809" s="582"/>
      <c r="AO809" s="582"/>
      <c r="AP809" s="582"/>
      <c r="AQ809" s="582"/>
      <c r="AR809" s="582"/>
      <c r="AS809" s="582"/>
      <c r="AT809" s="582"/>
      <c r="AU809" s="582"/>
      <c r="AV809" s="582"/>
      <c r="AW809" s="582"/>
      <c r="AX809" s="582"/>
      <c r="AY809" s="582"/>
      <c r="AZ809" s="582"/>
      <c r="BA809" s="582"/>
      <c r="BB809" s="582"/>
      <c r="BC809" s="582"/>
    </row>
    <row r="810" spans="1:55" s="302" customFormat="1" hidden="1" x14ac:dyDescent="0.2">
      <c r="A810" s="340">
        <f t="shared" si="264"/>
        <v>0</v>
      </c>
      <c r="B810" s="341"/>
      <c r="C810" s="330"/>
      <c r="D810" s="395"/>
      <c r="E810" s="308"/>
      <c r="F810" s="309"/>
      <c r="G810" s="309"/>
      <c r="H810" s="309"/>
      <c r="I810" s="309"/>
      <c r="J810" s="350">
        <f t="shared" si="255"/>
        <v>0</v>
      </c>
      <c r="K810" s="330"/>
      <c r="L810" s="330"/>
      <c r="M810" s="310"/>
      <c r="N810" s="311"/>
      <c r="O810" s="311"/>
      <c r="P810" s="311"/>
      <c r="Q810" s="311"/>
      <c r="R810" s="311"/>
      <c r="S810" s="312"/>
      <c r="T810" s="313"/>
      <c r="U810" s="294">
        <f t="shared" si="265"/>
        <v>0</v>
      </c>
      <c r="V810" s="330"/>
      <c r="W810" s="355">
        <f t="shared" si="266"/>
        <v>0</v>
      </c>
      <c r="X810" s="356">
        <f t="shared" si="267"/>
        <v>0</v>
      </c>
      <c r="Y810" s="356">
        <f t="shared" si="268"/>
        <v>0</v>
      </c>
      <c r="Z810" s="356">
        <f t="shared" si="269"/>
        <v>0</v>
      </c>
      <c r="AA810" s="356">
        <f t="shared" si="270"/>
        <v>0</v>
      </c>
      <c r="AB810" s="356">
        <f t="shared" si="271"/>
        <v>0</v>
      </c>
      <c r="AC810" s="356">
        <f t="shared" si="272"/>
        <v>0</v>
      </c>
      <c r="AD810" s="357">
        <f t="shared" si="273"/>
        <v>0</v>
      </c>
      <c r="AE810" s="342"/>
      <c r="AF810" s="362">
        <f t="shared" si="274"/>
        <v>0</v>
      </c>
      <c r="AG810" s="330"/>
      <c r="AH810" s="597"/>
      <c r="AJ810" s="582"/>
      <c r="AK810" s="582"/>
      <c r="AL810" s="582"/>
      <c r="AM810" s="582"/>
      <c r="AN810" s="582"/>
      <c r="AO810" s="582"/>
      <c r="AP810" s="582"/>
      <c r="AQ810" s="582"/>
      <c r="AR810" s="582"/>
      <c r="AS810" s="582"/>
      <c r="AT810" s="582"/>
      <c r="AU810" s="582"/>
      <c r="AV810" s="582"/>
      <c r="AW810" s="582"/>
      <c r="AX810" s="582"/>
      <c r="AY810" s="582"/>
      <c r="AZ810" s="582"/>
      <c r="BA810" s="582"/>
      <c r="BB810" s="582"/>
      <c r="BC810" s="582"/>
    </row>
    <row r="811" spans="1:55" s="302" customFormat="1" hidden="1" x14ac:dyDescent="0.2">
      <c r="A811" s="340">
        <f t="shared" si="264"/>
        <v>0</v>
      </c>
      <c r="B811" s="341"/>
      <c r="C811" s="330"/>
      <c r="D811" s="395"/>
      <c r="E811" s="308"/>
      <c r="F811" s="309"/>
      <c r="G811" s="309"/>
      <c r="H811" s="309"/>
      <c r="I811" s="309"/>
      <c r="J811" s="350">
        <f t="shared" si="255"/>
        <v>0</v>
      </c>
      <c r="K811" s="330"/>
      <c r="L811" s="330"/>
      <c r="M811" s="310"/>
      <c r="N811" s="311"/>
      <c r="O811" s="311"/>
      <c r="P811" s="311"/>
      <c r="Q811" s="311"/>
      <c r="R811" s="311"/>
      <c r="S811" s="312"/>
      <c r="T811" s="313"/>
      <c r="U811" s="294">
        <f t="shared" si="265"/>
        <v>0</v>
      </c>
      <c r="V811" s="330"/>
      <c r="W811" s="355">
        <f t="shared" si="266"/>
        <v>0</v>
      </c>
      <c r="X811" s="356">
        <f t="shared" si="267"/>
        <v>0</v>
      </c>
      <c r="Y811" s="356">
        <f t="shared" si="268"/>
        <v>0</v>
      </c>
      <c r="Z811" s="356">
        <f t="shared" si="269"/>
        <v>0</v>
      </c>
      <c r="AA811" s="356">
        <f t="shared" si="270"/>
        <v>0</v>
      </c>
      <c r="AB811" s="356">
        <f t="shared" si="271"/>
        <v>0</v>
      </c>
      <c r="AC811" s="356">
        <f t="shared" si="272"/>
        <v>0</v>
      </c>
      <c r="AD811" s="357">
        <f t="shared" si="273"/>
        <v>0</v>
      </c>
      <c r="AE811" s="342"/>
      <c r="AF811" s="362">
        <f t="shared" si="274"/>
        <v>0</v>
      </c>
      <c r="AG811" s="330"/>
      <c r="AH811" s="597"/>
      <c r="AJ811" s="582"/>
      <c r="AK811" s="582"/>
      <c r="AL811" s="582"/>
      <c r="AM811" s="582"/>
      <c r="AN811" s="582"/>
      <c r="AO811" s="582"/>
      <c r="AP811" s="582"/>
      <c r="AQ811" s="582"/>
      <c r="AR811" s="582"/>
      <c r="AS811" s="582"/>
      <c r="AT811" s="582"/>
      <c r="AU811" s="582"/>
      <c r="AV811" s="582"/>
      <c r="AW811" s="582"/>
      <c r="AX811" s="582"/>
      <c r="AY811" s="582"/>
      <c r="AZ811" s="582"/>
      <c r="BA811" s="582"/>
      <c r="BB811" s="582"/>
      <c r="BC811" s="582"/>
    </row>
    <row r="812" spans="1:55" s="302" customFormat="1" hidden="1" x14ac:dyDescent="0.2">
      <c r="A812" s="340">
        <f t="shared" si="264"/>
        <v>0</v>
      </c>
      <c r="B812" s="341"/>
      <c r="C812" s="330"/>
      <c r="D812" s="395"/>
      <c r="E812" s="308"/>
      <c r="F812" s="309"/>
      <c r="G812" s="309"/>
      <c r="H812" s="309"/>
      <c r="I812" s="309"/>
      <c r="J812" s="350">
        <f t="shared" si="255"/>
        <v>0</v>
      </c>
      <c r="K812" s="330"/>
      <c r="L812" s="330"/>
      <c r="M812" s="310"/>
      <c r="N812" s="311"/>
      <c r="O812" s="311"/>
      <c r="P812" s="311"/>
      <c r="Q812" s="311"/>
      <c r="R812" s="311"/>
      <c r="S812" s="312"/>
      <c r="T812" s="313"/>
      <c r="U812" s="294">
        <f t="shared" si="265"/>
        <v>0</v>
      </c>
      <c r="V812" s="330"/>
      <c r="W812" s="355">
        <f t="shared" si="266"/>
        <v>0</v>
      </c>
      <c r="X812" s="356">
        <f t="shared" si="267"/>
        <v>0</v>
      </c>
      <c r="Y812" s="356">
        <f t="shared" si="268"/>
        <v>0</v>
      </c>
      <c r="Z812" s="356">
        <f t="shared" si="269"/>
        <v>0</v>
      </c>
      <c r="AA812" s="356">
        <f t="shared" si="270"/>
        <v>0</v>
      </c>
      <c r="AB812" s="356">
        <f t="shared" si="271"/>
        <v>0</v>
      </c>
      <c r="AC812" s="356">
        <f t="shared" si="272"/>
        <v>0</v>
      </c>
      <c r="AD812" s="357">
        <f t="shared" si="273"/>
        <v>0</v>
      </c>
      <c r="AE812" s="342"/>
      <c r="AF812" s="362">
        <f t="shared" si="274"/>
        <v>0</v>
      </c>
      <c r="AG812" s="330"/>
      <c r="AH812" s="597"/>
      <c r="AJ812" s="582"/>
      <c r="AK812" s="582"/>
      <c r="AL812" s="582"/>
      <c r="AM812" s="582"/>
      <c r="AN812" s="582"/>
      <c r="AO812" s="582"/>
      <c r="AP812" s="582"/>
      <c r="AQ812" s="582"/>
      <c r="AR812" s="582"/>
      <c r="AS812" s="582"/>
      <c r="AT812" s="582"/>
      <c r="AU812" s="582"/>
      <c r="AV812" s="582"/>
      <c r="AW812" s="582"/>
      <c r="AX812" s="582"/>
      <c r="AY812" s="582"/>
      <c r="AZ812" s="582"/>
      <c r="BA812" s="582"/>
      <c r="BB812" s="582"/>
      <c r="BC812" s="582"/>
    </row>
    <row r="813" spans="1:55" s="302" customFormat="1" hidden="1" x14ac:dyDescent="0.2">
      <c r="A813" s="340">
        <f t="shared" si="264"/>
        <v>0</v>
      </c>
      <c r="B813" s="341"/>
      <c r="C813" s="330"/>
      <c r="D813" s="395"/>
      <c r="E813" s="308"/>
      <c r="F813" s="309"/>
      <c r="G813" s="309"/>
      <c r="H813" s="309"/>
      <c r="I813" s="309"/>
      <c r="J813" s="350">
        <f t="shared" si="255"/>
        <v>0</v>
      </c>
      <c r="K813" s="330"/>
      <c r="L813" s="330"/>
      <c r="M813" s="310"/>
      <c r="N813" s="311"/>
      <c r="O813" s="311"/>
      <c r="P813" s="311"/>
      <c r="Q813" s="311"/>
      <c r="R813" s="311"/>
      <c r="S813" s="312"/>
      <c r="T813" s="313"/>
      <c r="U813" s="294">
        <f t="shared" si="265"/>
        <v>0</v>
      </c>
      <c r="V813" s="330"/>
      <c r="W813" s="355">
        <f t="shared" si="266"/>
        <v>0</v>
      </c>
      <c r="X813" s="356">
        <f t="shared" si="267"/>
        <v>0</v>
      </c>
      <c r="Y813" s="356">
        <f t="shared" si="268"/>
        <v>0</v>
      </c>
      <c r="Z813" s="356">
        <f t="shared" si="269"/>
        <v>0</v>
      </c>
      <c r="AA813" s="356">
        <f t="shared" si="270"/>
        <v>0</v>
      </c>
      <c r="AB813" s="356">
        <f t="shared" si="271"/>
        <v>0</v>
      </c>
      <c r="AC813" s="356">
        <f t="shared" si="272"/>
        <v>0</v>
      </c>
      <c r="AD813" s="357">
        <f t="shared" si="273"/>
        <v>0</v>
      </c>
      <c r="AE813" s="342"/>
      <c r="AF813" s="362">
        <f t="shared" si="274"/>
        <v>0</v>
      </c>
      <c r="AG813" s="330"/>
      <c r="AH813" s="597"/>
      <c r="AJ813" s="582"/>
      <c r="AK813" s="582"/>
      <c r="AL813" s="582"/>
      <c r="AM813" s="582"/>
      <c r="AN813" s="582"/>
      <c r="AO813" s="582"/>
      <c r="AP813" s="582"/>
      <c r="AQ813" s="582"/>
      <c r="AR813" s="582"/>
      <c r="AS813" s="582"/>
      <c r="AT813" s="582"/>
      <c r="AU813" s="582"/>
      <c r="AV813" s="582"/>
      <c r="AW813" s="582"/>
      <c r="AX813" s="582"/>
      <c r="AY813" s="582"/>
      <c r="AZ813" s="582"/>
      <c r="BA813" s="582"/>
      <c r="BB813" s="582"/>
      <c r="BC813" s="582"/>
    </row>
    <row r="814" spans="1:55" s="302" customFormat="1" hidden="1" x14ac:dyDescent="0.2">
      <c r="A814" s="340">
        <f t="shared" si="264"/>
        <v>0</v>
      </c>
      <c r="B814" s="341"/>
      <c r="C814" s="330"/>
      <c r="D814" s="395"/>
      <c r="E814" s="308"/>
      <c r="F814" s="309"/>
      <c r="G814" s="309"/>
      <c r="H814" s="309"/>
      <c r="I814" s="309"/>
      <c r="J814" s="350">
        <f t="shared" si="255"/>
        <v>0</v>
      </c>
      <c r="K814" s="330"/>
      <c r="L814" s="330"/>
      <c r="M814" s="310"/>
      <c r="N814" s="311"/>
      <c r="O814" s="311"/>
      <c r="P814" s="311"/>
      <c r="Q814" s="311"/>
      <c r="R814" s="311"/>
      <c r="S814" s="312"/>
      <c r="T814" s="313"/>
      <c r="U814" s="294">
        <f t="shared" si="265"/>
        <v>0</v>
      </c>
      <c r="V814" s="330"/>
      <c r="W814" s="355">
        <f t="shared" si="266"/>
        <v>0</v>
      </c>
      <c r="X814" s="356">
        <f t="shared" si="267"/>
        <v>0</v>
      </c>
      <c r="Y814" s="356">
        <f t="shared" si="268"/>
        <v>0</v>
      </c>
      <c r="Z814" s="356">
        <f t="shared" si="269"/>
        <v>0</v>
      </c>
      <c r="AA814" s="356">
        <f t="shared" si="270"/>
        <v>0</v>
      </c>
      <c r="AB814" s="356">
        <f t="shared" si="271"/>
        <v>0</v>
      </c>
      <c r="AC814" s="356">
        <f t="shared" si="272"/>
        <v>0</v>
      </c>
      <c r="AD814" s="357">
        <f t="shared" si="273"/>
        <v>0</v>
      </c>
      <c r="AE814" s="342"/>
      <c r="AF814" s="362">
        <f t="shared" si="274"/>
        <v>0</v>
      </c>
      <c r="AG814" s="330"/>
      <c r="AH814" s="597"/>
      <c r="AJ814" s="582"/>
      <c r="AK814" s="582"/>
      <c r="AL814" s="582"/>
      <c r="AM814" s="582"/>
      <c r="AN814" s="582"/>
      <c r="AO814" s="582"/>
      <c r="AP814" s="582"/>
      <c r="AQ814" s="582"/>
      <c r="AR814" s="582"/>
      <c r="AS814" s="582"/>
      <c r="AT814" s="582"/>
      <c r="AU814" s="582"/>
      <c r="AV814" s="582"/>
      <c r="AW814" s="582"/>
      <c r="AX814" s="582"/>
      <c r="AY814" s="582"/>
      <c r="AZ814" s="582"/>
      <c r="BA814" s="582"/>
      <c r="BB814" s="582"/>
      <c r="BC814" s="582"/>
    </row>
    <row r="815" spans="1:55" s="302" customFormat="1" hidden="1" x14ac:dyDescent="0.2">
      <c r="A815" s="340">
        <f t="shared" si="264"/>
        <v>0</v>
      </c>
      <c r="B815" s="341"/>
      <c r="C815" s="330"/>
      <c r="D815" s="395"/>
      <c r="E815" s="308"/>
      <c r="F815" s="309"/>
      <c r="G815" s="309"/>
      <c r="H815" s="309"/>
      <c r="I815" s="309"/>
      <c r="J815" s="350">
        <f t="shared" si="255"/>
        <v>0</v>
      </c>
      <c r="K815" s="330"/>
      <c r="L815" s="330"/>
      <c r="M815" s="310"/>
      <c r="N815" s="311"/>
      <c r="O815" s="311"/>
      <c r="P815" s="311"/>
      <c r="Q815" s="311"/>
      <c r="R815" s="311"/>
      <c r="S815" s="312"/>
      <c r="T815" s="313"/>
      <c r="U815" s="294">
        <f t="shared" si="265"/>
        <v>0</v>
      </c>
      <c r="V815" s="330"/>
      <c r="W815" s="355">
        <f t="shared" si="266"/>
        <v>0</v>
      </c>
      <c r="X815" s="356">
        <f t="shared" si="267"/>
        <v>0</v>
      </c>
      <c r="Y815" s="356">
        <f t="shared" si="268"/>
        <v>0</v>
      </c>
      <c r="Z815" s="356">
        <f t="shared" si="269"/>
        <v>0</v>
      </c>
      <c r="AA815" s="356">
        <f t="shared" si="270"/>
        <v>0</v>
      </c>
      <c r="AB815" s="356">
        <f t="shared" si="271"/>
        <v>0</v>
      </c>
      <c r="AC815" s="356">
        <f t="shared" si="272"/>
        <v>0</v>
      </c>
      <c r="AD815" s="357">
        <f t="shared" si="273"/>
        <v>0</v>
      </c>
      <c r="AE815" s="342"/>
      <c r="AF815" s="362">
        <f t="shared" si="274"/>
        <v>0</v>
      </c>
      <c r="AG815" s="330"/>
      <c r="AH815" s="597"/>
      <c r="AJ815" s="582"/>
      <c r="AK815" s="582"/>
      <c r="AL815" s="582"/>
      <c r="AM815" s="582"/>
      <c r="AN815" s="582"/>
      <c r="AO815" s="582"/>
      <c r="AP815" s="582"/>
      <c r="AQ815" s="582"/>
      <c r="AR815" s="582"/>
      <c r="AS815" s="582"/>
      <c r="AT815" s="582"/>
      <c r="AU815" s="582"/>
      <c r="AV815" s="582"/>
      <c r="AW815" s="582"/>
      <c r="AX815" s="582"/>
      <c r="AY815" s="582"/>
      <c r="AZ815" s="582"/>
      <c r="BA815" s="582"/>
      <c r="BB815" s="582"/>
      <c r="BC815" s="582"/>
    </row>
    <row r="816" spans="1:55" s="302" customFormat="1" hidden="1" x14ac:dyDescent="0.2">
      <c r="A816" s="340">
        <f t="shared" si="264"/>
        <v>0</v>
      </c>
      <c r="B816" s="341"/>
      <c r="C816" s="330"/>
      <c r="D816" s="395"/>
      <c r="E816" s="308"/>
      <c r="F816" s="309"/>
      <c r="G816" s="309"/>
      <c r="H816" s="309"/>
      <c r="I816" s="309"/>
      <c r="J816" s="350">
        <f t="shared" si="255"/>
        <v>0</v>
      </c>
      <c r="K816" s="330"/>
      <c r="L816" s="330"/>
      <c r="M816" s="310"/>
      <c r="N816" s="311"/>
      <c r="O816" s="311"/>
      <c r="P816" s="311"/>
      <c r="Q816" s="311"/>
      <c r="R816" s="311"/>
      <c r="S816" s="312"/>
      <c r="T816" s="313"/>
      <c r="U816" s="294">
        <f t="shared" si="265"/>
        <v>0</v>
      </c>
      <c r="V816" s="330"/>
      <c r="W816" s="355">
        <f t="shared" si="266"/>
        <v>0</v>
      </c>
      <c r="X816" s="356">
        <f t="shared" si="267"/>
        <v>0</v>
      </c>
      <c r="Y816" s="356">
        <f t="shared" si="268"/>
        <v>0</v>
      </c>
      <c r="Z816" s="356">
        <f t="shared" si="269"/>
        <v>0</v>
      </c>
      <c r="AA816" s="356">
        <f t="shared" si="270"/>
        <v>0</v>
      </c>
      <c r="AB816" s="356">
        <f t="shared" si="271"/>
        <v>0</v>
      </c>
      <c r="AC816" s="356">
        <f t="shared" si="272"/>
        <v>0</v>
      </c>
      <c r="AD816" s="357">
        <f t="shared" si="273"/>
        <v>0</v>
      </c>
      <c r="AE816" s="342"/>
      <c r="AF816" s="362">
        <f t="shared" si="274"/>
        <v>0</v>
      </c>
      <c r="AG816" s="330"/>
      <c r="AH816" s="597"/>
      <c r="AJ816" s="582"/>
      <c r="AK816" s="582"/>
      <c r="AL816" s="582"/>
      <c r="AM816" s="582"/>
      <c r="AN816" s="582"/>
      <c r="AO816" s="582"/>
      <c r="AP816" s="582"/>
      <c r="AQ816" s="582"/>
      <c r="AR816" s="582"/>
      <c r="AS816" s="582"/>
      <c r="AT816" s="582"/>
      <c r="AU816" s="582"/>
      <c r="AV816" s="582"/>
      <c r="AW816" s="582"/>
      <c r="AX816" s="582"/>
      <c r="AY816" s="582"/>
      <c r="AZ816" s="582"/>
      <c r="BA816" s="582"/>
      <c r="BB816" s="582"/>
      <c r="BC816" s="582"/>
    </row>
    <row r="817" spans="1:55" s="302" customFormat="1" hidden="1" x14ac:dyDescent="0.2">
      <c r="A817" s="340">
        <f t="shared" si="264"/>
        <v>0</v>
      </c>
      <c r="B817" s="341"/>
      <c r="C817" s="330"/>
      <c r="D817" s="395"/>
      <c r="E817" s="308"/>
      <c r="F817" s="309"/>
      <c r="G817" s="309"/>
      <c r="H817" s="309"/>
      <c r="I817" s="309"/>
      <c r="J817" s="350">
        <f t="shared" si="255"/>
        <v>0</v>
      </c>
      <c r="K817" s="330"/>
      <c r="L817" s="330"/>
      <c r="M817" s="310"/>
      <c r="N817" s="311"/>
      <c r="O817" s="311"/>
      <c r="P817" s="311"/>
      <c r="Q817" s="311"/>
      <c r="R817" s="311"/>
      <c r="S817" s="312"/>
      <c r="T817" s="313"/>
      <c r="U817" s="294">
        <f t="shared" si="265"/>
        <v>0</v>
      </c>
      <c r="V817" s="330"/>
      <c r="W817" s="355">
        <f t="shared" si="266"/>
        <v>0</v>
      </c>
      <c r="X817" s="356">
        <f t="shared" si="267"/>
        <v>0</v>
      </c>
      <c r="Y817" s="356">
        <f t="shared" si="268"/>
        <v>0</v>
      </c>
      <c r="Z817" s="356">
        <f t="shared" si="269"/>
        <v>0</v>
      </c>
      <c r="AA817" s="356">
        <f t="shared" si="270"/>
        <v>0</v>
      </c>
      <c r="AB817" s="356">
        <f t="shared" si="271"/>
        <v>0</v>
      </c>
      <c r="AC817" s="356">
        <f t="shared" si="272"/>
        <v>0</v>
      </c>
      <c r="AD817" s="357">
        <f t="shared" si="273"/>
        <v>0</v>
      </c>
      <c r="AE817" s="342"/>
      <c r="AF817" s="362">
        <f t="shared" si="274"/>
        <v>0</v>
      </c>
      <c r="AG817" s="330"/>
      <c r="AH817" s="597"/>
      <c r="AJ817" s="582"/>
      <c r="AK817" s="582"/>
      <c r="AL817" s="582"/>
      <c r="AM817" s="582"/>
      <c r="AN817" s="582"/>
      <c r="AO817" s="582"/>
      <c r="AP817" s="582"/>
      <c r="AQ817" s="582"/>
      <c r="AR817" s="582"/>
      <c r="AS817" s="582"/>
      <c r="AT817" s="582"/>
      <c r="AU817" s="582"/>
      <c r="AV817" s="582"/>
      <c r="AW817" s="582"/>
      <c r="AX817" s="582"/>
      <c r="AY817" s="582"/>
      <c r="AZ817" s="582"/>
      <c r="BA817" s="582"/>
      <c r="BB817" s="582"/>
      <c r="BC817" s="582"/>
    </row>
    <row r="818" spans="1:55" s="302" customFormat="1" hidden="1" x14ac:dyDescent="0.2">
      <c r="A818" s="340">
        <f t="shared" si="264"/>
        <v>0</v>
      </c>
      <c r="B818" s="341"/>
      <c r="C818" s="330"/>
      <c r="D818" s="395"/>
      <c r="E818" s="308"/>
      <c r="F818" s="309"/>
      <c r="G818" s="309"/>
      <c r="H818" s="309"/>
      <c r="I818" s="309"/>
      <c r="J818" s="350">
        <f t="shared" si="255"/>
        <v>0</v>
      </c>
      <c r="K818" s="330"/>
      <c r="L818" s="330"/>
      <c r="M818" s="310"/>
      <c r="N818" s="311"/>
      <c r="O818" s="311"/>
      <c r="P818" s="311"/>
      <c r="Q818" s="311"/>
      <c r="R818" s="311"/>
      <c r="S818" s="312"/>
      <c r="T818" s="313"/>
      <c r="U818" s="294">
        <f t="shared" si="265"/>
        <v>0</v>
      </c>
      <c r="V818" s="330"/>
      <c r="W818" s="355">
        <f t="shared" si="266"/>
        <v>0</v>
      </c>
      <c r="X818" s="356">
        <f t="shared" si="267"/>
        <v>0</v>
      </c>
      <c r="Y818" s="356">
        <f t="shared" si="268"/>
        <v>0</v>
      </c>
      <c r="Z818" s="356">
        <f t="shared" si="269"/>
        <v>0</v>
      </c>
      <c r="AA818" s="356">
        <f t="shared" si="270"/>
        <v>0</v>
      </c>
      <c r="AB818" s="356">
        <f t="shared" si="271"/>
        <v>0</v>
      </c>
      <c r="AC818" s="356">
        <f t="shared" si="272"/>
        <v>0</v>
      </c>
      <c r="AD818" s="357">
        <f t="shared" si="273"/>
        <v>0</v>
      </c>
      <c r="AE818" s="342"/>
      <c r="AF818" s="362">
        <f t="shared" si="274"/>
        <v>0</v>
      </c>
      <c r="AG818" s="330"/>
      <c r="AH818" s="597"/>
      <c r="AJ818" s="582"/>
      <c r="AK818" s="582"/>
      <c r="AL818" s="582"/>
      <c r="AM818" s="582"/>
      <c r="AN818" s="582"/>
      <c r="AO818" s="582"/>
      <c r="AP818" s="582"/>
      <c r="AQ818" s="582"/>
      <c r="AR818" s="582"/>
      <c r="AS818" s="582"/>
      <c r="AT818" s="582"/>
      <c r="AU818" s="582"/>
      <c r="AV818" s="582"/>
      <c r="AW818" s="582"/>
      <c r="AX818" s="582"/>
      <c r="AY818" s="582"/>
      <c r="AZ818" s="582"/>
      <c r="BA818" s="582"/>
      <c r="BB818" s="582"/>
      <c r="BC818" s="582"/>
    </row>
    <row r="819" spans="1:55" s="302" customFormat="1" hidden="1" x14ac:dyDescent="0.2">
      <c r="A819" s="340">
        <f t="shared" si="264"/>
        <v>0</v>
      </c>
      <c r="B819" s="341"/>
      <c r="C819" s="330"/>
      <c r="D819" s="395"/>
      <c r="E819" s="308"/>
      <c r="F819" s="309"/>
      <c r="G819" s="309"/>
      <c r="H819" s="309"/>
      <c r="I819" s="309"/>
      <c r="J819" s="350">
        <f t="shared" si="255"/>
        <v>0</v>
      </c>
      <c r="K819" s="330"/>
      <c r="L819" s="330"/>
      <c r="M819" s="310"/>
      <c r="N819" s="311"/>
      <c r="O819" s="311"/>
      <c r="P819" s="311"/>
      <c r="Q819" s="311"/>
      <c r="R819" s="311"/>
      <c r="S819" s="312"/>
      <c r="T819" s="313"/>
      <c r="U819" s="294">
        <f t="shared" si="265"/>
        <v>0</v>
      </c>
      <c r="V819" s="330"/>
      <c r="W819" s="355">
        <f t="shared" si="266"/>
        <v>0</v>
      </c>
      <c r="X819" s="356">
        <f t="shared" si="267"/>
        <v>0</v>
      </c>
      <c r="Y819" s="356">
        <f t="shared" si="268"/>
        <v>0</v>
      </c>
      <c r="Z819" s="356">
        <f t="shared" si="269"/>
        <v>0</v>
      </c>
      <c r="AA819" s="356">
        <f t="shared" si="270"/>
        <v>0</v>
      </c>
      <c r="AB819" s="356">
        <f t="shared" si="271"/>
        <v>0</v>
      </c>
      <c r="AC819" s="356">
        <f t="shared" si="272"/>
        <v>0</v>
      </c>
      <c r="AD819" s="357">
        <f t="shared" si="273"/>
        <v>0</v>
      </c>
      <c r="AE819" s="342"/>
      <c r="AF819" s="362">
        <f t="shared" si="274"/>
        <v>0</v>
      </c>
      <c r="AG819" s="330"/>
      <c r="AH819" s="597"/>
      <c r="AJ819" s="582"/>
      <c r="AK819" s="582"/>
      <c r="AL819" s="582"/>
      <c r="AM819" s="582"/>
      <c r="AN819" s="582"/>
      <c r="AO819" s="582"/>
      <c r="AP819" s="582"/>
      <c r="AQ819" s="582"/>
      <c r="AR819" s="582"/>
      <c r="AS819" s="582"/>
      <c r="AT819" s="582"/>
      <c r="AU819" s="582"/>
      <c r="AV819" s="582"/>
      <c r="AW819" s="582"/>
      <c r="AX819" s="582"/>
      <c r="AY819" s="582"/>
      <c r="AZ819" s="582"/>
      <c r="BA819" s="582"/>
      <c r="BB819" s="582"/>
      <c r="BC819" s="582"/>
    </row>
    <row r="820" spans="1:55" s="302" customFormat="1" hidden="1" x14ac:dyDescent="0.2">
      <c r="A820" s="340">
        <f t="shared" si="264"/>
        <v>0</v>
      </c>
      <c r="B820" s="341"/>
      <c r="C820" s="330"/>
      <c r="D820" s="395"/>
      <c r="E820" s="308"/>
      <c r="F820" s="309"/>
      <c r="G820" s="309"/>
      <c r="H820" s="309"/>
      <c r="I820" s="309"/>
      <c r="J820" s="350">
        <f t="shared" si="255"/>
        <v>0</v>
      </c>
      <c r="K820" s="330"/>
      <c r="L820" s="330"/>
      <c r="M820" s="310"/>
      <c r="N820" s="311"/>
      <c r="O820" s="311"/>
      <c r="P820" s="311"/>
      <c r="Q820" s="311"/>
      <c r="R820" s="311"/>
      <c r="S820" s="312"/>
      <c r="T820" s="313"/>
      <c r="U820" s="294">
        <f t="shared" si="265"/>
        <v>0</v>
      </c>
      <c r="V820" s="330"/>
      <c r="W820" s="355">
        <f t="shared" si="266"/>
        <v>0</v>
      </c>
      <c r="X820" s="356">
        <f t="shared" si="267"/>
        <v>0</v>
      </c>
      <c r="Y820" s="356">
        <f t="shared" si="268"/>
        <v>0</v>
      </c>
      <c r="Z820" s="356">
        <f t="shared" si="269"/>
        <v>0</v>
      </c>
      <c r="AA820" s="356">
        <f t="shared" si="270"/>
        <v>0</v>
      </c>
      <c r="AB820" s="356">
        <f t="shared" si="271"/>
        <v>0</v>
      </c>
      <c r="AC820" s="356">
        <f t="shared" si="272"/>
        <v>0</v>
      </c>
      <c r="AD820" s="357">
        <f t="shared" si="273"/>
        <v>0</v>
      </c>
      <c r="AE820" s="342"/>
      <c r="AF820" s="362">
        <f t="shared" si="274"/>
        <v>0</v>
      </c>
      <c r="AG820" s="330"/>
      <c r="AH820" s="597"/>
      <c r="AJ820" s="582"/>
      <c r="AK820" s="582"/>
      <c r="AL820" s="582"/>
      <c r="AM820" s="582"/>
      <c r="AN820" s="582"/>
      <c r="AO820" s="582"/>
      <c r="AP820" s="582"/>
      <c r="AQ820" s="582"/>
      <c r="AR820" s="582"/>
      <c r="AS820" s="582"/>
      <c r="AT820" s="582"/>
      <c r="AU820" s="582"/>
      <c r="AV820" s="582"/>
      <c r="AW820" s="582"/>
      <c r="AX820" s="582"/>
      <c r="AY820" s="582"/>
      <c r="AZ820" s="582"/>
      <c r="BA820" s="582"/>
      <c r="BB820" s="582"/>
      <c r="BC820" s="582"/>
    </row>
    <row r="821" spans="1:55" s="302" customFormat="1" hidden="1" x14ac:dyDescent="0.2">
      <c r="A821" s="340">
        <f t="shared" si="264"/>
        <v>0</v>
      </c>
      <c r="B821" s="341"/>
      <c r="C821" s="330"/>
      <c r="D821" s="395"/>
      <c r="E821" s="308"/>
      <c r="F821" s="309"/>
      <c r="G821" s="309"/>
      <c r="H821" s="309"/>
      <c r="I821" s="309"/>
      <c r="J821" s="350">
        <f t="shared" si="255"/>
        <v>0</v>
      </c>
      <c r="K821" s="330"/>
      <c r="L821" s="330"/>
      <c r="M821" s="310"/>
      <c r="N821" s="311"/>
      <c r="O821" s="311"/>
      <c r="P821" s="311"/>
      <c r="Q821" s="311"/>
      <c r="R821" s="311"/>
      <c r="S821" s="312"/>
      <c r="T821" s="313"/>
      <c r="U821" s="294">
        <f t="shared" si="265"/>
        <v>0</v>
      </c>
      <c r="V821" s="330"/>
      <c r="W821" s="355">
        <f t="shared" si="266"/>
        <v>0</v>
      </c>
      <c r="X821" s="356">
        <f t="shared" si="267"/>
        <v>0</v>
      </c>
      <c r="Y821" s="356">
        <f t="shared" si="268"/>
        <v>0</v>
      </c>
      <c r="Z821" s="356">
        <f t="shared" si="269"/>
        <v>0</v>
      </c>
      <c r="AA821" s="356">
        <f t="shared" si="270"/>
        <v>0</v>
      </c>
      <c r="AB821" s="356">
        <f t="shared" si="271"/>
        <v>0</v>
      </c>
      <c r="AC821" s="356">
        <f t="shared" si="272"/>
        <v>0</v>
      </c>
      <c r="AD821" s="357">
        <f t="shared" si="273"/>
        <v>0</v>
      </c>
      <c r="AE821" s="342"/>
      <c r="AF821" s="362">
        <f t="shared" si="274"/>
        <v>0</v>
      </c>
      <c r="AG821" s="330"/>
      <c r="AH821" s="597"/>
      <c r="AJ821" s="582"/>
      <c r="AK821" s="582"/>
      <c r="AL821" s="582"/>
      <c r="AM821" s="582"/>
      <c r="AN821" s="582"/>
      <c r="AO821" s="582"/>
      <c r="AP821" s="582"/>
      <c r="AQ821" s="582"/>
      <c r="AR821" s="582"/>
      <c r="AS821" s="582"/>
      <c r="AT821" s="582"/>
      <c r="AU821" s="582"/>
      <c r="AV821" s="582"/>
      <c r="AW821" s="582"/>
      <c r="AX821" s="582"/>
      <c r="AY821" s="582"/>
      <c r="AZ821" s="582"/>
      <c r="BA821" s="582"/>
      <c r="BB821" s="582"/>
      <c r="BC821" s="582"/>
    </row>
    <row r="822" spans="1:55" s="302" customFormat="1" hidden="1" x14ac:dyDescent="0.2">
      <c r="A822" s="340">
        <f t="shared" si="264"/>
        <v>0</v>
      </c>
      <c r="B822" s="341"/>
      <c r="C822" s="330"/>
      <c r="D822" s="395"/>
      <c r="E822" s="308"/>
      <c r="F822" s="309"/>
      <c r="G822" s="309"/>
      <c r="H822" s="309"/>
      <c r="I822" s="309"/>
      <c r="J822" s="350">
        <f t="shared" si="255"/>
        <v>0</v>
      </c>
      <c r="K822" s="330"/>
      <c r="L822" s="330"/>
      <c r="M822" s="310"/>
      <c r="N822" s="311"/>
      <c r="O822" s="311"/>
      <c r="P822" s="311"/>
      <c r="Q822" s="311"/>
      <c r="R822" s="311"/>
      <c r="S822" s="312"/>
      <c r="T822" s="313"/>
      <c r="U822" s="294">
        <f t="shared" si="265"/>
        <v>0</v>
      </c>
      <c r="V822" s="330"/>
      <c r="W822" s="355">
        <f t="shared" si="266"/>
        <v>0</v>
      </c>
      <c r="X822" s="356">
        <f t="shared" si="267"/>
        <v>0</v>
      </c>
      <c r="Y822" s="356">
        <f t="shared" si="268"/>
        <v>0</v>
      </c>
      <c r="Z822" s="356">
        <f t="shared" si="269"/>
        <v>0</v>
      </c>
      <c r="AA822" s="356">
        <f t="shared" si="270"/>
        <v>0</v>
      </c>
      <c r="AB822" s="356">
        <f t="shared" si="271"/>
        <v>0</v>
      </c>
      <c r="AC822" s="356">
        <f t="shared" si="272"/>
        <v>0</v>
      </c>
      <c r="AD822" s="357">
        <f t="shared" si="273"/>
        <v>0</v>
      </c>
      <c r="AE822" s="342"/>
      <c r="AF822" s="362">
        <f t="shared" si="274"/>
        <v>0</v>
      </c>
      <c r="AG822" s="330"/>
      <c r="AH822" s="597"/>
      <c r="AJ822" s="582"/>
      <c r="AK822" s="582"/>
      <c r="AL822" s="582"/>
      <c r="AM822" s="582"/>
      <c r="AN822" s="582"/>
      <c r="AO822" s="582"/>
      <c r="AP822" s="582"/>
      <c r="AQ822" s="582"/>
      <c r="AR822" s="582"/>
      <c r="AS822" s="582"/>
      <c r="AT822" s="582"/>
      <c r="AU822" s="582"/>
      <c r="AV822" s="582"/>
      <c r="AW822" s="582"/>
      <c r="AX822" s="582"/>
      <c r="AY822" s="582"/>
      <c r="AZ822" s="582"/>
      <c r="BA822" s="582"/>
      <c r="BB822" s="582"/>
      <c r="BC822" s="582"/>
    </row>
    <row r="823" spans="1:55" s="302" customFormat="1" hidden="1" x14ac:dyDescent="0.2">
      <c r="A823" s="340">
        <f t="shared" si="264"/>
        <v>0</v>
      </c>
      <c r="B823" s="341"/>
      <c r="C823" s="330"/>
      <c r="D823" s="395"/>
      <c r="E823" s="308"/>
      <c r="F823" s="309"/>
      <c r="G823" s="309"/>
      <c r="H823" s="309"/>
      <c r="I823" s="309"/>
      <c r="J823" s="350">
        <f t="shared" si="255"/>
        <v>0</v>
      </c>
      <c r="K823" s="330"/>
      <c r="L823" s="330"/>
      <c r="M823" s="310"/>
      <c r="N823" s="311"/>
      <c r="O823" s="311"/>
      <c r="P823" s="311"/>
      <c r="Q823" s="311"/>
      <c r="R823" s="311"/>
      <c r="S823" s="312"/>
      <c r="T823" s="313"/>
      <c r="U823" s="294">
        <f t="shared" si="265"/>
        <v>0</v>
      </c>
      <c r="V823" s="330"/>
      <c r="W823" s="355">
        <f t="shared" si="266"/>
        <v>0</v>
      </c>
      <c r="X823" s="356">
        <f t="shared" si="267"/>
        <v>0</v>
      </c>
      <c r="Y823" s="356">
        <f t="shared" si="268"/>
        <v>0</v>
      </c>
      <c r="Z823" s="356">
        <f t="shared" si="269"/>
        <v>0</v>
      </c>
      <c r="AA823" s="356">
        <f t="shared" si="270"/>
        <v>0</v>
      </c>
      <c r="AB823" s="356">
        <f t="shared" si="271"/>
        <v>0</v>
      </c>
      <c r="AC823" s="356">
        <f t="shared" si="272"/>
        <v>0</v>
      </c>
      <c r="AD823" s="357">
        <f t="shared" si="273"/>
        <v>0</v>
      </c>
      <c r="AE823" s="342"/>
      <c r="AF823" s="362">
        <f t="shared" si="274"/>
        <v>0</v>
      </c>
      <c r="AG823" s="330"/>
      <c r="AH823" s="597"/>
      <c r="AJ823" s="582"/>
      <c r="AK823" s="582"/>
      <c r="AL823" s="582"/>
      <c r="AM823" s="582"/>
      <c r="AN823" s="582"/>
      <c r="AO823" s="582"/>
      <c r="AP823" s="582"/>
      <c r="AQ823" s="582"/>
      <c r="AR823" s="582"/>
      <c r="AS823" s="582"/>
      <c r="AT823" s="582"/>
      <c r="AU823" s="582"/>
      <c r="AV823" s="582"/>
      <c r="AW823" s="582"/>
      <c r="AX823" s="582"/>
      <c r="AY823" s="582"/>
      <c r="AZ823" s="582"/>
      <c r="BA823" s="582"/>
      <c r="BB823" s="582"/>
      <c r="BC823" s="582"/>
    </row>
    <row r="824" spans="1:55" s="302" customFormat="1" hidden="1" x14ac:dyDescent="0.2">
      <c r="A824" s="340">
        <f t="shared" si="264"/>
        <v>0</v>
      </c>
      <c r="B824" s="341"/>
      <c r="C824" s="330"/>
      <c r="D824" s="395"/>
      <c r="E824" s="308"/>
      <c r="F824" s="309"/>
      <c r="G824" s="309"/>
      <c r="H824" s="309"/>
      <c r="I824" s="309"/>
      <c r="J824" s="350">
        <f t="shared" si="255"/>
        <v>0</v>
      </c>
      <c r="K824" s="330"/>
      <c r="L824" s="330"/>
      <c r="M824" s="310"/>
      <c r="N824" s="311"/>
      <c r="O824" s="311"/>
      <c r="P824" s="311"/>
      <c r="Q824" s="311"/>
      <c r="R824" s="311"/>
      <c r="S824" s="312"/>
      <c r="T824" s="313"/>
      <c r="U824" s="294">
        <f t="shared" si="265"/>
        <v>0</v>
      </c>
      <c r="V824" s="330"/>
      <c r="W824" s="355">
        <f t="shared" si="266"/>
        <v>0</v>
      </c>
      <c r="X824" s="356">
        <f t="shared" si="267"/>
        <v>0</v>
      </c>
      <c r="Y824" s="356">
        <f t="shared" si="268"/>
        <v>0</v>
      </c>
      <c r="Z824" s="356">
        <f t="shared" si="269"/>
        <v>0</v>
      </c>
      <c r="AA824" s="356">
        <f t="shared" si="270"/>
        <v>0</v>
      </c>
      <c r="AB824" s="356">
        <f t="shared" si="271"/>
        <v>0</v>
      </c>
      <c r="AC824" s="356">
        <f t="shared" si="272"/>
        <v>0</v>
      </c>
      <c r="AD824" s="357">
        <f t="shared" si="273"/>
        <v>0</v>
      </c>
      <c r="AE824" s="342"/>
      <c r="AF824" s="362">
        <f t="shared" si="274"/>
        <v>0</v>
      </c>
      <c r="AG824" s="330"/>
      <c r="AH824" s="597"/>
      <c r="AJ824" s="582"/>
      <c r="AK824" s="582"/>
      <c r="AL824" s="582"/>
      <c r="AM824" s="582"/>
      <c r="AN824" s="582"/>
      <c r="AO824" s="582"/>
      <c r="AP824" s="582"/>
      <c r="AQ824" s="582"/>
      <c r="AR824" s="582"/>
      <c r="AS824" s="582"/>
      <c r="AT824" s="582"/>
      <c r="AU824" s="582"/>
      <c r="AV824" s="582"/>
      <c r="AW824" s="582"/>
      <c r="AX824" s="582"/>
      <c r="AY824" s="582"/>
      <c r="AZ824" s="582"/>
      <c r="BA824" s="582"/>
      <c r="BB824" s="582"/>
      <c r="BC824" s="582"/>
    </row>
    <row r="825" spans="1:55" s="302" customFormat="1" hidden="1" x14ac:dyDescent="0.2">
      <c r="A825" s="340">
        <f t="shared" si="264"/>
        <v>0</v>
      </c>
      <c r="B825" s="341"/>
      <c r="C825" s="330"/>
      <c r="D825" s="395"/>
      <c r="E825" s="308"/>
      <c r="F825" s="309"/>
      <c r="G825" s="309"/>
      <c r="H825" s="309"/>
      <c r="I825" s="309"/>
      <c r="J825" s="350">
        <f t="shared" si="255"/>
        <v>0</v>
      </c>
      <c r="K825" s="330"/>
      <c r="L825" s="330"/>
      <c r="M825" s="310"/>
      <c r="N825" s="311"/>
      <c r="O825" s="311"/>
      <c r="P825" s="311"/>
      <c r="Q825" s="311"/>
      <c r="R825" s="311"/>
      <c r="S825" s="312"/>
      <c r="T825" s="313"/>
      <c r="U825" s="294">
        <f t="shared" si="265"/>
        <v>0</v>
      </c>
      <c r="V825" s="330"/>
      <c r="W825" s="355">
        <f t="shared" si="266"/>
        <v>0</v>
      </c>
      <c r="X825" s="356">
        <f t="shared" si="267"/>
        <v>0</v>
      </c>
      <c r="Y825" s="356">
        <f t="shared" si="268"/>
        <v>0</v>
      </c>
      <c r="Z825" s="356">
        <f t="shared" si="269"/>
        <v>0</v>
      </c>
      <c r="AA825" s="356">
        <f t="shared" si="270"/>
        <v>0</v>
      </c>
      <c r="AB825" s="356">
        <f t="shared" si="271"/>
        <v>0</v>
      </c>
      <c r="AC825" s="356">
        <f t="shared" si="272"/>
        <v>0</v>
      </c>
      <c r="AD825" s="357">
        <f t="shared" si="273"/>
        <v>0</v>
      </c>
      <c r="AE825" s="342"/>
      <c r="AF825" s="362">
        <f t="shared" si="274"/>
        <v>0</v>
      </c>
      <c r="AG825" s="330"/>
      <c r="AH825" s="597"/>
      <c r="AJ825" s="582"/>
      <c r="AK825" s="582"/>
      <c r="AL825" s="582"/>
      <c r="AM825" s="582"/>
      <c r="AN825" s="582"/>
      <c r="AO825" s="582"/>
      <c r="AP825" s="582"/>
      <c r="AQ825" s="582"/>
      <c r="AR825" s="582"/>
      <c r="AS825" s="582"/>
      <c r="AT825" s="582"/>
      <c r="AU825" s="582"/>
      <c r="AV825" s="582"/>
      <c r="AW825" s="582"/>
      <c r="AX825" s="582"/>
      <c r="AY825" s="582"/>
      <c r="AZ825" s="582"/>
      <c r="BA825" s="582"/>
      <c r="BB825" s="582"/>
      <c r="BC825" s="582"/>
    </row>
    <row r="826" spans="1:55" s="302" customFormat="1" hidden="1" x14ac:dyDescent="0.2">
      <c r="A826" s="340">
        <f t="shared" si="264"/>
        <v>0</v>
      </c>
      <c r="B826" s="341"/>
      <c r="C826" s="330"/>
      <c r="D826" s="395"/>
      <c r="E826" s="308"/>
      <c r="F826" s="309"/>
      <c r="G826" s="309"/>
      <c r="H826" s="309"/>
      <c r="I826" s="309"/>
      <c r="J826" s="350">
        <f t="shared" si="255"/>
        <v>0</v>
      </c>
      <c r="K826" s="330"/>
      <c r="L826" s="330"/>
      <c r="M826" s="310"/>
      <c r="N826" s="311"/>
      <c r="O826" s="311"/>
      <c r="P826" s="311"/>
      <c r="Q826" s="311"/>
      <c r="R826" s="311"/>
      <c r="S826" s="312"/>
      <c r="T826" s="313"/>
      <c r="U826" s="294">
        <f t="shared" si="265"/>
        <v>0</v>
      </c>
      <c r="V826" s="330"/>
      <c r="W826" s="355">
        <f t="shared" si="266"/>
        <v>0</v>
      </c>
      <c r="X826" s="356">
        <f t="shared" si="267"/>
        <v>0</v>
      </c>
      <c r="Y826" s="356">
        <f t="shared" si="268"/>
        <v>0</v>
      </c>
      <c r="Z826" s="356">
        <f t="shared" si="269"/>
        <v>0</v>
      </c>
      <c r="AA826" s="356">
        <f t="shared" si="270"/>
        <v>0</v>
      </c>
      <c r="AB826" s="356">
        <f t="shared" si="271"/>
        <v>0</v>
      </c>
      <c r="AC826" s="356">
        <f t="shared" si="272"/>
        <v>0</v>
      </c>
      <c r="AD826" s="357">
        <f t="shared" si="273"/>
        <v>0</v>
      </c>
      <c r="AE826" s="342"/>
      <c r="AF826" s="362">
        <f t="shared" si="274"/>
        <v>0</v>
      </c>
      <c r="AG826" s="330"/>
      <c r="AH826" s="597"/>
      <c r="AJ826" s="582"/>
      <c r="AK826" s="582"/>
      <c r="AL826" s="582"/>
      <c r="AM826" s="582"/>
      <c r="AN826" s="582"/>
      <c r="AO826" s="582"/>
      <c r="AP826" s="582"/>
      <c r="AQ826" s="582"/>
      <c r="AR826" s="582"/>
      <c r="AS826" s="582"/>
      <c r="AT826" s="582"/>
      <c r="AU826" s="582"/>
      <c r="AV826" s="582"/>
      <c r="AW826" s="582"/>
      <c r="AX826" s="582"/>
      <c r="AY826" s="582"/>
      <c r="AZ826" s="582"/>
      <c r="BA826" s="582"/>
      <c r="BB826" s="582"/>
      <c r="BC826" s="582"/>
    </row>
    <row r="827" spans="1:55" s="302" customFormat="1" hidden="1" x14ac:dyDescent="0.2">
      <c r="A827" s="340">
        <f t="shared" si="264"/>
        <v>0</v>
      </c>
      <c r="B827" s="341"/>
      <c r="C827" s="330"/>
      <c r="D827" s="395"/>
      <c r="E827" s="308"/>
      <c r="F827" s="309"/>
      <c r="G827" s="309"/>
      <c r="H827" s="309"/>
      <c r="I827" s="309"/>
      <c r="J827" s="350">
        <f t="shared" si="255"/>
        <v>0</v>
      </c>
      <c r="K827" s="330"/>
      <c r="L827" s="330"/>
      <c r="M827" s="310"/>
      <c r="N827" s="311"/>
      <c r="O827" s="311"/>
      <c r="P827" s="311"/>
      <c r="Q827" s="311"/>
      <c r="R827" s="311"/>
      <c r="S827" s="312"/>
      <c r="T827" s="313"/>
      <c r="U827" s="294">
        <f t="shared" si="265"/>
        <v>0</v>
      </c>
      <c r="V827" s="330"/>
      <c r="W827" s="355">
        <f t="shared" si="266"/>
        <v>0</v>
      </c>
      <c r="X827" s="356">
        <f t="shared" si="267"/>
        <v>0</v>
      </c>
      <c r="Y827" s="356">
        <f t="shared" si="268"/>
        <v>0</v>
      </c>
      <c r="Z827" s="356">
        <f t="shared" si="269"/>
        <v>0</v>
      </c>
      <c r="AA827" s="356">
        <f t="shared" si="270"/>
        <v>0</v>
      </c>
      <c r="AB827" s="356">
        <f t="shared" si="271"/>
        <v>0</v>
      </c>
      <c r="AC827" s="356">
        <f t="shared" si="272"/>
        <v>0</v>
      </c>
      <c r="AD827" s="357">
        <f t="shared" si="273"/>
        <v>0</v>
      </c>
      <c r="AE827" s="342"/>
      <c r="AF827" s="362">
        <f t="shared" si="274"/>
        <v>0</v>
      </c>
      <c r="AG827" s="330"/>
      <c r="AH827" s="597"/>
      <c r="AJ827" s="582"/>
      <c r="AK827" s="582"/>
      <c r="AL827" s="582"/>
      <c r="AM827" s="582"/>
      <c r="AN827" s="582"/>
      <c r="AO827" s="582"/>
      <c r="AP827" s="582"/>
      <c r="AQ827" s="582"/>
      <c r="AR827" s="582"/>
      <c r="AS827" s="582"/>
      <c r="AT827" s="582"/>
      <c r="AU827" s="582"/>
      <c r="AV827" s="582"/>
      <c r="AW827" s="582"/>
      <c r="AX827" s="582"/>
      <c r="AY827" s="582"/>
      <c r="AZ827" s="582"/>
      <c r="BA827" s="582"/>
      <c r="BB827" s="582"/>
      <c r="BC827" s="582"/>
    </row>
    <row r="828" spans="1:55" s="302" customFormat="1" hidden="1" x14ac:dyDescent="0.2">
      <c r="A828" s="340">
        <f t="shared" si="264"/>
        <v>0</v>
      </c>
      <c r="B828" s="341"/>
      <c r="C828" s="330"/>
      <c r="D828" s="395"/>
      <c r="E828" s="308"/>
      <c r="F828" s="309"/>
      <c r="G828" s="309"/>
      <c r="H828" s="309"/>
      <c r="I828" s="309"/>
      <c r="J828" s="350">
        <f t="shared" si="255"/>
        <v>0</v>
      </c>
      <c r="K828" s="330"/>
      <c r="L828" s="330"/>
      <c r="M828" s="310"/>
      <c r="N828" s="311"/>
      <c r="O828" s="311"/>
      <c r="P828" s="311"/>
      <c r="Q828" s="311"/>
      <c r="R828" s="311"/>
      <c r="S828" s="312"/>
      <c r="T828" s="313"/>
      <c r="U828" s="294">
        <f t="shared" si="265"/>
        <v>0</v>
      </c>
      <c r="V828" s="330"/>
      <c r="W828" s="355">
        <f t="shared" si="266"/>
        <v>0</v>
      </c>
      <c r="X828" s="356">
        <f t="shared" si="267"/>
        <v>0</v>
      </c>
      <c r="Y828" s="356">
        <f t="shared" si="268"/>
        <v>0</v>
      </c>
      <c r="Z828" s="356">
        <f t="shared" si="269"/>
        <v>0</v>
      </c>
      <c r="AA828" s="356">
        <f t="shared" si="270"/>
        <v>0</v>
      </c>
      <c r="AB828" s="356">
        <f t="shared" si="271"/>
        <v>0</v>
      </c>
      <c r="AC828" s="356">
        <f t="shared" si="272"/>
        <v>0</v>
      </c>
      <c r="AD828" s="357">
        <f t="shared" si="273"/>
        <v>0</v>
      </c>
      <c r="AE828" s="342"/>
      <c r="AF828" s="362">
        <f t="shared" si="274"/>
        <v>0</v>
      </c>
      <c r="AG828" s="330"/>
      <c r="AH828" s="597"/>
      <c r="AJ828" s="582"/>
      <c r="AK828" s="582"/>
      <c r="AL828" s="582"/>
      <c r="AM828" s="582"/>
      <c r="AN828" s="582"/>
      <c r="AO828" s="582"/>
      <c r="AP828" s="582"/>
      <c r="AQ828" s="582"/>
      <c r="AR828" s="582"/>
      <c r="AS828" s="582"/>
      <c r="AT828" s="582"/>
      <c r="AU828" s="582"/>
      <c r="AV828" s="582"/>
      <c r="AW828" s="582"/>
      <c r="AX828" s="582"/>
      <c r="AY828" s="582"/>
      <c r="AZ828" s="582"/>
      <c r="BA828" s="582"/>
      <c r="BB828" s="582"/>
      <c r="BC828" s="582"/>
    </row>
    <row r="829" spans="1:55" s="302" customFormat="1" hidden="1" x14ac:dyDescent="0.2">
      <c r="A829" s="340">
        <f t="shared" si="264"/>
        <v>0</v>
      </c>
      <c r="B829" s="341"/>
      <c r="C829" s="330"/>
      <c r="D829" s="395"/>
      <c r="E829" s="308"/>
      <c r="F829" s="309"/>
      <c r="G829" s="309"/>
      <c r="H829" s="309"/>
      <c r="I829" s="309"/>
      <c r="J829" s="350">
        <f t="shared" si="255"/>
        <v>0</v>
      </c>
      <c r="K829" s="330"/>
      <c r="L829" s="330"/>
      <c r="M829" s="310"/>
      <c r="N829" s="311"/>
      <c r="O829" s="311"/>
      <c r="P829" s="311"/>
      <c r="Q829" s="311"/>
      <c r="R829" s="311"/>
      <c r="S829" s="312"/>
      <c r="T829" s="313"/>
      <c r="U829" s="294">
        <f t="shared" si="265"/>
        <v>0</v>
      </c>
      <c r="V829" s="330"/>
      <c r="W829" s="355">
        <f t="shared" si="266"/>
        <v>0</v>
      </c>
      <c r="X829" s="356">
        <f t="shared" si="267"/>
        <v>0</v>
      </c>
      <c r="Y829" s="356">
        <f t="shared" si="268"/>
        <v>0</v>
      </c>
      <c r="Z829" s="356">
        <f t="shared" si="269"/>
        <v>0</v>
      </c>
      <c r="AA829" s="356">
        <f t="shared" si="270"/>
        <v>0</v>
      </c>
      <c r="AB829" s="356">
        <f t="shared" si="271"/>
        <v>0</v>
      </c>
      <c r="AC829" s="356">
        <f t="shared" si="272"/>
        <v>0</v>
      </c>
      <c r="AD829" s="357">
        <f t="shared" si="273"/>
        <v>0</v>
      </c>
      <c r="AE829" s="342"/>
      <c r="AF829" s="362">
        <f t="shared" si="274"/>
        <v>0</v>
      </c>
      <c r="AG829" s="330"/>
      <c r="AH829" s="597"/>
      <c r="AJ829" s="582"/>
      <c r="AK829" s="582"/>
      <c r="AL829" s="582"/>
      <c r="AM829" s="582"/>
      <c r="AN829" s="582"/>
      <c r="AO829" s="582"/>
      <c r="AP829" s="582"/>
      <c r="AQ829" s="582"/>
      <c r="AR829" s="582"/>
      <c r="AS829" s="582"/>
      <c r="AT829" s="582"/>
      <c r="AU829" s="582"/>
      <c r="AV829" s="582"/>
      <c r="AW829" s="582"/>
      <c r="AX829" s="582"/>
      <c r="AY829" s="582"/>
      <c r="AZ829" s="582"/>
      <c r="BA829" s="582"/>
      <c r="BB829" s="582"/>
      <c r="BC829" s="582"/>
    </row>
    <row r="830" spans="1:55" s="302" customFormat="1" hidden="1" x14ac:dyDescent="0.2">
      <c r="A830" s="340">
        <f t="shared" si="264"/>
        <v>0</v>
      </c>
      <c r="B830" s="341"/>
      <c r="C830" s="330"/>
      <c r="D830" s="395"/>
      <c r="E830" s="308"/>
      <c r="F830" s="309"/>
      <c r="G830" s="309"/>
      <c r="H830" s="309"/>
      <c r="I830" s="309"/>
      <c r="J830" s="350">
        <f t="shared" si="255"/>
        <v>0</v>
      </c>
      <c r="K830" s="330"/>
      <c r="L830" s="330"/>
      <c r="M830" s="310"/>
      <c r="N830" s="311"/>
      <c r="O830" s="311"/>
      <c r="P830" s="311"/>
      <c r="Q830" s="311"/>
      <c r="R830" s="311"/>
      <c r="S830" s="312"/>
      <c r="T830" s="313"/>
      <c r="U830" s="294">
        <f t="shared" si="265"/>
        <v>0</v>
      </c>
      <c r="V830" s="330"/>
      <c r="W830" s="355">
        <f t="shared" si="266"/>
        <v>0</v>
      </c>
      <c r="X830" s="356">
        <f t="shared" si="267"/>
        <v>0</v>
      </c>
      <c r="Y830" s="356">
        <f t="shared" si="268"/>
        <v>0</v>
      </c>
      <c r="Z830" s="356">
        <f t="shared" si="269"/>
        <v>0</v>
      </c>
      <c r="AA830" s="356">
        <f t="shared" si="270"/>
        <v>0</v>
      </c>
      <c r="AB830" s="356">
        <f t="shared" si="271"/>
        <v>0</v>
      </c>
      <c r="AC830" s="356">
        <f t="shared" si="272"/>
        <v>0</v>
      </c>
      <c r="AD830" s="357">
        <f t="shared" si="273"/>
        <v>0</v>
      </c>
      <c r="AE830" s="342"/>
      <c r="AF830" s="362">
        <f t="shared" si="274"/>
        <v>0</v>
      </c>
      <c r="AG830" s="330"/>
      <c r="AH830" s="597"/>
      <c r="AJ830" s="582"/>
      <c r="AK830" s="582"/>
      <c r="AL830" s="582"/>
      <c r="AM830" s="582"/>
      <c r="AN830" s="582"/>
      <c r="AO830" s="582"/>
      <c r="AP830" s="582"/>
      <c r="AQ830" s="582"/>
      <c r="AR830" s="582"/>
      <c r="AS830" s="582"/>
      <c r="AT830" s="582"/>
      <c r="AU830" s="582"/>
      <c r="AV830" s="582"/>
      <c r="AW830" s="582"/>
      <c r="AX830" s="582"/>
      <c r="AY830" s="582"/>
      <c r="AZ830" s="582"/>
      <c r="BA830" s="582"/>
      <c r="BB830" s="582"/>
      <c r="BC830" s="582"/>
    </row>
    <row r="831" spans="1:55" s="302" customFormat="1" hidden="1" x14ac:dyDescent="0.2">
      <c r="A831" s="340">
        <f t="shared" si="264"/>
        <v>0</v>
      </c>
      <c r="B831" s="341"/>
      <c r="C831" s="330"/>
      <c r="D831" s="395"/>
      <c r="E831" s="308"/>
      <c r="F831" s="309"/>
      <c r="G831" s="309"/>
      <c r="H831" s="309"/>
      <c r="I831" s="309"/>
      <c r="J831" s="350">
        <f t="shared" si="255"/>
        <v>0</v>
      </c>
      <c r="K831" s="330"/>
      <c r="L831" s="330"/>
      <c r="M831" s="310"/>
      <c r="N831" s="311"/>
      <c r="O831" s="311"/>
      <c r="P831" s="311"/>
      <c r="Q831" s="311"/>
      <c r="R831" s="311"/>
      <c r="S831" s="312"/>
      <c r="T831" s="313"/>
      <c r="U831" s="294">
        <f t="shared" si="265"/>
        <v>0</v>
      </c>
      <c r="V831" s="330"/>
      <c r="W831" s="355">
        <f t="shared" si="266"/>
        <v>0</v>
      </c>
      <c r="X831" s="356">
        <f t="shared" si="267"/>
        <v>0</v>
      </c>
      <c r="Y831" s="356">
        <f t="shared" si="268"/>
        <v>0</v>
      </c>
      <c r="Z831" s="356">
        <f t="shared" si="269"/>
        <v>0</v>
      </c>
      <c r="AA831" s="356">
        <f t="shared" si="270"/>
        <v>0</v>
      </c>
      <c r="AB831" s="356">
        <f t="shared" si="271"/>
        <v>0</v>
      </c>
      <c r="AC831" s="356">
        <f t="shared" si="272"/>
        <v>0</v>
      </c>
      <c r="AD831" s="357">
        <f t="shared" si="273"/>
        <v>0</v>
      </c>
      <c r="AE831" s="342"/>
      <c r="AF831" s="362">
        <f t="shared" si="274"/>
        <v>0</v>
      </c>
      <c r="AG831" s="330"/>
      <c r="AH831" s="597"/>
      <c r="AJ831" s="582"/>
      <c r="AK831" s="582"/>
      <c r="AL831" s="582"/>
      <c r="AM831" s="582"/>
      <c r="AN831" s="582"/>
      <c r="AO831" s="582"/>
      <c r="AP831" s="582"/>
      <c r="AQ831" s="582"/>
      <c r="AR831" s="582"/>
      <c r="AS831" s="582"/>
      <c r="AT831" s="582"/>
      <c r="AU831" s="582"/>
      <c r="AV831" s="582"/>
      <c r="AW831" s="582"/>
      <c r="AX831" s="582"/>
      <c r="AY831" s="582"/>
      <c r="AZ831" s="582"/>
      <c r="BA831" s="582"/>
      <c r="BB831" s="582"/>
      <c r="BC831" s="582"/>
    </row>
    <row r="832" spans="1:55" s="302" customFormat="1" hidden="1" x14ac:dyDescent="0.2">
      <c r="A832" s="340">
        <f t="shared" si="264"/>
        <v>0</v>
      </c>
      <c r="B832" s="341"/>
      <c r="C832" s="330"/>
      <c r="D832" s="395"/>
      <c r="E832" s="308"/>
      <c r="F832" s="309"/>
      <c r="G832" s="309"/>
      <c r="H832" s="309"/>
      <c r="I832" s="309"/>
      <c r="J832" s="350">
        <f t="shared" si="255"/>
        <v>0</v>
      </c>
      <c r="K832" s="330"/>
      <c r="L832" s="330"/>
      <c r="M832" s="310"/>
      <c r="N832" s="311"/>
      <c r="O832" s="311"/>
      <c r="P832" s="311"/>
      <c r="Q832" s="311"/>
      <c r="R832" s="311"/>
      <c r="S832" s="312"/>
      <c r="T832" s="313"/>
      <c r="U832" s="294">
        <f t="shared" si="265"/>
        <v>0</v>
      </c>
      <c r="V832" s="330"/>
      <c r="W832" s="355">
        <f t="shared" si="266"/>
        <v>0</v>
      </c>
      <c r="X832" s="356">
        <f t="shared" si="267"/>
        <v>0</v>
      </c>
      <c r="Y832" s="356">
        <f t="shared" si="268"/>
        <v>0</v>
      </c>
      <c r="Z832" s="356">
        <f t="shared" si="269"/>
        <v>0</v>
      </c>
      <c r="AA832" s="356">
        <f t="shared" si="270"/>
        <v>0</v>
      </c>
      <c r="AB832" s="356">
        <f t="shared" si="271"/>
        <v>0</v>
      </c>
      <c r="AC832" s="356">
        <f t="shared" si="272"/>
        <v>0</v>
      </c>
      <c r="AD832" s="357">
        <f t="shared" si="273"/>
        <v>0</v>
      </c>
      <c r="AE832" s="342"/>
      <c r="AF832" s="362">
        <f t="shared" si="274"/>
        <v>0</v>
      </c>
      <c r="AG832" s="330"/>
      <c r="AH832" s="597"/>
      <c r="AJ832" s="582"/>
      <c r="AK832" s="582"/>
      <c r="AL832" s="582"/>
      <c r="AM832" s="582"/>
      <c r="AN832" s="582"/>
      <c r="AO832" s="582"/>
      <c r="AP832" s="582"/>
      <c r="AQ832" s="582"/>
      <c r="AR832" s="582"/>
      <c r="AS832" s="582"/>
      <c r="AT832" s="582"/>
      <c r="AU832" s="582"/>
      <c r="AV832" s="582"/>
      <c r="AW832" s="582"/>
      <c r="AX832" s="582"/>
      <c r="AY832" s="582"/>
      <c r="AZ832" s="582"/>
      <c r="BA832" s="582"/>
      <c r="BB832" s="582"/>
      <c r="BC832" s="582"/>
    </row>
    <row r="833" spans="1:55" s="302" customFormat="1" hidden="1" x14ac:dyDescent="0.2">
      <c r="A833" s="340">
        <f t="shared" si="264"/>
        <v>0</v>
      </c>
      <c r="B833" s="341"/>
      <c r="C833" s="330"/>
      <c r="D833" s="395"/>
      <c r="E833" s="308"/>
      <c r="F833" s="309"/>
      <c r="G833" s="309"/>
      <c r="H833" s="309"/>
      <c r="I833" s="309"/>
      <c r="J833" s="350">
        <f t="shared" si="255"/>
        <v>0</v>
      </c>
      <c r="K833" s="330"/>
      <c r="L833" s="330"/>
      <c r="M833" s="310"/>
      <c r="N833" s="311"/>
      <c r="O833" s="311"/>
      <c r="P833" s="311"/>
      <c r="Q833" s="311"/>
      <c r="R833" s="311"/>
      <c r="S833" s="312"/>
      <c r="T833" s="313"/>
      <c r="U833" s="294">
        <f t="shared" si="265"/>
        <v>0</v>
      </c>
      <c r="V833" s="330"/>
      <c r="W833" s="355">
        <f t="shared" si="266"/>
        <v>0</v>
      </c>
      <c r="X833" s="356">
        <f t="shared" si="267"/>
        <v>0</v>
      </c>
      <c r="Y833" s="356">
        <f t="shared" si="268"/>
        <v>0</v>
      </c>
      <c r="Z833" s="356">
        <f t="shared" si="269"/>
        <v>0</v>
      </c>
      <c r="AA833" s="356">
        <f t="shared" si="270"/>
        <v>0</v>
      </c>
      <c r="AB833" s="356">
        <f t="shared" si="271"/>
        <v>0</v>
      </c>
      <c r="AC833" s="356">
        <f t="shared" si="272"/>
        <v>0</v>
      </c>
      <c r="AD833" s="357">
        <f t="shared" si="273"/>
        <v>0</v>
      </c>
      <c r="AE833" s="342"/>
      <c r="AF833" s="362">
        <f t="shared" si="274"/>
        <v>0</v>
      </c>
      <c r="AG833" s="330"/>
      <c r="AH833" s="597"/>
      <c r="AJ833" s="582"/>
      <c r="AK833" s="582"/>
      <c r="AL833" s="582"/>
      <c r="AM833" s="582"/>
      <c r="AN833" s="582"/>
      <c r="AO833" s="582"/>
      <c r="AP833" s="582"/>
      <c r="AQ833" s="582"/>
      <c r="AR833" s="582"/>
      <c r="AS833" s="582"/>
      <c r="AT833" s="582"/>
      <c r="AU833" s="582"/>
      <c r="AV833" s="582"/>
      <c r="AW833" s="582"/>
      <c r="AX833" s="582"/>
      <c r="AY833" s="582"/>
      <c r="AZ833" s="582"/>
      <c r="BA833" s="582"/>
      <c r="BB833" s="582"/>
      <c r="BC833" s="582"/>
    </row>
    <row r="834" spans="1:55" s="302" customFormat="1" hidden="1" x14ac:dyDescent="0.2">
      <c r="A834" s="340">
        <f t="shared" si="264"/>
        <v>0</v>
      </c>
      <c r="B834" s="341"/>
      <c r="C834" s="330"/>
      <c r="D834" s="395"/>
      <c r="E834" s="308"/>
      <c r="F834" s="309"/>
      <c r="G834" s="309"/>
      <c r="H834" s="309"/>
      <c r="I834" s="309"/>
      <c r="J834" s="350">
        <f t="shared" si="255"/>
        <v>0</v>
      </c>
      <c r="K834" s="330"/>
      <c r="L834" s="330"/>
      <c r="M834" s="310"/>
      <c r="N834" s="311"/>
      <c r="O834" s="311"/>
      <c r="P834" s="311"/>
      <c r="Q834" s="311"/>
      <c r="R834" s="311"/>
      <c r="S834" s="312"/>
      <c r="T834" s="313"/>
      <c r="U834" s="294">
        <f t="shared" si="265"/>
        <v>0</v>
      </c>
      <c r="V834" s="330"/>
      <c r="W834" s="355">
        <f t="shared" si="266"/>
        <v>0</v>
      </c>
      <c r="X834" s="356">
        <f t="shared" si="267"/>
        <v>0</v>
      </c>
      <c r="Y834" s="356">
        <f t="shared" si="268"/>
        <v>0</v>
      </c>
      <c r="Z834" s="356">
        <f t="shared" si="269"/>
        <v>0</v>
      </c>
      <c r="AA834" s="356">
        <f t="shared" si="270"/>
        <v>0</v>
      </c>
      <c r="AB834" s="356">
        <f t="shared" si="271"/>
        <v>0</v>
      </c>
      <c r="AC834" s="356">
        <f t="shared" si="272"/>
        <v>0</v>
      </c>
      <c r="AD834" s="357">
        <f t="shared" si="273"/>
        <v>0</v>
      </c>
      <c r="AE834" s="342"/>
      <c r="AF834" s="362">
        <f t="shared" si="274"/>
        <v>0</v>
      </c>
      <c r="AG834" s="330"/>
      <c r="AH834" s="597"/>
      <c r="AJ834" s="582"/>
      <c r="AK834" s="582"/>
      <c r="AL834" s="582"/>
      <c r="AM834" s="582"/>
      <c r="AN834" s="582"/>
      <c r="AO834" s="582"/>
      <c r="AP834" s="582"/>
      <c r="AQ834" s="582"/>
      <c r="AR834" s="582"/>
      <c r="AS834" s="582"/>
      <c r="AT834" s="582"/>
      <c r="AU834" s="582"/>
      <c r="AV834" s="582"/>
      <c r="AW834" s="582"/>
      <c r="AX834" s="582"/>
      <c r="AY834" s="582"/>
      <c r="AZ834" s="582"/>
      <c r="BA834" s="582"/>
      <c r="BB834" s="582"/>
      <c r="BC834" s="582"/>
    </row>
    <row r="835" spans="1:55" s="302" customFormat="1" hidden="1" x14ac:dyDescent="0.2">
      <c r="A835" s="340">
        <f t="shared" si="264"/>
        <v>0</v>
      </c>
      <c r="B835" s="341"/>
      <c r="C835" s="330"/>
      <c r="D835" s="395"/>
      <c r="E835" s="308"/>
      <c r="F835" s="309"/>
      <c r="G835" s="309"/>
      <c r="H835" s="309"/>
      <c r="I835" s="309"/>
      <c r="J835" s="350">
        <f t="shared" si="255"/>
        <v>0</v>
      </c>
      <c r="K835" s="330"/>
      <c r="L835" s="330"/>
      <c r="M835" s="310"/>
      <c r="N835" s="311"/>
      <c r="O835" s="311"/>
      <c r="P835" s="311"/>
      <c r="Q835" s="311"/>
      <c r="R835" s="311"/>
      <c r="S835" s="312"/>
      <c r="T835" s="313"/>
      <c r="U835" s="294">
        <f t="shared" si="265"/>
        <v>0</v>
      </c>
      <c r="V835" s="330"/>
      <c r="W835" s="355">
        <f t="shared" si="266"/>
        <v>0</v>
      </c>
      <c r="X835" s="356">
        <f t="shared" si="267"/>
        <v>0</v>
      </c>
      <c r="Y835" s="356">
        <f t="shared" si="268"/>
        <v>0</v>
      </c>
      <c r="Z835" s="356">
        <f t="shared" si="269"/>
        <v>0</v>
      </c>
      <c r="AA835" s="356">
        <f t="shared" si="270"/>
        <v>0</v>
      </c>
      <c r="AB835" s="356">
        <f t="shared" si="271"/>
        <v>0</v>
      </c>
      <c r="AC835" s="356">
        <f t="shared" si="272"/>
        <v>0</v>
      </c>
      <c r="AD835" s="357">
        <f t="shared" si="273"/>
        <v>0</v>
      </c>
      <c r="AE835" s="342"/>
      <c r="AF835" s="362">
        <f t="shared" si="274"/>
        <v>0</v>
      </c>
      <c r="AG835" s="330"/>
      <c r="AH835" s="597"/>
      <c r="AJ835" s="582"/>
      <c r="AK835" s="582"/>
      <c r="AL835" s="582"/>
      <c r="AM835" s="582"/>
      <c r="AN835" s="582"/>
      <c r="AO835" s="582"/>
      <c r="AP835" s="582"/>
      <c r="AQ835" s="582"/>
      <c r="AR835" s="582"/>
      <c r="AS835" s="582"/>
      <c r="AT835" s="582"/>
      <c r="AU835" s="582"/>
      <c r="AV835" s="582"/>
      <c r="AW835" s="582"/>
      <c r="AX835" s="582"/>
      <c r="AY835" s="582"/>
      <c r="AZ835" s="582"/>
      <c r="BA835" s="582"/>
      <c r="BB835" s="582"/>
      <c r="BC835" s="582"/>
    </row>
    <row r="836" spans="1:55" s="302" customFormat="1" hidden="1" x14ac:dyDescent="0.2">
      <c r="A836" s="340">
        <f t="shared" si="264"/>
        <v>0</v>
      </c>
      <c r="B836" s="341"/>
      <c r="C836" s="330"/>
      <c r="D836" s="395"/>
      <c r="E836" s="308"/>
      <c r="F836" s="309"/>
      <c r="G836" s="309"/>
      <c r="H836" s="309"/>
      <c r="I836" s="309"/>
      <c r="J836" s="350">
        <f t="shared" si="255"/>
        <v>0</v>
      </c>
      <c r="K836" s="330"/>
      <c r="L836" s="330"/>
      <c r="M836" s="310"/>
      <c r="N836" s="311"/>
      <c r="O836" s="311"/>
      <c r="P836" s="311"/>
      <c r="Q836" s="311"/>
      <c r="R836" s="311"/>
      <c r="S836" s="312"/>
      <c r="T836" s="313"/>
      <c r="U836" s="294">
        <f t="shared" si="265"/>
        <v>0</v>
      </c>
      <c r="V836" s="330"/>
      <c r="W836" s="355">
        <f t="shared" si="266"/>
        <v>0</v>
      </c>
      <c r="X836" s="356">
        <f t="shared" si="267"/>
        <v>0</v>
      </c>
      <c r="Y836" s="356">
        <f t="shared" si="268"/>
        <v>0</v>
      </c>
      <c r="Z836" s="356">
        <f t="shared" si="269"/>
        <v>0</v>
      </c>
      <c r="AA836" s="356">
        <f t="shared" si="270"/>
        <v>0</v>
      </c>
      <c r="AB836" s="356">
        <f t="shared" si="271"/>
        <v>0</v>
      </c>
      <c r="AC836" s="356">
        <f t="shared" si="272"/>
        <v>0</v>
      </c>
      <c r="AD836" s="357">
        <f t="shared" si="273"/>
        <v>0</v>
      </c>
      <c r="AE836" s="342"/>
      <c r="AF836" s="362">
        <f t="shared" si="274"/>
        <v>0</v>
      </c>
      <c r="AG836" s="330"/>
      <c r="AH836" s="597"/>
      <c r="AJ836" s="582"/>
      <c r="AK836" s="582"/>
      <c r="AL836" s="582"/>
      <c r="AM836" s="582"/>
      <c r="AN836" s="582"/>
      <c r="AO836" s="582"/>
      <c r="AP836" s="582"/>
      <c r="AQ836" s="582"/>
      <c r="AR836" s="582"/>
      <c r="AS836" s="582"/>
      <c r="AT836" s="582"/>
      <c r="AU836" s="582"/>
      <c r="AV836" s="582"/>
      <c r="AW836" s="582"/>
      <c r="AX836" s="582"/>
      <c r="AY836" s="582"/>
      <c r="AZ836" s="582"/>
      <c r="BA836" s="582"/>
      <c r="BB836" s="582"/>
      <c r="BC836" s="582"/>
    </row>
    <row r="837" spans="1:55" s="302" customFormat="1" hidden="1" x14ac:dyDescent="0.2">
      <c r="A837" s="340">
        <f t="shared" si="264"/>
        <v>0</v>
      </c>
      <c r="B837" s="341"/>
      <c r="C837" s="330"/>
      <c r="D837" s="395"/>
      <c r="E837" s="308"/>
      <c r="F837" s="309"/>
      <c r="G837" s="309"/>
      <c r="H837" s="309"/>
      <c r="I837" s="309"/>
      <c r="J837" s="350">
        <f t="shared" si="255"/>
        <v>0</v>
      </c>
      <c r="K837" s="330"/>
      <c r="L837" s="330"/>
      <c r="M837" s="310"/>
      <c r="N837" s="311"/>
      <c r="O837" s="311"/>
      <c r="P837" s="311"/>
      <c r="Q837" s="311"/>
      <c r="R837" s="311"/>
      <c r="S837" s="312"/>
      <c r="T837" s="313"/>
      <c r="U837" s="294">
        <f t="shared" si="265"/>
        <v>0</v>
      </c>
      <c r="V837" s="330"/>
      <c r="W837" s="355">
        <f t="shared" si="266"/>
        <v>0</v>
      </c>
      <c r="X837" s="356">
        <f t="shared" si="267"/>
        <v>0</v>
      </c>
      <c r="Y837" s="356">
        <f t="shared" si="268"/>
        <v>0</v>
      </c>
      <c r="Z837" s="356">
        <f t="shared" si="269"/>
        <v>0</v>
      </c>
      <c r="AA837" s="356">
        <f t="shared" si="270"/>
        <v>0</v>
      </c>
      <c r="AB837" s="356">
        <f t="shared" si="271"/>
        <v>0</v>
      </c>
      <c r="AC837" s="356">
        <f t="shared" si="272"/>
        <v>0</v>
      </c>
      <c r="AD837" s="357">
        <f t="shared" si="273"/>
        <v>0</v>
      </c>
      <c r="AE837" s="342"/>
      <c r="AF837" s="362">
        <f t="shared" si="274"/>
        <v>0</v>
      </c>
      <c r="AG837" s="330"/>
      <c r="AH837" s="597"/>
      <c r="AJ837" s="582"/>
      <c r="AK837" s="582"/>
      <c r="AL837" s="582"/>
      <c r="AM837" s="582"/>
      <c r="AN837" s="582"/>
      <c r="AO837" s="582"/>
      <c r="AP837" s="582"/>
      <c r="AQ837" s="582"/>
      <c r="AR837" s="582"/>
      <c r="AS837" s="582"/>
      <c r="AT837" s="582"/>
      <c r="AU837" s="582"/>
      <c r="AV837" s="582"/>
      <c r="AW837" s="582"/>
      <c r="AX837" s="582"/>
      <c r="AY837" s="582"/>
      <c r="AZ837" s="582"/>
      <c r="BA837" s="582"/>
      <c r="BB837" s="582"/>
      <c r="BC837" s="582"/>
    </row>
    <row r="838" spans="1:55" s="302" customFormat="1" hidden="1" x14ac:dyDescent="0.2">
      <c r="A838" s="340">
        <f t="shared" si="264"/>
        <v>0</v>
      </c>
      <c r="B838" s="341"/>
      <c r="C838" s="330"/>
      <c r="D838" s="395"/>
      <c r="E838" s="308"/>
      <c r="F838" s="309"/>
      <c r="G838" s="309"/>
      <c r="H838" s="309"/>
      <c r="I838" s="309"/>
      <c r="J838" s="350">
        <f t="shared" si="255"/>
        <v>0</v>
      </c>
      <c r="K838" s="330"/>
      <c r="L838" s="330"/>
      <c r="M838" s="310"/>
      <c r="N838" s="311"/>
      <c r="O838" s="311"/>
      <c r="P838" s="311"/>
      <c r="Q838" s="311"/>
      <c r="R838" s="311"/>
      <c r="S838" s="312"/>
      <c r="T838" s="313"/>
      <c r="U838" s="294">
        <f t="shared" si="265"/>
        <v>0</v>
      </c>
      <c r="V838" s="330"/>
      <c r="W838" s="355">
        <f t="shared" si="266"/>
        <v>0</v>
      </c>
      <c r="X838" s="356">
        <f t="shared" si="267"/>
        <v>0</v>
      </c>
      <c r="Y838" s="356">
        <f t="shared" si="268"/>
        <v>0</v>
      </c>
      <c r="Z838" s="356">
        <f t="shared" si="269"/>
        <v>0</v>
      </c>
      <c r="AA838" s="356">
        <f t="shared" si="270"/>
        <v>0</v>
      </c>
      <c r="AB838" s="356">
        <f t="shared" si="271"/>
        <v>0</v>
      </c>
      <c r="AC838" s="356">
        <f t="shared" si="272"/>
        <v>0</v>
      </c>
      <c r="AD838" s="357">
        <f t="shared" si="273"/>
        <v>0</v>
      </c>
      <c r="AE838" s="342"/>
      <c r="AF838" s="362">
        <f t="shared" si="274"/>
        <v>0</v>
      </c>
      <c r="AG838" s="330"/>
      <c r="AH838" s="597"/>
      <c r="AJ838" s="582"/>
      <c r="AK838" s="582"/>
      <c r="AL838" s="582"/>
      <c r="AM838" s="582"/>
      <c r="AN838" s="582"/>
      <c r="AO838" s="582"/>
      <c r="AP838" s="582"/>
      <c r="AQ838" s="582"/>
      <c r="AR838" s="582"/>
      <c r="AS838" s="582"/>
      <c r="AT838" s="582"/>
      <c r="AU838" s="582"/>
      <c r="AV838" s="582"/>
      <c r="AW838" s="582"/>
      <c r="AX838" s="582"/>
      <c r="AY838" s="582"/>
      <c r="AZ838" s="582"/>
      <c r="BA838" s="582"/>
      <c r="BB838" s="582"/>
      <c r="BC838" s="582"/>
    </row>
    <row r="839" spans="1:55" s="302" customFormat="1" hidden="1" x14ac:dyDescent="0.2">
      <c r="A839" s="340">
        <f t="shared" si="264"/>
        <v>0</v>
      </c>
      <c r="B839" s="341"/>
      <c r="C839" s="330"/>
      <c r="D839" s="395"/>
      <c r="E839" s="308"/>
      <c r="F839" s="309"/>
      <c r="G839" s="309"/>
      <c r="H839" s="309"/>
      <c r="I839" s="309"/>
      <c r="J839" s="350">
        <f t="shared" si="255"/>
        <v>0</v>
      </c>
      <c r="K839" s="330"/>
      <c r="L839" s="330"/>
      <c r="M839" s="310"/>
      <c r="N839" s="311"/>
      <c r="O839" s="311"/>
      <c r="P839" s="311"/>
      <c r="Q839" s="311"/>
      <c r="R839" s="311"/>
      <c r="S839" s="312"/>
      <c r="T839" s="313"/>
      <c r="U839" s="294">
        <f t="shared" si="265"/>
        <v>0</v>
      </c>
      <c r="V839" s="330"/>
      <c r="W839" s="355">
        <f t="shared" si="266"/>
        <v>0</v>
      </c>
      <c r="X839" s="356">
        <f t="shared" si="267"/>
        <v>0</v>
      </c>
      <c r="Y839" s="356">
        <f t="shared" si="268"/>
        <v>0</v>
      </c>
      <c r="Z839" s="356">
        <f t="shared" si="269"/>
        <v>0</v>
      </c>
      <c r="AA839" s="356">
        <f t="shared" si="270"/>
        <v>0</v>
      </c>
      <c r="AB839" s="356">
        <f t="shared" si="271"/>
        <v>0</v>
      </c>
      <c r="AC839" s="356">
        <f t="shared" si="272"/>
        <v>0</v>
      </c>
      <c r="AD839" s="357">
        <f t="shared" si="273"/>
        <v>0</v>
      </c>
      <c r="AE839" s="342"/>
      <c r="AF839" s="362">
        <f t="shared" si="274"/>
        <v>0</v>
      </c>
      <c r="AG839" s="330"/>
      <c r="AH839" s="597"/>
      <c r="AJ839" s="582"/>
      <c r="AK839" s="582"/>
      <c r="AL839" s="582"/>
      <c r="AM839" s="582"/>
      <c r="AN839" s="582"/>
      <c r="AO839" s="582"/>
      <c r="AP839" s="582"/>
      <c r="AQ839" s="582"/>
      <c r="AR839" s="582"/>
      <c r="AS839" s="582"/>
      <c r="AT839" s="582"/>
      <c r="AU839" s="582"/>
      <c r="AV839" s="582"/>
      <c r="AW839" s="582"/>
      <c r="AX839" s="582"/>
      <c r="AY839" s="582"/>
      <c r="AZ839" s="582"/>
      <c r="BA839" s="582"/>
      <c r="BB839" s="582"/>
      <c r="BC839" s="582"/>
    </row>
    <row r="840" spans="1:55" s="302" customFormat="1" hidden="1" x14ac:dyDescent="0.2">
      <c r="A840" s="340">
        <f t="shared" si="264"/>
        <v>0</v>
      </c>
      <c r="B840" s="341"/>
      <c r="C840" s="330"/>
      <c r="D840" s="395"/>
      <c r="E840" s="308"/>
      <c r="F840" s="309"/>
      <c r="G840" s="309"/>
      <c r="H840" s="309"/>
      <c r="I840" s="309"/>
      <c r="J840" s="350">
        <f t="shared" si="255"/>
        <v>0</v>
      </c>
      <c r="K840" s="330"/>
      <c r="L840" s="330"/>
      <c r="M840" s="310"/>
      <c r="N840" s="311"/>
      <c r="O840" s="311"/>
      <c r="P840" s="311"/>
      <c r="Q840" s="311"/>
      <c r="R840" s="311"/>
      <c r="S840" s="312"/>
      <c r="T840" s="313"/>
      <c r="U840" s="294">
        <f t="shared" si="265"/>
        <v>0</v>
      </c>
      <c r="V840" s="330"/>
      <c r="W840" s="355">
        <f t="shared" si="266"/>
        <v>0</v>
      </c>
      <c r="X840" s="356">
        <f t="shared" si="267"/>
        <v>0</v>
      </c>
      <c r="Y840" s="356">
        <f t="shared" si="268"/>
        <v>0</v>
      </c>
      <c r="Z840" s="356">
        <f t="shared" si="269"/>
        <v>0</v>
      </c>
      <c r="AA840" s="356">
        <f t="shared" si="270"/>
        <v>0</v>
      </c>
      <c r="AB840" s="356">
        <f t="shared" si="271"/>
        <v>0</v>
      </c>
      <c r="AC840" s="356">
        <f t="shared" si="272"/>
        <v>0</v>
      </c>
      <c r="AD840" s="357">
        <f t="shared" si="273"/>
        <v>0</v>
      </c>
      <c r="AE840" s="342"/>
      <c r="AF840" s="362">
        <f t="shared" si="274"/>
        <v>0</v>
      </c>
      <c r="AG840" s="330"/>
      <c r="AH840" s="597"/>
      <c r="AJ840" s="582"/>
      <c r="AK840" s="582"/>
      <c r="AL840" s="582"/>
      <c r="AM840" s="582"/>
      <c r="AN840" s="582"/>
      <c r="AO840" s="582"/>
      <c r="AP840" s="582"/>
      <c r="AQ840" s="582"/>
      <c r="AR840" s="582"/>
      <c r="AS840" s="582"/>
      <c r="AT840" s="582"/>
      <c r="AU840" s="582"/>
      <c r="AV840" s="582"/>
      <c r="AW840" s="582"/>
      <c r="AX840" s="582"/>
      <c r="AY840" s="582"/>
      <c r="AZ840" s="582"/>
      <c r="BA840" s="582"/>
      <c r="BB840" s="582"/>
      <c r="BC840" s="582"/>
    </row>
    <row r="841" spans="1:55" s="302" customFormat="1" hidden="1" x14ac:dyDescent="0.2">
      <c r="A841" s="340">
        <f t="shared" si="264"/>
        <v>0</v>
      </c>
      <c r="B841" s="341"/>
      <c r="C841" s="330"/>
      <c r="D841" s="395"/>
      <c r="E841" s="308"/>
      <c r="F841" s="309"/>
      <c r="G841" s="309"/>
      <c r="H841" s="309"/>
      <c r="I841" s="309"/>
      <c r="J841" s="350">
        <f t="shared" si="255"/>
        <v>0</v>
      </c>
      <c r="K841" s="330"/>
      <c r="L841" s="330"/>
      <c r="M841" s="310"/>
      <c r="N841" s="311"/>
      <c r="O841" s="311"/>
      <c r="P841" s="311"/>
      <c r="Q841" s="311"/>
      <c r="R841" s="311"/>
      <c r="S841" s="312"/>
      <c r="T841" s="313"/>
      <c r="U841" s="294">
        <f t="shared" si="265"/>
        <v>0</v>
      </c>
      <c r="V841" s="330"/>
      <c r="W841" s="355">
        <f t="shared" si="266"/>
        <v>0</v>
      </c>
      <c r="X841" s="356">
        <f t="shared" si="267"/>
        <v>0</v>
      </c>
      <c r="Y841" s="356">
        <f t="shared" si="268"/>
        <v>0</v>
      </c>
      <c r="Z841" s="356">
        <f t="shared" si="269"/>
        <v>0</v>
      </c>
      <c r="AA841" s="356">
        <f t="shared" si="270"/>
        <v>0</v>
      </c>
      <c r="AB841" s="356">
        <f t="shared" si="271"/>
        <v>0</v>
      </c>
      <c r="AC841" s="356">
        <f t="shared" si="272"/>
        <v>0</v>
      </c>
      <c r="AD841" s="357">
        <f t="shared" si="273"/>
        <v>0</v>
      </c>
      <c r="AE841" s="342"/>
      <c r="AF841" s="362">
        <f t="shared" si="274"/>
        <v>0</v>
      </c>
      <c r="AG841" s="330"/>
      <c r="AH841" s="597"/>
      <c r="AJ841" s="582"/>
      <c r="AK841" s="582"/>
      <c r="AL841" s="582"/>
      <c r="AM841" s="582"/>
      <c r="AN841" s="582"/>
      <c r="AO841" s="582"/>
      <c r="AP841" s="582"/>
      <c r="AQ841" s="582"/>
      <c r="AR841" s="582"/>
      <c r="AS841" s="582"/>
      <c r="AT841" s="582"/>
      <c r="AU841" s="582"/>
      <c r="AV841" s="582"/>
      <c r="AW841" s="582"/>
      <c r="AX841" s="582"/>
      <c r="AY841" s="582"/>
      <c r="AZ841" s="582"/>
      <c r="BA841" s="582"/>
      <c r="BB841" s="582"/>
      <c r="BC841" s="582"/>
    </row>
    <row r="842" spans="1:55" s="302" customFormat="1" hidden="1" x14ac:dyDescent="0.2">
      <c r="A842" s="340">
        <f t="shared" si="264"/>
        <v>0</v>
      </c>
      <c r="B842" s="341"/>
      <c r="C842" s="330"/>
      <c r="D842" s="395"/>
      <c r="E842" s="308"/>
      <c r="F842" s="309"/>
      <c r="G842" s="309"/>
      <c r="H842" s="309"/>
      <c r="I842" s="309"/>
      <c r="J842" s="350">
        <f t="shared" ref="J842:J905" si="275">IF(ISBLANK(H842),G842*I842,G842*I842*H842)</f>
        <v>0</v>
      </c>
      <c r="K842" s="330"/>
      <c r="L842" s="330"/>
      <c r="M842" s="310"/>
      <c r="N842" s="311"/>
      <c r="O842" s="311"/>
      <c r="P842" s="311"/>
      <c r="Q842" s="311"/>
      <c r="R842" s="311"/>
      <c r="S842" s="312"/>
      <c r="T842" s="313"/>
      <c r="U842" s="294">
        <f t="shared" si="265"/>
        <v>0</v>
      </c>
      <c r="V842" s="330"/>
      <c r="W842" s="355">
        <f t="shared" si="266"/>
        <v>0</v>
      </c>
      <c r="X842" s="356">
        <f t="shared" si="267"/>
        <v>0</v>
      </c>
      <c r="Y842" s="356">
        <f t="shared" si="268"/>
        <v>0</v>
      </c>
      <c r="Z842" s="356">
        <f t="shared" si="269"/>
        <v>0</v>
      </c>
      <c r="AA842" s="356">
        <f t="shared" si="270"/>
        <v>0</v>
      </c>
      <c r="AB842" s="356">
        <f t="shared" si="271"/>
        <v>0</v>
      </c>
      <c r="AC842" s="356">
        <f t="shared" si="272"/>
        <v>0</v>
      </c>
      <c r="AD842" s="357">
        <f t="shared" si="273"/>
        <v>0</v>
      </c>
      <c r="AE842" s="342"/>
      <c r="AF842" s="362">
        <f t="shared" si="274"/>
        <v>0</v>
      </c>
      <c r="AG842" s="330"/>
      <c r="AH842" s="597"/>
      <c r="AJ842" s="582"/>
      <c r="AK842" s="582"/>
      <c r="AL842" s="582"/>
      <c r="AM842" s="582"/>
      <c r="AN842" s="582"/>
      <c r="AO842" s="582"/>
      <c r="AP842" s="582"/>
      <c r="AQ842" s="582"/>
      <c r="AR842" s="582"/>
      <c r="AS842" s="582"/>
      <c r="AT842" s="582"/>
      <c r="AU842" s="582"/>
      <c r="AV842" s="582"/>
      <c r="AW842" s="582"/>
      <c r="AX842" s="582"/>
      <c r="AY842" s="582"/>
      <c r="AZ842" s="582"/>
      <c r="BA842" s="582"/>
      <c r="BB842" s="582"/>
      <c r="BC842" s="582"/>
    </row>
    <row r="843" spans="1:55" s="302" customFormat="1" hidden="1" x14ac:dyDescent="0.2">
      <c r="A843" s="340">
        <f t="shared" si="264"/>
        <v>0</v>
      </c>
      <c r="B843" s="341"/>
      <c r="C843" s="330"/>
      <c r="D843" s="395"/>
      <c r="E843" s="308"/>
      <c r="F843" s="309"/>
      <c r="G843" s="309"/>
      <c r="H843" s="309"/>
      <c r="I843" s="309"/>
      <c r="J843" s="350">
        <f t="shared" si="275"/>
        <v>0</v>
      </c>
      <c r="K843" s="330"/>
      <c r="L843" s="330"/>
      <c r="M843" s="310"/>
      <c r="N843" s="311"/>
      <c r="O843" s="311"/>
      <c r="P843" s="311"/>
      <c r="Q843" s="311"/>
      <c r="R843" s="311"/>
      <c r="S843" s="312"/>
      <c r="T843" s="313"/>
      <c r="U843" s="294">
        <f t="shared" si="265"/>
        <v>0</v>
      </c>
      <c r="V843" s="330"/>
      <c r="W843" s="355">
        <f t="shared" si="266"/>
        <v>0</v>
      </c>
      <c r="X843" s="356">
        <f t="shared" si="267"/>
        <v>0</v>
      </c>
      <c r="Y843" s="356">
        <f t="shared" si="268"/>
        <v>0</v>
      </c>
      <c r="Z843" s="356">
        <f t="shared" si="269"/>
        <v>0</v>
      </c>
      <c r="AA843" s="356">
        <f t="shared" si="270"/>
        <v>0</v>
      </c>
      <c r="AB843" s="356">
        <f t="shared" si="271"/>
        <v>0</v>
      </c>
      <c r="AC843" s="356">
        <f t="shared" si="272"/>
        <v>0</v>
      </c>
      <c r="AD843" s="357">
        <f t="shared" si="273"/>
        <v>0</v>
      </c>
      <c r="AE843" s="342"/>
      <c r="AF843" s="362">
        <f t="shared" si="274"/>
        <v>0</v>
      </c>
      <c r="AG843" s="330"/>
      <c r="AH843" s="597"/>
      <c r="AJ843" s="582"/>
      <c r="AK843" s="582"/>
      <c r="AL843" s="582"/>
      <c r="AM843" s="582"/>
      <c r="AN843" s="582"/>
      <c r="AO843" s="582"/>
      <c r="AP843" s="582"/>
      <c r="AQ843" s="582"/>
      <c r="AR843" s="582"/>
      <c r="AS843" s="582"/>
      <c r="AT843" s="582"/>
      <c r="AU843" s="582"/>
      <c r="AV843" s="582"/>
      <c r="AW843" s="582"/>
      <c r="AX843" s="582"/>
      <c r="AY843" s="582"/>
      <c r="AZ843" s="582"/>
      <c r="BA843" s="582"/>
      <c r="BB843" s="582"/>
      <c r="BC843" s="582"/>
    </row>
    <row r="844" spans="1:55" s="302" customFormat="1" hidden="1" x14ac:dyDescent="0.2">
      <c r="A844" s="340">
        <f t="shared" si="264"/>
        <v>0</v>
      </c>
      <c r="B844" s="341"/>
      <c r="C844" s="330"/>
      <c r="D844" s="395"/>
      <c r="E844" s="308"/>
      <c r="F844" s="309"/>
      <c r="G844" s="309"/>
      <c r="H844" s="309"/>
      <c r="I844" s="309"/>
      <c r="J844" s="350">
        <f t="shared" si="275"/>
        <v>0</v>
      </c>
      <c r="K844" s="330"/>
      <c r="L844" s="330"/>
      <c r="M844" s="310"/>
      <c r="N844" s="311"/>
      <c r="O844" s="311"/>
      <c r="P844" s="311"/>
      <c r="Q844" s="311"/>
      <c r="R844" s="311"/>
      <c r="S844" s="312"/>
      <c r="T844" s="313"/>
      <c r="U844" s="294">
        <f t="shared" si="265"/>
        <v>0</v>
      </c>
      <c r="V844" s="330"/>
      <c r="W844" s="355">
        <f t="shared" si="266"/>
        <v>0</v>
      </c>
      <c r="X844" s="356">
        <f t="shared" si="267"/>
        <v>0</v>
      </c>
      <c r="Y844" s="356">
        <f t="shared" si="268"/>
        <v>0</v>
      </c>
      <c r="Z844" s="356">
        <f t="shared" si="269"/>
        <v>0</v>
      </c>
      <c r="AA844" s="356">
        <f t="shared" si="270"/>
        <v>0</v>
      </c>
      <c r="AB844" s="356">
        <f t="shared" si="271"/>
        <v>0</v>
      </c>
      <c r="AC844" s="356">
        <f t="shared" si="272"/>
        <v>0</v>
      </c>
      <c r="AD844" s="357">
        <f t="shared" si="273"/>
        <v>0</v>
      </c>
      <c r="AE844" s="342"/>
      <c r="AF844" s="362">
        <f t="shared" si="274"/>
        <v>0</v>
      </c>
      <c r="AG844" s="330"/>
      <c r="AH844" s="597"/>
      <c r="AJ844" s="582"/>
      <c r="AK844" s="582"/>
      <c r="AL844" s="582"/>
      <c r="AM844" s="582"/>
      <c r="AN844" s="582"/>
      <c r="AO844" s="582"/>
      <c r="AP844" s="582"/>
      <c r="AQ844" s="582"/>
      <c r="AR844" s="582"/>
      <c r="AS844" s="582"/>
      <c r="AT844" s="582"/>
      <c r="AU844" s="582"/>
      <c r="AV844" s="582"/>
      <c r="AW844" s="582"/>
      <c r="AX844" s="582"/>
      <c r="AY844" s="582"/>
      <c r="AZ844" s="582"/>
      <c r="BA844" s="582"/>
      <c r="BB844" s="582"/>
      <c r="BC844" s="582"/>
    </row>
    <row r="845" spans="1:55" s="302" customFormat="1" hidden="1" x14ac:dyDescent="0.2">
      <c r="A845" s="340">
        <f t="shared" si="264"/>
        <v>0</v>
      </c>
      <c r="B845" s="341"/>
      <c r="C845" s="330"/>
      <c r="D845" s="395"/>
      <c r="E845" s="308"/>
      <c r="F845" s="309"/>
      <c r="G845" s="309"/>
      <c r="H845" s="309"/>
      <c r="I845" s="309"/>
      <c r="J845" s="350">
        <f t="shared" si="275"/>
        <v>0</v>
      </c>
      <c r="K845" s="330"/>
      <c r="L845" s="330"/>
      <c r="M845" s="310"/>
      <c r="N845" s="311"/>
      <c r="O845" s="311"/>
      <c r="P845" s="311"/>
      <c r="Q845" s="311"/>
      <c r="R845" s="311"/>
      <c r="S845" s="312"/>
      <c r="T845" s="313"/>
      <c r="U845" s="294">
        <f t="shared" si="265"/>
        <v>0</v>
      </c>
      <c r="V845" s="330"/>
      <c r="W845" s="355">
        <f t="shared" si="266"/>
        <v>0</v>
      </c>
      <c r="X845" s="356">
        <f t="shared" si="267"/>
        <v>0</v>
      </c>
      <c r="Y845" s="356">
        <f t="shared" si="268"/>
        <v>0</v>
      </c>
      <c r="Z845" s="356">
        <f t="shared" si="269"/>
        <v>0</v>
      </c>
      <c r="AA845" s="356">
        <f t="shared" si="270"/>
        <v>0</v>
      </c>
      <c r="AB845" s="356">
        <f t="shared" si="271"/>
        <v>0</v>
      </c>
      <c r="AC845" s="356">
        <f t="shared" si="272"/>
        <v>0</v>
      </c>
      <c r="AD845" s="357">
        <f t="shared" si="273"/>
        <v>0</v>
      </c>
      <c r="AE845" s="342"/>
      <c r="AF845" s="362">
        <f t="shared" si="274"/>
        <v>0</v>
      </c>
      <c r="AG845" s="330"/>
      <c r="AH845" s="597"/>
      <c r="AJ845" s="582"/>
      <c r="AK845" s="582"/>
      <c r="AL845" s="582"/>
      <c r="AM845" s="582"/>
      <c r="AN845" s="582"/>
      <c r="AO845" s="582"/>
      <c r="AP845" s="582"/>
      <c r="AQ845" s="582"/>
      <c r="AR845" s="582"/>
      <c r="AS845" s="582"/>
      <c r="AT845" s="582"/>
      <c r="AU845" s="582"/>
      <c r="AV845" s="582"/>
      <c r="AW845" s="582"/>
      <c r="AX845" s="582"/>
      <c r="AY845" s="582"/>
      <c r="AZ845" s="582"/>
      <c r="BA845" s="582"/>
      <c r="BB845" s="582"/>
      <c r="BC845" s="582"/>
    </row>
    <row r="846" spans="1:55" s="302" customFormat="1" hidden="1" x14ac:dyDescent="0.2">
      <c r="A846" s="340">
        <f t="shared" si="264"/>
        <v>0</v>
      </c>
      <c r="B846" s="341"/>
      <c r="C846" s="330"/>
      <c r="D846" s="395"/>
      <c r="E846" s="308"/>
      <c r="F846" s="309"/>
      <c r="G846" s="309"/>
      <c r="H846" s="309"/>
      <c r="I846" s="309"/>
      <c r="J846" s="350">
        <f t="shared" si="275"/>
        <v>0</v>
      </c>
      <c r="K846" s="330"/>
      <c r="L846" s="330"/>
      <c r="M846" s="310"/>
      <c r="N846" s="311"/>
      <c r="O846" s="311"/>
      <c r="P846" s="311"/>
      <c r="Q846" s="311"/>
      <c r="R846" s="311"/>
      <c r="S846" s="312"/>
      <c r="T846" s="313"/>
      <c r="U846" s="294">
        <f t="shared" si="265"/>
        <v>0</v>
      </c>
      <c r="V846" s="330"/>
      <c r="W846" s="355">
        <f t="shared" si="266"/>
        <v>0</v>
      </c>
      <c r="X846" s="356">
        <f t="shared" si="267"/>
        <v>0</v>
      </c>
      <c r="Y846" s="356">
        <f t="shared" si="268"/>
        <v>0</v>
      </c>
      <c r="Z846" s="356">
        <f t="shared" si="269"/>
        <v>0</v>
      </c>
      <c r="AA846" s="356">
        <f t="shared" si="270"/>
        <v>0</v>
      </c>
      <c r="AB846" s="356">
        <f t="shared" si="271"/>
        <v>0</v>
      </c>
      <c r="AC846" s="356">
        <f t="shared" si="272"/>
        <v>0</v>
      </c>
      <c r="AD846" s="357">
        <f t="shared" si="273"/>
        <v>0</v>
      </c>
      <c r="AE846" s="342"/>
      <c r="AF846" s="362">
        <f t="shared" si="274"/>
        <v>0</v>
      </c>
      <c r="AG846" s="330"/>
      <c r="AH846" s="597"/>
      <c r="AJ846" s="582"/>
      <c r="AK846" s="582"/>
      <c r="AL846" s="582"/>
      <c r="AM846" s="582"/>
      <c r="AN846" s="582"/>
      <c r="AO846" s="582"/>
      <c r="AP846" s="582"/>
      <c r="AQ846" s="582"/>
      <c r="AR846" s="582"/>
      <c r="AS846" s="582"/>
      <c r="AT846" s="582"/>
      <c r="AU846" s="582"/>
      <c r="AV846" s="582"/>
      <c r="AW846" s="582"/>
      <c r="AX846" s="582"/>
      <c r="AY846" s="582"/>
      <c r="AZ846" s="582"/>
      <c r="BA846" s="582"/>
      <c r="BB846" s="582"/>
      <c r="BC846" s="582"/>
    </row>
    <row r="847" spans="1:55" s="302" customFormat="1" hidden="1" x14ac:dyDescent="0.2">
      <c r="A847" s="340">
        <f t="shared" si="264"/>
        <v>0</v>
      </c>
      <c r="B847" s="341"/>
      <c r="C847" s="330"/>
      <c r="D847" s="395"/>
      <c r="E847" s="308"/>
      <c r="F847" s="309"/>
      <c r="G847" s="309"/>
      <c r="H847" s="309"/>
      <c r="I847" s="309"/>
      <c r="J847" s="350">
        <f t="shared" si="275"/>
        <v>0</v>
      </c>
      <c r="K847" s="330"/>
      <c r="L847" s="330"/>
      <c r="M847" s="310"/>
      <c r="N847" s="311"/>
      <c r="O847" s="311"/>
      <c r="P847" s="311"/>
      <c r="Q847" s="311"/>
      <c r="R847" s="311"/>
      <c r="S847" s="312"/>
      <c r="T847" s="313"/>
      <c r="U847" s="294">
        <f t="shared" si="265"/>
        <v>0</v>
      </c>
      <c r="V847" s="330"/>
      <c r="W847" s="355">
        <f t="shared" si="266"/>
        <v>0</v>
      </c>
      <c r="X847" s="356">
        <f t="shared" si="267"/>
        <v>0</v>
      </c>
      <c r="Y847" s="356">
        <f t="shared" si="268"/>
        <v>0</v>
      </c>
      <c r="Z847" s="356">
        <f t="shared" si="269"/>
        <v>0</v>
      </c>
      <c r="AA847" s="356">
        <f t="shared" si="270"/>
        <v>0</v>
      </c>
      <c r="AB847" s="356">
        <f t="shared" si="271"/>
        <v>0</v>
      </c>
      <c r="AC847" s="356">
        <f t="shared" si="272"/>
        <v>0</v>
      </c>
      <c r="AD847" s="357">
        <f t="shared" si="273"/>
        <v>0</v>
      </c>
      <c r="AE847" s="342"/>
      <c r="AF847" s="362">
        <f t="shared" si="274"/>
        <v>0</v>
      </c>
      <c r="AG847" s="330"/>
      <c r="AH847" s="597"/>
      <c r="AJ847" s="582"/>
      <c r="AK847" s="582"/>
      <c r="AL847" s="582"/>
      <c r="AM847" s="582"/>
      <c r="AN847" s="582"/>
      <c r="AO847" s="582"/>
      <c r="AP847" s="582"/>
      <c r="AQ847" s="582"/>
      <c r="AR847" s="582"/>
      <c r="AS847" s="582"/>
      <c r="AT847" s="582"/>
      <c r="AU847" s="582"/>
      <c r="AV847" s="582"/>
      <c r="AW847" s="582"/>
      <c r="AX847" s="582"/>
      <c r="AY847" s="582"/>
      <c r="AZ847" s="582"/>
      <c r="BA847" s="582"/>
      <c r="BB847" s="582"/>
      <c r="BC847" s="582"/>
    </row>
    <row r="848" spans="1:55" s="302" customFormat="1" hidden="1" x14ac:dyDescent="0.2">
      <c r="A848" s="340">
        <f t="shared" si="264"/>
        <v>0</v>
      </c>
      <c r="B848" s="341"/>
      <c r="C848" s="330"/>
      <c r="D848" s="395"/>
      <c r="E848" s="308"/>
      <c r="F848" s="309"/>
      <c r="G848" s="309"/>
      <c r="H848" s="309"/>
      <c r="I848" s="309"/>
      <c r="J848" s="350">
        <f t="shared" si="275"/>
        <v>0</v>
      </c>
      <c r="K848" s="330"/>
      <c r="L848" s="330"/>
      <c r="M848" s="310"/>
      <c r="N848" s="311"/>
      <c r="O848" s="311"/>
      <c r="P848" s="311"/>
      <c r="Q848" s="311"/>
      <c r="R848" s="311"/>
      <c r="S848" s="312"/>
      <c r="T848" s="313"/>
      <c r="U848" s="294">
        <f t="shared" si="265"/>
        <v>0</v>
      </c>
      <c r="V848" s="330"/>
      <c r="W848" s="355">
        <f t="shared" si="266"/>
        <v>0</v>
      </c>
      <c r="X848" s="356">
        <f t="shared" si="267"/>
        <v>0</v>
      </c>
      <c r="Y848" s="356">
        <f t="shared" si="268"/>
        <v>0</v>
      </c>
      <c r="Z848" s="356">
        <f t="shared" si="269"/>
        <v>0</v>
      </c>
      <c r="AA848" s="356">
        <f t="shared" si="270"/>
        <v>0</v>
      </c>
      <c r="AB848" s="356">
        <f t="shared" si="271"/>
        <v>0</v>
      </c>
      <c r="AC848" s="356">
        <f t="shared" si="272"/>
        <v>0</v>
      </c>
      <c r="AD848" s="357">
        <f t="shared" si="273"/>
        <v>0</v>
      </c>
      <c r="AE848" s="342"/>
      <c r="AF848" s="362">
        <f t="shared" si="274"/>
        <v>0</v>
      </c>
      <c r="AG848" s="330"/>
      <c r="AH848" s="597"/>
      <c r="AJ848" s="582"/>
      <c r="AK848" s="582"/>
      <c r="AL848" s="582"/>
      <c r="AM848" s="582"/>
      <c r="AN848" s="582"/>
      <c r="AO848" s="582"/>
      <c r="AP848" s="582"/>
      <c r="AQ848" s="582"/>
      <c r="AR848" s="582"/>
      <c r="AS848" s="582"/>
      <c r="AT848" s="582"/>
      <c r="AU848" s="582"/>
      <c r="AV848" s="582"/>
      <c r="AW848" s="582"/>
      <c r="AX848" s="582"/>
      <c r="AY848" s="582"/>
      <c r="AZ848" s="582"/>
      <c r="BA848" s="582"/>
      <c r="BB848" s="582"/>
      <c r="BC848" s="582"/>
    </row>
    <row r="849" spans="1:55" s="302" customFormat="1" hidden="1" x14ac:dyDescent="0.2">
      <c r="A849" s="340">
        <f t="shared" si="264"/>
        <v>0</v>
      </c>
      <c r="B849" s="341"/>
      <c r="C849" s="330"/>
      <c r="D849" s="395"/>
      <c r="E849" s="308"/>
      <c r="F849" s="309"/>
      <c r="G849" s="309"/>
      <c r="H849" s="309"/>
      <c r="I849" s="309"/>
      <c r="J849" s="350">
        <f t="shared" si="275"/>
        <v>0</v>
      </c>
      <c r="K849" s="330"/>
      <c r="L849" s="330"/>
      <c r="M849" s="310"/>
      <c r="N849" s="311"/>
      <c r="O849" s="311"/>
      <c r="P849" s="311"/>
      <c r="Q849" s="311"/>
      <c r="R849" s="311"/>
      <c r="S849" s="312"/>
      <c r="T849" s="313"/>
      <c r="U849" s="294">
        <f t="shared" si="265"/>
        <v>0</v>
      </c>
      <c r="V849" s="330"/>
      <c r="W849" s="355">
        <f t="shared" si="266"/>
        <v>0</v>
      </c>
      <c r="X849" s="356">
        <f t="shared" si="267"/>
        <v>0</v>
      </c>
      <c r="Y849" s="356">
        <f t="shared" si="268"/>
        <v>0</v>
      </c>
      <c r="Z849" s="356">
        <f t="shared" si="269"/>
        <v>0</v>
      </c>
      <c r="AA849" s="356">
        <f t="shared" si="270"/>
        <v>0</v>
      </c>
      <c r="AB849" s="356">
        <f t="shared" si="271"/>
        <v>0</v>
      </c>
      <c r="AC849" s="356">
        <f t="shared" si="272"/>
        <v>0</v>
      </c>
      <c r="AD849" s="357">
        <f t="shared" si="273"/>
        <v>0</v>
      </c>
      <c r="AE849" s="342"/>
      <c r="AF849" s="362">
        <f t="shared" si="274"/>
        <v>0</v>
      </c>
      <c r="AG849" s="330"/>
      <c r="AH849" s="597"/>
      <c r="AJ849" s="582"/>
      <c r="AK849" s="582"/>
      <c r="AL849" s="582"/>
      <c r="AM849" s="582"/>
      <c r="AN849" s="582"/>
      <c r="AO849" s="582"/>
      <c r="AP849" s="582"/>
      <c r="AQ849" s="582"/>
      <c r="AR849" s="582"/>
      <c r="AS849" s="582"/>
      <c r="AT849" s="582"/>
      <c r="AU849" s="582"/>
      <c r="AV849" s="582"/>
      <c r="AW849" s="582"/>
      <c r="AX849" s="582"/>
      <c r="AY849" s="582"/>
      <c r="AZ849" s="582"/>
      <c r="BA849" s="582"/>
      <c r="BB849" s="582"/>
      <c r="BC849" s="582"/>
    </row>
    <row r="850" spans="1:55" s="302" customFormat="1" hidden="1" x14ac:dyDescent="0.2">
      <c r="A850" s="340">
        <f t="shared" si="264"/>
        <v>0</v>
      </c>
      <c r="B850" s="341"/>
      <c r="C850" s="330"/>
      <c r="D850" s="395"/>
      <c r="E850" s="308"/>
      <c r="F850" s="309"/>
      <c r="G850" s="309"/>
      <c r="H850" s="309"/>
      <c r="I850" s="309"/>
      <c r="J850" s="350">
        <f t="shared" si="275"/>
        <v>0</v>
      </c>
      <c r="K850" s="330"/>
      <c r="L850" s="330"/>
      <c r="M850" s="310"/>
      <c r="N850" s="311"/>
      <c r="O850" s="311"/>
      <c r="P850" s="311"/>
      <c r="Q850" s="311"/>
      <c r="R850" s="311"/>
      <c r="S850" s="312"/>
      <c r="T850" s="313"/>
      <c r="U850" s="294">
        <f t="shared" si="265"/>
        <v>0</v>
      </c>
      <c r="V850" s="330"/>
      <c r="W850" s="355">
        <f t="shared" si="266"/>
        <v>0</v>
      </c>
      <c r="X850" s="356">
        <f t="shared" si="267"/>
        <v>0</v>
      </c>
      <c r="Y850" s="356">
        <f t="shared" si="268"/>
        <v>0</v>
      </c>
      <c r="Z850" s="356">
        <f t="shared" si="269"/>
        <v>0</v>
      </c>
      <c r="AA850" s="356">
        <f t="shared" si="270"/>
        <v>0</v>
      </c>
      <c r="AB850" s="356">
        <f t="shared" si="271"/>
        <v>0</v>
      </c>
      <c r="AC850" s="356">
        <f t="shared" si="272"/>
        <v>0</v>
      </c>
      <c r="AD850" s="357">
        <f t="shared" si="273"/>
        <v>0</v>
      </c>
      <c r="AE850" s="342"/>
      <c r="AF850" s="362">
        <f t="shared" si="274"/>
        <v>0</v>
      </c>
      <c r="AG850" s="330"/>
      <c r="AH850" s="597"/>
      <c r="AJ850" s="582"/>
      <c r="AK850" s="582"/>
      <c r="AL850" s="582"/>
      <c r="AM850" s="582"/>
      <c r="AN850" s="582"/>
      <c r="AO850" s="582"/>
      <c r="AP850" s="582"/>
      <c r="AQ850" s="582"/>
      <c r="AR850" s="582"/>
      <c r="AS850" s="582"/>
      <c r="AT850" s="582"/>
      <c r="AU850" s="582"/>
      <c r="AV850" s="582"/>
      <c r="AW850" s="582"/>
      <c r="AX850" s="582"/>
      <c r="AY850" s="582"/>
      <c r="AZ850" s="582"/>
      <c r="BA850" s="582"/>
      <c r="BB850" s="582"/>
      <c r="BC850" s="582"/>
    </row>
    <row r="851" spans="1:55" s="302" customFormat="1" hidden="1" x14ac:dyDescent="0.2">
      <c r="A851" s="340">
        <f t="shared" si="264"/>
        <v>0</v>
      </c>
      <c r="B851" s="341"/>
      <c r="C851" s="330"/>
      <c r="D851" s="395"/>
      <c r="E851" s="308"/>
      <c r="F851" s="309"/>
      <c r="G851" s="309"/>
      <c r="H851" s="309"/>
      <c r="I851" s="309"/>
      <c r="J851" s="350">
        <f t="shared" si="275"/>
        <v>0</v>
      </c>
      <c r="K851" s="330"/>
      <c r="L851" s="330"/>
      <c r="M851" s="310"/>
      <c r="N851" s="311"/>
      <c r="O851" s="311"/>
      <c r="P851" s="311"/>
      <c r="Q851" s="311"/>
      <c r="R851" s="311"/>
      <c r="S851" s="312"/>
      <c r="T851" s="313"/>
      <c r="U851" s="294">
        <f t="shared" si="265"/>
        <v>0</v>
      </c>
      <c r="V851" s="330"/>
      <c r="W851" s="355">
        <f t="shared" si="266"/>
        <v>0</v>
      </c>
      <c r="X851" s="356">
        <f t="shared" si="267"/>
        <v>0</v>
      </c>
      <c r="Y851" s="356">
        <f t="shared" si="268"/>
        <v>0</v>
      </c>
      <c r="Z851" s="356">
        <f t="shared" si="269"/>
        <v>0</v>
      </c>
      <c r="AA851" s="356">
        <f t="shared" si="270"/>
        <v>0</v>
      </c>
      <c r="AB851" s="356">
        <f t="shared" si="271"/>
        <v>0</v>
      </c>
      <c r="AC851" s="356">
        <f t="shared" si="272"/>
        <v>0</v>
      </c>
      <c r="AD851" s="357">
        <f t="shared" si="273"/>
        <v>0</v>
      </c>
      <c r="AE851" s="342"/>
      <c r="AF851" s="362">
        <f t="shared" si="274"/>
        <v>0</v>
      </c>
      <c r="AG851" s="330"/>
      <c r="AH851" s="597"/>
      <c r="AJ851" s="582"/>
      <c r="AK851" s="582"/>
      <c r="AL851" s="582"/>
      <c r="AM851" s="582"/>
      <c r="AN851" s="582"/>
      <c r="AO851" s="582"/>
      <c r="AP851" s="582"/>
      <c r="AQ851" s="582"/>
      <c r="AR851" s="582"/>
      <c r="AS851" s="582"/>
      <c r="AT851" s="582"/>
      <c r="AU851" s="582"/>
      <c r="AV851" s="582"/>
      <c r="AW851" s="582"/>
      <c r="AX851" s="582"/>
      <c r="AY851" s="582"/>
      <c r="AZ851" s="582"/>
      <c r="BA851" s="582"/>
      <c r="BB851" s="582"/>
      <c r="BC851" s="582"/>
    </row>
    <row r="852" spans="1:55" s="302" customFormat="1" hidden="1" x14ac:dyDescent="0.2">
      <c r="A852" s="340">
        <f t="shared" ref="A852:A915" si="276">IF(AND(J852&lt;&gt;0,U852&lt;&gt;1),1,0)</f>
        <v>0</v>
      </c>
      <c r="B852" s="341"/>
      <c r="C852" s="330"/>
      <c r="D852" s="395"/>
      <c r="E852" s="308"/>
      <c r="F852" s="309"/>
      <c r="G852" s="309"/>
      <c r="H852" s="309"/>
      <c r="I852" s="309"/>
      <c r="J852" s="350">
        <f t="shared" si="275"/>
        <v>0</v>
      </c>
      <c r="K852" s="330"/>
      <c r="L852" s="330"/>
      <c r="M852" s="310"/>
      <c r="N852" s="311"/>
      <c r="O852" s="311"/>
      <c r="P852" s="311"/>
      <c r="Q852" s="311"/>
      <c r="R852" s="311"/>
      <c r="S852" s="312"/>
      <c r="T852" s="313"/>
      <c r="U852" s="294">
        <f t="shared" ref="U852:U915" si="277">SUM(M852:T852)</f>
        <v>0</v>
      </c>
      <c r="V852" s="330"/>
      <c r="W852" s="355">
        <f t="shared" ref="W852:W915" si="278">$J852*M852</f>
        <v>0</v>
      </c>
      <c r="X852" s="356">
        <f t="shared" ref="X852:X915" si="279">$J852*N852</f>
        <v>0</v>
      </c>
      <c r="Y852" s="356">
        <f t="shared" ref="Y852:Y915" si="280">$J852*O852</f>
        <v>0</v>
      </c>
      <c r="Z852" s="356">
        <f t="shared" ref="Z852:Z915" si="281">$J852*P852</f>
        <v>0</v>
      </c>
      <c r="AA852" s="356">
        <f t="shared" ref="AA852:AA915" si="282">$J852*Q852</f>
        <v>0</v>
      </c>
      <c r="AB852" s="356">
        <f t="shared" ref="AB852:AB915" si="283">$J852*R852</f>
        <v>0</v>
      </c>
      <c r="AC852" s="356">
        <f t="shared" ref="AC852:AC915" si="284">$J852*S852</f>
        <v>0</v>
      </c>
      <c r="AD852" s="357">
        <f t="shared" ref="AD852:AD915" si="285">SUM(W852:AC852)</f>
        <v>0</v>
      </c>
      <c r="AE852" s="342"/>
      <c r="AF852" s="362">
        <f t="shared" ref="AF852:AF915" si="286">$J852*T852</f>
        <v>0</v>
      </c>
      <c r="AG852" s="330"/>
      <c r="AH852" s="597"/>
      <c r="AJ852" s="582"/>
      <c r="AK852" s="582"/>
      <c r="AL852" s="582"/>
      <c r="AM852" s="582"/>
      <c r="AN852" s="582"/>
      <c r="AO852" s="582"/>
      <c r="AP852" s="582"/>
      <c r="AQ852" s="582"/>
      <c r="AR852" s="582"/>
      <c r="AS852" s="582"/>
      <c r="AT852" s="582"/>
      <c r="AU852" s="582"/>
      <c r="AV852" s="582"/>
      <c r="AW852" s="582"/>
      <c r="AX852" s="582"/>
      <c r="AY852" s="582"/>
      <c r="AZ852" s="582"/>
      <c r="BA852" s="582"/>
      <c r="BB852" s="582"/>
      <c r="BC852" s="582"/>
    </row>
    <row r="853" spans="1:55" s="302" customFormat="1" hidden="1" x14ac:dyDescent="0.2">
      <c r="A853" s="340">
        <f t="shared" si="276"/>
        <v>0</v>
      </c>
      <c r="B853" s="341"/>
      <c r="C853" s="330"/>
      <c r="D853" s="395"/>
      <c r="E853" s="308"/>
      <c r="F853" s="309"/>
      <c r="G853" s="309"/>
      <c r="H853" s="309"/>
      <c r="I853" s="309"/>
      <c r="J853" s="350">
        <f t="shared" si="275"/>
        <v>0</v>
      </c>
      <c r="K853" s="330"/>
      <c r="L853" s="330"/>
      <c r="M853" s="310"/>
      <c r="N853" s="311"/>
      <c r="O853" s="311"/>
      <c r="P853" s="311"/>
      <c r="Q853" s="311"/>
      <c r="R853" s="311"/>
      <c r="S853" s="312"/>
      <c r="T853" s="313"/>
      <c r="U853" s="294">
        <f t="shared" si="277"/>
        <v>0</v>
      </c>
      <c r="V853" s="330"/>
      <c r="W853" s="355">
        <f t="shared" si="278"/>
        <v>0</v>
      </c>
      <c r="X853" s="356">
        <f t="shared" si="279"/>
        <v>0</v>
      </c>
      <c r="Y853" s="356">
        <f t="shared" si="280"/>
        <v>0</v>
      </c>
      <c r="Z853" s="356">
        <f t="shared" si="281"/>
        <v>0</v>
      </c>
      <c r="AA853" s="356">
        <f t="shared" si="282"/>
        <v>0</v>
      </c>
      <c r="AB853" s="356">
        <f t="shared" si="283"/>
        <v>0</v>
      </c>
      <c r="AC853" s="356">
        <f t="shared" si="284"/>
        <v>0</v>
      </c>
      <c r="AD853" s="357">
        <f t="shared" si="285"/>
        <v>0</v>
      </c>
      <c r="AE853" s="342"/>
      <c r="AF853" s="362">
        <f t="shared" si="286"/>
        <v>0</v>
      </c>
      <c r="AG853" s="330"/>
      <c r="AH853" s="597"/>
      <c r="AJ853" s="582"/>
      <c r="AK853" s="582"/>
      <c r="AL853" s="582"/>
      <c r="AM853" s="582"/>
      <c r="AN853" s="582"/>
      <c r="AO853" s="582"/>
      <c r="AP853" s="582"/>
      <c r="AQ853" s="582"/>
      <c r="AR853" s="582"/>
      <c r="AS853" s="582"/>
      <c r="AT853" s="582"/>
      <c r="AU853" s="582"/>
      <c r="AV853" s="582"/>
      <c r="AW853" s="582"/>
      <c r="AX853" s="582"/>
      <c r="AY853" s="582"/>
      <c r="AZ853" s="582"/>
      <c r="BA853" s="582"/>
      <c r="BB853" s="582"/>
      <c r="BC853" s="582"/>
    </row>
    <row r="854" spans="1:55" s="302" customFormat="1" hidden="1" x14ac:dyDescent="0.2">
      <c r="A854" s="340">
        <f t="shared" si="276"/>
        <v>0</v>
      </c>
      <c r="B854" s="341"/>
      <c r="C854" s="330"/>
      <c r="D854" s="395"/>
      <c r="E854" s="308"/>
      <c r="F854" s="309"/>
      <c r="G854" s="309"/>
      <c r="H854" s="309"/>
      <c r="I854" s="309"/>
      <c r="J854" s="350">
        <f t="shared" si="275"/>
        <v>0</v>
      </c>
      <c r="K854" s="330"/>
      <c r="L854" s="330"/>
      <c r="M854" s="310"/>
      <c r="N854" s="311"/>
      <c r="O854" s="311"/>
      <c r="P854" s="311"/>
      <c r="Q854" s="311"/>
      <c r="R854" s="311"/>
      <c r="S854" s="312"/>
      <c r="T854" s="313"/>
      <c r="U854" s="294">
        <f t="shared" si="277"/>
        <v>0</v>
      </c>
      <c r="V854" s="330"/>
      <c r="W854" s="355">
        <f t="shared" si="278"/>
        <v>0</v>
      </c>
      <c r="X854" s="356">
        <f t="shared" si="279"/>
        <v>0</v>
      </c>
      <c r="Y854" s="356">
        <f t="shared" si="280"/>
        <v>0</v>
      </c>
      <c r="Z854" s="356">
        <f t="shared" si="281"/>
        <v>0</v>
      </c>
      <c r="AA854" s="356">
        <f t="shared" si="282"/>
        <v>0</v>
      </c>
      <c r="AB854" s="356">
        <f t="shared" si="283"/>
        <v>0</v>
      </c>
      <c r="AC854" s="356">
        <f t="shared" si="284"/>
        <v>0</v>
      </c>
      <c r="AD854" s="357">
        <f t="shared" si="285"/>
        <v>0</v>
      </c>
      <c r="AE854" s="342"/>
      <c r="AF854" s="362">
        <f t="shared" si="286"/>
        <v>0</v>
      </c>
      <c r="AG854" s="330"/>
      <c r="AH854" s="597"/>
      <c r="AJ854" s="582"/>
      <c r="AK854" s="582"/>
      <c r="AL854" s="582"/>
      <c r="AM854" s="582"/>
      <c r="AN854" s="582"/>
      <c r="AO854" s="582"/>
      <c r="AP854" s="582"/>
      <c r="AQ854" s="582"/>
      <c r="AR854" s="582"/>
      <c r="AS854" s="582"/>
      <c r="AT854" s="582"/>
      <c r="AU854" s="582"/>
      <c r="AV854" s="582"/>
      <c r="AW854" s="582"/>
      <c r="AX854" s="582"/>
      <c r="AY854" s="582"/>
      <c r="AZ854" s="582"/>
      <c r="BA854" s="582"/>
      <c r="BB854" s="582"/>
      <c r="BC854" s="582"/>
    </row>
    <row r="855" spans="1:55" s="302" customFormat="1" hidden="1" x14ac:dyDescent="0.2">
      <c r="A855" s="340">
        <f t="shared" si="276"/>
        <v>0</v>
      </c>
      <c r="B855" s="341"/>
      <c r="C855" s="330"/>
      <c r="D855" s="395"/>
      <c r="E855" s="308"/>
      <c r="F855" s="309"/>
      <c r="G855" s="309"/>
      <c r="H855" s="309"/>
      <c r="I855" s="309"/>
      <c r="J855" s="350">
        <f t="shared" si="275"/>
        <v>0</v>
      </c>
      <c r="K855" s="330"/>
      <c r="L855" s="330"/>
      <c r="M855" s="310"/>
      <c r="N855" s="311"/>
      <c r="O855" s="311"/>
      <c r="P855" s="311"/>
      <c r="Q855" s="311"/>
      <c r="R855" s="311"/>
      <c r="S855" s="312"/>
      <c r="T855" s="313"/>
      <c r="U855" s="294">
        <f t="shared" si="277"/>
        <v>0</v>
      </c>
      <c r="V855" s="330"/>
      <c r="W855" s="355">
        <f t="shared" si="278"/>
        <v>0</v>
      </c>
      <c r="X855" s="356">
        <f t="shared" si="279"/>
        <v>0</v>
      </c>
      <c r="Y855" s="356">
        <f t="shared" si="280"/>
        <v>0</v>
      </c>
      <c r="Z855" s="356">
        <f t="shared" si="281"/>
        <v>0</v>
      </c>
      <c r="AA855" s="356">
        <f t="shared" si="282"/>
        <v>0</v>
      </c>
      <c r="AB855" s="356">
        <f t="shared" si="283"/>
        <v>0</v>
      </c>
      <c r="AC855" s="356">
        <f t="shared" si="284"/>
        <v>0</v>
      </c>
      <c r="AD855" s="357">
        <f t="shared" si="285"/>
        <v>0</v>
      </c>
      <c r="AE855" s="342"/>
      <c r="AF855" s="362">
        <f t="shared" si="286"/>
        <v>0</v>
      </c>
      <c r="AG855" s="330"/>
      <c r="AH855" s="597"/>
      <c r="AJ855" s="582"/>
      <c r="AK855" s="582"/>
      <c r="AL855" s="582"/>
      <c r="AM855" s="582"/>
      <c r="AN855" s="582"/>
      <c r="AO855" s="582"/>
      <c r="AP855" s="582"/>
      <c r="AQ855" s="582"/>
      <c r="AR855" s="582"/>
      <c r="AS855" s="582"/>
      <c r="AT855" s="582"/>
      <c r="AU855" s="582"/>
      <c r="AV855" s="582"/>
      <c r="AW855" s="582"/>
      <c r="AX855" s="582"/>
      <c r="AY855" s="582"/>
      <c r="AZ855" s="582"/>
      <c r="BA855" s="582"/>
      <c r="BB855" s="582"/>
      <c r="BC855" s="582"/>
    </row>
    <row r="856" spans="1:55" s="302" customFormat="1" hidden="1" x14ac:dyDescent="0.2">
      <c r="A856" s="340">
        <f t="shared" si="276"/>
        <v>0</v>
      </c>
      <c r="B856" s="341"/>
      <c r="C856" s="330"/>
      <c r="D856" s="395"/>
      <c r="E856" s="308"/>
      <c r="F856" s="309"/>
      <c r="G856" s="309"/>
      <c r="H856" s="309"/>
      <c r="I856" s="309"/>
      <c r="J856" s="350">
        <f t="shared" si="275"/>
        <v>0</v>
      </c>
      <c r="K856" s="330"/>
      <c r="L856" s="330"/>
      <c r="M856" s="310"/>
      <c r="N856" s="311"/>
      <c r="O856" s="311"/>
      <c r="P856" s="311"/>
      <c r="Q856" s="311"/>
      <c r="R856" s="311"/>
      <c r="S856" s="312"/>
      <c r="T856" s="313"/>
      <c r="U856" s="294">
        <f t="shared" si="277"/>
        <v>0</v>
      </c>
      <c r="V856" s="330"/>
      <c r="W856" s="355">
        <f t="shared" si="278"/>
        <v>0</v>
      </c>
      <c r="X856" s="356">
        <f t="shared" si="279"/>
        <v>0</v>
      </c>
      <c r="Y856" s="356">
        <f t="shared" si="280"/>
        <v>0</v>
      </c>
      <c r="Z856" s="356">
        <f t="shared" si="281"/>
        <v>0</v>
      </c>
      <c r="AA856" s="356">
        <f t="shared" si="282"/>
        <v>0</v>
      </c>
      <c r="AB856" s="356">
        <f t="shared" si="283"/>
        <v>0</v>
      </c>
      <c r="AC856" s="356">
        <f t="shared" si="284"/>
        <v>0</v>
      </c>
      <c r="AD856" s="357">
        <f t="shared" si="285"/>
        <v>0</v>
      </c>
      <c r="AE856" s="342"/>
      <c r="AF856" s="362">
        <f t="shared" si="286"/>
        <v>0</v>
      </c>
      <c r="AG856" s="330"/>
      <c r="AH856" s="597"/>
      <c r="AJ856" s="582"/>
      <c r="AK856" s="582"/>
      <c r="AL856" s="582"/>
      <c r="AM856" s="582"/>
      <c r="AN856" s="582"/>
      <c r="AO856" s="582"/>
      <c r="AP856" s="582"/>
      <c r="AQ856" s="582"/>
      <c r="AR856" s="582"/>
      <c r="AS856" s="582"/>
      <c r="AT856" s="582"/>
      <c r="AU856" s="582"/>
      <c r="AV856" s="582"/>
      <c r="AW856" s="582"/>
      <c r="AX856" s="582"/>
      <c r="AY856" s="582"/>
      <c r="AZ856" s="582"/>
      <c r="BA856" s="582"/>
      <c r="BB856" s="582"/>
      <c r="BC856" s="582"/>
    </row>
    <row r="857" spans="1:55" s="302" customFormat="1" hidden="1" x14ac:dyDescent="0.2">
      <c r="A857" s="340">
        <f t="shared" si="276"/>
        <v>0</v>
      </c>
      <c r="B857" s="341"/>
      <c r="C857" s="330"/>
      <c r="D857" s="395"/>
      <c r="E857" s="308"/>
      <c r="F857" s="309"/>
      <c r="G857" s="309"/>
      <c r="H857" s="309"/>
      <c r="I857" s="309"/>
      <c r="J857" s="350">
        <f t="shared" si="275"/>
        <v>0</v>
      </c>
      <c r="K857" s="330"/>
      <c r="L857" s="330"/>
      <c r="M857" s="310"/>
      <c r="N857" s="311"/>
      <c r="O857" s="311"/>
      <c r="P857" s="311"/>
      <c r="Q857" s="311"/>
      <c r="R857" s="311"/>
      <c r="S857" s="312"/>
      <c r="T857" s="313"/>
      <c r="U857" s="294">
        <f t="shared" si="277"/>
        <v>0</v>
      </c>
      <c r="V857" s="330"/>
      <c r="W857" s="355">
        <f t="shared" si="278"/>
        <v>0</v>
      </c>
      <c r="X857" s="356">
        <f t="shared" si="279"/>
        <v>0</v>
      </c>
      <c r="Y857" s="356">
        <f t="shared" si="280"/>
        <v>0</v>
      </c>
      <c r="Z857" s="356">
        <f t="shared" si="281"/>
        <v>0</v>
      </c>
      <c r="AA857" s="356">
        <f t="shared" si="282"/>
        <v>0</v>
      </c>
      <c r="AB857" s="356">
        <f t="shared" si="283"/>
        <v>0</v>
      </c>
      <c r="AC857" s="356">
        <f t="shared" si="284"/>
        <v>0</v>
      </c>
      <c r="AD857" s="357">
        <f t="shared" si="285"/>
        <v>0</v>
      </c>
      <c r="AE857" s="342"/>
      <c r="AF857" s="362">
        <f t="shared" si="286"/>
        <v>0</v>
      </c>
      <c r="AG857" s="330"/>
      <c r="AH857" s="597"/>
      <c r="AJ857" s="582"/>
      <c r="AK857" s="582"/>
      <c r="AL857" s="582"/>
      <c r="AM857" s="582"/>
      <c r="AN857" s="582"/>
      <c r="AO857" s="582"/>
      <c r="AP857" s="582"/>
      <c r="AQ857" s="582"/>
      <c r="AR857" s="582"/>
      <c r="AS857" s="582"/>
      <c r="AT857" s="582"/>
      <c r="AU857" s="582"/>
      <c r="AV857" s="582"/>
      <c r="AW857" s="582"/>
      <c r="AX857" s="582"/>
      <c r="AY857" s="582"/>
      <c r="AZ857" s="582"/>
      <c r="BA857" s="582"/>
      <c r="BB857" s="582"/>
      <c r="BC857" s="582"/>
    </row>
    <row r="858" spans="1:55" s="302" customFormat="1" hidden="1" x14ac:dyDescent="0.2">
      <c r="A858" s="340">
        <f t="shared" si="276"/>
        <v>0</v>
      </c>
      <c r="B858" s="341"/>
      <c r="C858" s="330"/>
      <c r="D858" s="395"/>
      <c r="E858" s="308"/>
      <c r="F858" s="309"/>
      <c r="G858" s="309"/>
      <c r="H858" s="309"/>
      <c r="I858" s="309"/>
      <c r="J858" s="350">
        <f t="shared" si="275"/>
        <v>0</v>
      </c>
      <c r="K858" s="330"/>
      <c r="L858" s="330"/>
      <c r="M858" s="310"/>
      <c r="N858" s="311"/>
      <c r="O858" s="311"/>
      <c r="P858" s="311"/>
      <c r="Q858" s="311"/>
      <c r="R858" s="311"/>
      <c r="S858" s="312"/>
      <c r="T858" s="313"/>
      <c r="U858" s="294">
        <f t="shared" si="277"/>
        <v>0</v>
      </c>
      <c r="V858" s="330"/>
      <c r="W858" s="355">
        <f t="shared" si="278"/>
        <v>0</v>
      </c>
      <c r="X858" s="356">
        <f t="shared" si="279"/>
        <v>0</v>
      </c>
      <c r="Y858" s="356">
        <f t="shared" si="280"/>
        <v>0</v>
      </c>
      <c r="Z858" s="356">
        <f t="shared" si="281"/>
        <v>0</v>
      </c>
      <c r="AA858" s="356">
        <f t="shared" si="282"/>
        <v>0</v>
      </c>
      <c r="AB858" s="356">
        <f t="shared" si="283"/>
        <v>0</v>
      </c>
      <c r="AC858" s="356">
        <f t="shared" si="284"/>
        <v>0</v>
      </c>
      <c r="AD858" s="357">
        <f t="shared" si="285"/>
        <v>0</v>
      </c>
      <c r="AE858" s="342"/>
      <c r="AF858" s="362">
        <f t="shared" si="286"/>
        <v>0</v>
      </c>
      <c r="AG858" s="330"/>
      <c r="AH858" s="597"/>
      <c r="AJ858" s="582"/>
      <c r="AK858" s="582"/>
      <c r="AL858" s="582"/>
      <c r="AM858" s="582"/>
      <c r="AN858" s="582"/>
      <c r="AO858" s="582"/>
      <c r="AP858" s="582"/>
      <c r="AQ858" s="582"/>
      <c r="AR858" s="582"/>
      <c r="AS858" s="582"/>
      <c r="AT858" s="582"/>
      <c r="AU858" s="582"/>
      <c r="AV858" s="582"/>
      <c r="AW858" s="582"/>
      <c r="AX858" s="582"/>
      <c r="AY858" s="582"/>
      <c r="AZ858" s="582"/>
      <c r="BA858" s="582"/>
      <c r="BB858" s="582"/>
      <c r="BC858" s="582"/>
    </row>
    <row r="859" spans="1:55" s="302" customFormat="1" hidden="1" x14ac:dyDescent="0.2">
      <c r="A859" s="340">
        <f t="shared" si="276"/>
        <v>0</v>
      </c>
      <c r="B859" s="341"/>
      <c r="C859" s="330"/>
      <c r="D859" s="395"/>
      <c r="E859" s="308"/>
      <c r="F859" s="309"/>
      <c r="G859" s="309"/>
      <c r="H859" s="309"/>
      <c r="I859" s="309"/>
      <c r="J859" s="350">
        <f t="shared" si="275"/>
        <v>0</v>
      </c>
      <c r="K859" s="330"/>
      <c r="L859" s="330"/>
      <c r="M859" s="310"/>
      <c r="N859" s="311"/>
      <c r="O859" s="311"/>
      <c r="P859" s="311"/>
      <c r="Q859" s="311"/>
      <c r="R859" s="311"/>
      <c r="S859" s="312"/>
      <c r="T859" s="313"/>
      <c r="U859" s="294">
        <f t="shared" si="277"/>
        <v>0</v>
      </c>
      <c r="V859" s="330"/>
      <c r="W859" s="355">
        <f t="shared" si="278"/>
        <v>0</v>
      </c>
      <c r="X859" s="356">
        <f t="shared" si="279"/>
        <v>0</v>
      </c>
      <c r="Y859" s="356">
        <f t="shared" si="280"/>
        <v>0</v>
      </c>
      <c r="Z859" s="356">
        <f t="shared" si="281"/>
        <v>0</v>
      </c>
      <c r="AA859" s="356">
        <f t="shared" si="282"/>
        <v>0</v>
      </c>
      <c r="AB859" s="356">
        <f t="shared" si="283"/>
        <v>0</v>
      </c>
      <c r="AC859" s="356">
        <f t="shared" si="284"/>
        <v>0</v>
      </c>
      <c r="AD859" s="357">
        <f t="shared" si="285"/>
        <v>0</v>
      </c>
      <c r="AE859" s="342"/>
      <c r="AF859" s="362">
        <f t="shared" si="286"/>
        <v>0</v>
      </c>
      <c r="AG859" s="330"/>
      <c r="AH859" s="597"/>
      <c r="AJ859" s="582"/>
      <c r="AK859" s="582"/>
      <c r="AL859" s="582"/>
      <c r="AM859" s="582"/>
      <c r="AN859" s="582"/>
      <c r="AO859" s="582"/>
      <c r="AP859" s="582"/>
      <c r="AQ859" s="582"/>
      <c r="AR859" s="582"/>
      <c r="AS859" s="582"/>
      <c r="AT859" s="582"/>
      <c r="AU859" s="582"/>
      <c r="AV859" s="582"/>
      <c r="AW859" s="582"/>
      <c r="AX859" s="582"/>
      <c r="AY859" s="582"/>
      <c r="AZ859" s="582"/>
      <c r="BA859" s="582"/>
      <c r="BB859" s="582"/>
      <c r="BC859" s="582"/>
    </row>
    <row r="860" spans="1:55" s="302" customFormat="1" hidden="1" x14ac:dyDescent="0.2">
      <c r="A860" s="340">
        <f t="shared" si="276"/>
        <v>0</v>
      </c>
      <c r="B860" s="341"/>
      <c r="C860" s="330"/>
      <c r="D860" s="395"/>
      <c r="E860" s="308"/>
      <c r="F860" s="309"/>
      <c r="G860" s="309"/>
      <c r="H860" s="309"/>
      <c r="I860" s="309"/>
      <c r="J860" s="350">
        <f t="shared" si="275"/>
        <v>0</v>
      </c>
      <c r="K860" s="330"/>
      <c r="L860" s="330"/>
      <c r="M860" s="310"/>
      <c r="N860" s="311"/>
      <c r="O860" s="311"/>
      <c r="P860" s="311"/>
      <c r="Q860" s="311"/>
      <c r="R860" s="311"/>
      <c r="S860" s="312"/>
      <c r="T860" s="313"/>
      <c r="U860" s="294">
        <f t="shared" si="277"/>
        <v>0</v>
      </c>
      <c r="V860" s="330"/>
      <c r="W860" s="355">
        <f t="shared" si="278"/>
        <v>0</v>
      </c>
      <c r="X860" s="356">
        <f t="shared" si="279"/>
        <v>0</v>
      </c>
      <c r="Y860" s="356">
        <f t="shared" si="280"/>
        <v>0</v>
      </c>
      <c r="Z860" s="356">
        <f t="shared" si="281"/>
        <v>0</v>
      </c>
      <c r="AA860" s="356">
        <f t="shared" si="282"/>
        <v>0</v>
      </c>
      <c r="AB860" s="356">
        <f t="shared" si="283"/>
        <v>0</v>
      </c>
      <c r="AC860" s="356">
        <f t="shared" si="284"/>
        <v>0</v>
      </c>
      <c r="AD860" s="357">
        <f t="shared" si="285"/>
        <v>0</v>
      </c>
      <c r="AE860" s="342"/>
      <c r="AF860" s="362">
        <f t="shared" si="286"/>
        <v>0</v>
      </c>
      <c r="AG860" s="330"/>
      <c r="AH860" s="597"/>
      <c r="AJ860" s="582"/>
      <c r="AK860" s="582"/>
      <c r="AL860" s="582"/>
      <c r="AM860" s="582"/>
      <c r="AN860" s="582"/>
      <c r="AO860" s="582"/>
      <c r="AP860" s="582"/>
      <c r="AQ860" s="582"/>
      <c r="AR860" s="582"/>
      <c r="AS860" s="582"/>
      <c r="AT860" s="582"/>
      <c r="AU860" s="582"/>
      <c r="AV860" s="582"/>
      <c r="AW860" s="582"/>
      <c r="AX860" s="582"/>
      <c r="AY860" s="582"/>
      <c r="AZ860" s="582"/>
      <c r="BA860" s="582"/>
      <c r="BB860" s="582"/>
      <c r="BC860" s="582"/>
    </row>
    <row r="861" spans="1:55" s="302" customFormat="1" hidden="1" x14ac:dyDescent="0.2">
      <c r="A861" s="340">
        <f t="shared" si="276"/>
        <v>0</v>
      </c>
      <c r="B861" s="341"/>
      <c r="C861" s="330"/>
      <c r="D861" s="395"/>
      <c r="E861" s="308"/>
      <c r="F861" s="309"/>
      <c r="G861" s="309"/>
      <c r="H861" s="309"/>
      <c r="I861" s="309"/>
      <c r="J861" s="350">
        <f t="shared" si="275"/>
        <v>0</v>
      </c>
      <c r="K861" s="330"/>
      <c r="L861" s="330"/>
      <c r="M861" s="310"/>
      <c r="N861" s="311"/>
      <c r="O861" s="311"/>
      <c r="P861" s="311"/>
      <c r="Q861" s="311"/>
      <c r="R861" s="311"/>
      <c r="S861" s="312"/>
      <c r="T861" s="313"/>
      <c r="U861" s="294">
        <f t="shared" si="277"/>
        <v>0</v>
      </c>
      <c r="V861" s="330"/>
      <c r="W861" s="355">
        <f t="shared" si="278"/>
        <v>0</v>
      </c>
      <c r="X861" s="356">
        <f t="shared" si="279"/>
        <v>0</v>
      </c>
      <c r="Y861" s="356">
        <f t="shared" si="280"/>
        <v>0</v>
      </c>
      <c r="Z861" s="356">
        <f t="shared" si="281"/>
        <v>0</v>
      </c>
      <c r="AA861" s="356">
        <f t="shared" si="282"/>
        <v>0</v>
      </c>
      <c r="AB861" s="356">
        <f t="shared" si="283"/>
        <v>0</v>
      </c>
      <c r="AC861" s="356">
        <f t="shared" si="284"/>
        <v>0</v>
      </c>
      <c r="AD861" s="357">
        <f t="shared" si="285"/>
        <v>0</v>
      </c>
      <c r="AE861" s="342"/>
      <c r="AF861" s="362">
        <f t="shared" si="286"/>
        <v>0</v>
      </c>
      <c r="AG861" s="330"/>
      <c r="AH861" s="597"/>
      <c r="AJ861" s="582"/>
      <c r="AK861" s="582"/>
      <c r="AL861" s="582"/>
      <c r="AM861" s="582"/>
      <c r="AN861" s="582"/>
      <c r="AO861" s="582"/>
      <c r="AP861" s="582"/>
      <c r="AQ861" s="582"/>
      <c r="AR861" s="582"/>
      <c r="AS861" s="582"/>
      <c r="AT861" s="582"/>
      <c r="AU861" s="582"/>
      <c r="AV861" s="582"/>
      <c r="AW861" s="582"/>
      <c r="AX861" s="582"/>
      <c r="AY861" s="582"/>
      <c r="AZ861" s="582"/>
      <c r="BA861" s="582"/>
      <c r="BB861" s="582"/>
      <c r="BC861" s="582"/>
    </row>
    <row r="862" spans="1:55" s="302" customFormat="1" hidden="1" x14ac:dyDescent="0.2">
      <c r="A862" s="340">
        <f t="shared" si="276"/>
        <v>0</v>
      </c>
      <c r="B862" s="341"/>
      <c r="C862" s="330"/>
      <c r="D862" s="395"/>
      <c r="E862" s="308"/>
      <c r="F862" s="309"/>
      <c r="G862" s="309"/>
      <c r="H862" s="309"/>
      <c r="I862" s="309"/>
      <c r="J862" s="350">
        <f t="shared" si="275"/>
        <v>0</v>
      </c>
      <c r="K862" s="330"/>
      <c r="L862" s="330"/>
      <c r="M862" s="310"/>
      <c r="N862" s="311"/>
      <c r="O862" s="311"/>
      <c r="P862" s="311"/>
      <c r="Q862" s="311"/>
      <c r="R862" s="311"/>
      <c r="S862" s="312"/>
      <c r="T862" s="313"/>
      <c r="U862" s="294">
        <f t="shared" si="277"/>
        <v>0</v>
      </c>
      <c r="V862" s="330"/>
      <c r="W862" s="355">
        <f t="shared" si="278"/>
        <v>0</v>
      </c>
      <c r="X862" s="356">
        <f t="shared" si="279"/>
        <v>0</v>
      </c>
      <c r="Y862" s="356">
        <f t="shared" si="280"/>
        <v>0</v>
      </c>
      <c r="Z862" s="356">
        <f t="shared" si="281"/>
        <v>0</v>
      </c>
      <c r="AA862" s="356">
        <f t="shared" si="282"/>
        <v>0</v>
      </c>
      <c r="AB862" s="356">
        <f t="shared" si="283"/>
        <v>0</v>
      </c>
      <c r="AC862" s="356">
        <f t="shared" si="284"/>
        <v>0</v>
      </c>
      <c r="AD862" s="357">
        <f t="shared" si="285"/>
        <v>0</v>
      </c>
      <c r="AE862" s="342"/>
      <c r="AF862" s="362">
        <f t="shared" si="286"/>
        <v>0</v>
      </c>
      <c r="AG862" s="330"/>
      <c r="AH862" s="597"/>
      <c r="AJ862" s="582"/>
      <c r="AK862" s="582"/>
      <c r="AL862" s="582"/>
      <c r="AM862" s="582"/>
      <c r="AN862" s="582"/>
      <c r="AO862" s="582"/>
      <c r="AP862" s="582"/>
      <c r="AQ862" s="582"/>
      <c r="AR862" s="582"/>
      <c r="AS862" s="582"/>
      <c r="AT862" s="582"/>
      <c r="AU862" s="582"/>
      <c r="AV862" s="582"/>
      <c r="AW862" s="582"/>
      <c r="AX862" s="582"/>
      <c r="AY862" s="582"/>
      <c r="AZ862" s="582"/>
      <c r="BA862" s="582"/>
      <c r="BB862" s="582"/>
      <c r="BC862" s="582"/>
    </row>
    <row r="863" spans="1:55" s="302" customFormat="1" hidden="1" x14ac:dyDescent="0.2">
      <c r="A863" s="340">
        <f t="shared" si="276"/>
        <v>0</v>
      </c>
      <c r="B863" s="341"/>
      <c r="C863" s="330"/>
      <c r="D863" s="395"/>
      <c r="E863" s="308"/>
      <c r="F863" s="309"/>
      <c r="G863" s="309"/>
      <c r="H863" s="309"/>
      <c r="I863" s="309"/>
      <c r="J863" s="350">
        <f t="shared" si="275"/>
        <v>0</v>
      </c>
      <c r="K863" s="330"/>
      <c r="L863" s="330"/>
      <c r="M863" s="310"/>
      <c r="N863" s="311"/>
      <c r="O863" s="311"/>
      <c r="P863" s="311"/>
      <c r="Q863" s="311"/>
      <c r="R863" s="311"/>
      <c r="S863" s="312"/>
      <c r="T863" s="313"/>
      <c r="U863" s="294">
        <f t="shared" si="277"/>
        <v>0</v>
      </c>
      <c r="V863" s="330"/>
      <c r="W863" s="355">
        <f t="shared" si="278"/>
        <v>0</v>
      </c>
      <c r="X863" s="356">
        <f t="shared" si="279"/>
        <v>0</v>
      </c>
      <c r="Y863" s="356">
        <f t="shared" si="280"/>
        <v>0</v>
      </c>
      <c r="Z863" s="356">
        <f t="shared" si="281"/>
        <v>0</v>
      </c>
      <c r="AA863" s="356">
        <f t="shared" si="282"/>
        <v>0</v>
      </c>
      <c r="AB863" s="356">
        <f t="shared" si="283"/>
        <v>0</v>
      </c>
      <c r="AC863" s="356">
        <f t="shared" si="284"/>
        <v>0</v>
      </c>
      <c r="AD863" s="357">
        <f t="shared" si="285"/>
        <v>0</v>
      </c>
      <c r="AE863" s="342"/>
      <c r="AF863" s="362">
        <f t="shared" si="286"/>
        <v>0</v>
      </c>
      <c r="AG863" s="330"/>
      <c r="AH863" s="597"/>
      <c r="AJ863" s="582"/>
      <c r="AK863" s="582"/>
      <c r="AL863" s="582"/>
      <c r="AM863" s="582"/>
      <c r="AN863" s="582"/>
      <c r="AO863" s="582"/>
      <c r="AP863" s="582"/>
      <c r="AQ863" s="582"/>
      <c r="AR863" s="582"/>
      <c r="AS863" s="582"/>
      <c r="AT863" s="582"/>
      <c r="AU863" s="582"/>
      <c r="AV863" s="582"/>
      <c r="AW863" s="582"/>
      <c r="AX863" s="582"/>
      <c r="AY863" s="582"/>
      <c r="AZ863" s="582"/>
      <c r="BA863" s="582"/>
      <c r="BB863" s="582"/>
      <c r="BC863" s="582"/>
    </row>
    <row r="864" spans="1:55" s="302" customFormat="1" hidden="1" x14ac:dyDescent="0.2">
      <c r="A864" s="340">
        <f t="shared" si="276"/>
        <v>0</v>
      </c>
      <c r="B864" s="341"/>
      <c r="C864" s="330"/>
      <c r="D864" s="395"/>
      <c r="E864" s="308"/>
      <c r="F864" s="309"/>
      <c r="G864" s="309"/>
      <c r="H864" s="309"/>
      <c r="I864" s="309"/>
      <c r="J864" s="350">
        <f t="shared" si="275"/>
        <v>0</v>
      </c>
      <c r="K864" s="330"/>
      <c r="L864" s="330"/>
      <c r="M864" s="310"/>
      <c r="N864" s="311"/>
      <c r="O864" s="311"/>
      <c r="P864" s="311"/>
      <c r="Q864" s="311"/>
      <c r="R864" s="311"/>
      <c r="S864" s="312"/>
      <c r="T864" s="313"/>
      <c r="U864" s="294">
        <f t="shared" si="277"/>
        <v>0</v>
      </c>
      <c r="V864" s="330"/>
      <c r="W864" s="355">
        <f t="shared" si="278"/>
        <v>0</v>
      </c>
      <c r="X864" s="356">
        <f t="shared" si="279"/>
        <v>0</v>
      </c>
      <c r="Y864" s="356">
        <f t="shared" si="280"/>
        <v>0</v>
      </c>
      <c r="Z864" s="356">
        <f t="shared" si="281"/>
        <v>0</v>
      </c>
      <c r="AA864" s="356">
        <f t="shared" si="282"/>
        <v>0</v>
      </c>
      <c r="AB864" s="356">
        <f t="shared" si="283"/>
        <v>0</v>
      </c>
      <c r="AC864" s="356">
        <f t="shared" si="284"/>
        <v>0</v>
      </c>
      <c r="AD864" s="357">
        <f t="shared" si="285"/>
        <v>0</v>
      </c>
      <c r="AE864" s="342"/>
      <c r="AF864" s="362">
        <f t="shared" si="286"/>
        <v>0</v>
      </c>
      <c r="AG864" s="330"/>
      <c r="AH864" s="597"/>
      <c r="AJ864" s="582"/>
      <c r="AK864" s="582"/>
      <c r="AL864" s="582"/>
      <c r="AM864" s="582"/>
      <c r="AN864" s="582"/>
      <c r="AO864" s="582"/>
      <c r="AP864" s="582"/>
      <c r="AQ864" s="582"/>
      <c r="AR864" s="582"/>
      <c r="AS864" s="582"/>
      <c r="AT864" s="582"/>
      <c r="AU864" s="582"/>
      <c r="AV864" s="582"/>
      <c r="AW864" s="582"/>
      <c r="AX864" s="582"/>
      <c r="AY864" s="582"/>
      <c r="AZ864" s="582"/>
      <c r="BA864" s="582"/>
      <c r="BB864" s="582"/>
      <c r="BC864" s="582"/>
    </row>
    <row r="865" spans="1:55" s="302" customFormat="1" hidden="1" x14ac:dyDescent="0.2">
      <c r="A865" s="340">
        <f t="shared" si="276"/>
        <v>0</v>
      </c>
      <c r="B865" s="341"/>
      <c r="C865" s="330"/>
      <c r="D865" s="395"/>
      <c r="E865" s="308"/>
      <c r="F865" s="309"/>
      <c r="G865" s="309"/>
      <c r="H865" s="309"/>
      <c r="I865" s="309"/>
      <c r="J865" s="350">
        <f t="shared" si="275"/>
        <v>0</v>
      </c>
      <c r="K865" s="330"/>
      <c r="L865" s="330"/>
      <c r="M865" s="310"/>
      <c r="N865" s="311"/>
      <c r="O865" s="311"/>
      <c r="P865" s="311"/>
      <c r="Q865" s="311"/>
      <c r="R865" s="311"/>
      <c r="S865" s="312"/>
      <c r="T865" s="313"/>
      <c r="U865" s="294">
        <f t="shared" si="277"/>
        <v>0</v>
      </c>
      <c r="V865" s="330"/>
      <c r="W865" s="355">
        <f t="shared" si="278"/>
        <v>0</v>
      </c>
      <c r="X865" s="356">
        <f t="shared" si="279"/>
        <v>0</v>
      </c>
      <c r="Y865" s="356">
        <f t="shared" si="280"/>
        <v>0</v>
      </c>
      <c r="Z865" s="356">
        <f t="shared" si="281"/>
        <v>0</v>
      </c>
      <c r="AA865" s="356">
        <f t="shared" si="282"/>
        <v>0</v>
      </c>
      <c r="AB865" s="356">
        <f t="shared" si="283"/>
        <v>0</v>
      </c>
      <c r="AC865" s="356">
        <f t="shared" si="284"/>
        <v>0</v>
      </c>
      <c r="AD865" s="357">
        <f t="shared" si="285"/>
        <v>0</v>
      </c>
      <c r="AE865" s="342"/>
      <c r="AF865" s="362">
        <f t="shared" si="286"/>
        <v>0</v>
      </c>
      <c r="AG865" s="330"/>
      <c r="AH865" s="597"/>
      <c r="AJ865" s="582"/>
      <c r="AK865" s="582"/>
      <c r="AL865" s="582"/>
      <c r="AM865" s="582"/>
      <c r="AN865" s="582"/>
      <c r="AO865" s="582"/>
      <c r="AP865" s="582"/>
      <c r="AQ865" s="582"/>
      <c r="AR865" s="582"/>
      <c r="AS865" s="582"/>
      <c r="AT865" s="582"/>
      <c r="AU865" s="582"/>
      <c r="AV865" s="582"/>
      <c r="AW865" s="582"/>
      <c r="AX865" s="582"/>
      <c r="AY865" s="582"/>
      <c r="AZ865" s="582"/>
      <c r="BA865" s="582"/>
      <c r="BB865" s="582"/>
      <c r="BC865" s="582"/>
    </row>
    <row r="866" spans="1:55" s="302" customFormat="1" hidden="1" x14ac:dyDescent="0.2">
      <c r="A866" s="340">
        <f t="shared" si="276"/>
        <v>0</v>
      </c>
      <c r="B866" s="341"/>
      <c r="C866" s="330"/>
      <c r="D866" s="395"/>
      <c r="E866" s="308"/>
      <c r="F866" s="309"/>
      <c r="G866" s="309"/>
      <c r="H866" s="309"/>
      <c r="I866" s="309"/>
      <c r="J866" s="350">
        <f t="shared" si="275"/>
        <v>0</v>
      </c>
      <c r="K866" s="330"/>
      <c r="L866" s="330"/>
      <c r="M866" s="310"/>
      <c r="N866" s="311"/>
      <c r="O866" s="311"/>
      <c r="P866" s="311"/>
      <c r="Q866" s="311"/>
      <c r="R866" s="311"/>
      <c r="S866" s="312"/>
      <c r="T866" s="313"/>
      <c r="U866" s="294">
        <f t="shared" si="277"/>
        <v>0</v>
      </c>
      <c r="V866" s="330"/>
      <c r="W866" s="355">
        <f t="shared" si="278"/>
        <v>0</v>
      </c>
      <c r="X866" s="356">
        <f t="shared" si="279"/>
        <v>0</v>
      </c>
      <c r="Y866" s="356">
        <f t="shared" si="280"/>
        <v>0</v>
      </c>
      <c r="Z866" s="356">
        <f t="shared" si="281"/>
        <v>0</v>
      </c>
      <c r="AA866" s="356">
        <f t="shared" si="282"/>
        <v>0</v>
      </c>
      <c r="AB866" s="356">
        <f t="shared" si="283"/>
        <v>0</v>
      </c>
      <c r="AC866" s="356">
        <f t="shared" si="284"/>
        <v>0</v>
      </c>
      <c r="AD866" s="357">
        <f t="shared" si="285"/>
        <v>0</v>
      </c>
      <c r="AE866" s="342"/>
      <c r="AF866" s="362">
        <f t="shared" si="286"/>
        <v>0</v>
      </c>
      <c r="AG866" s="330"/>
      <c r="AH866" s="597"/>
      <c r="AJ866" s="582"/>
      <c r="AK866" s="582"/>
      <c r="AL866" s="582"/>
      <c r="AM866" s="582"/>
      <c r="AN866" s="582"/>
      <c r="AO866" s="582"/>
      <c r="AP866" s="582"/>
      <c r="AQ866" s="582"/>
      <c r="AR866" s="582"/>
      <c r="AS866" s="582"/>
      <c r="AT866" s="582"/>
      <c r="AU866" s="582"/>
      <c r="AV866" s="582"/>
      <c r="AW866" s="582"/>
      <c r="AX866" s="582"/>
      <c r="AY866" s="582"/>
      <c r="AZ866" s="582"/>
      <c r="BA866" s="582"/>
      <c r="BB866" s="582"/>
      <c r="BC866" s="582"/>
    </row>
    <row r="867" spans="1:55" s="302" customFormat="1" hidden="1" x14ac:dyDescent="0.2">
      <c r="A867" s="340">
        <f t="shared" si="276"/>
        <v>0</v>
      </c>
      <c r="B867" s="341"/>
      <c r="C867" s="330"/>
      <c r="D867" s="395"/>
      <c r="E867" s="308"/>
      <c r="F867" s="309"/>
      <c r="G867" s="309"/>
      <c r="H867" s="309"/>
      <c r="I867" s="309"/>
      <c r="J867" s="350">
        <f t="shared" si="275"/>
        <v>0</v>
      </c>
      <c r="K867" s="330"/>
      <c r="L867" s="330"/>
      <c r="M867" s="310"/>
      <c r="N867" s="311"/>
      <c r="O867" s="311"/>
      <c r="P867" s="311"/>
      <c r="Q867" s="311"/>
      <c r="R867" s="311"/>
      <c r="S867" s="312"/>
      <c r="T867" s="313"/>
      <c r="U867" s="294">
        <f t="shared" si="277"/>
        <v>0</v>
      </c>
      <c r="V867" s="330"/>
      <c r="W867" s="355">
        <f t="shared" si="278"/>
        <v>0</v>
      </c>
      <c r="X867" s="356">
        <f t="shared" si="279"/>
        <v>0</v>
      </c>
      <c r="Y867" s="356">
        <f t="shared" si="280"/>
        <v>0</v>
      </c>
      <c r="Z867" s="356">
        <f t="shared" si="281"/>
        <v>0</v>
      </c>
      <c r="AA867" s="356">
        <f t="shared" si="282"/>
        <v>0</v>
      </c>
      <c r="AB867" s="356">
        <f t="shared" si="283"/>
        <v>0</v>
      </c>
      <c r="AC867" s="356">
        <f t="shared" si="284"/>
        <v>0</v>
      </c>
      <c r="AD867" s="357">
        <f t="shared" si="285"/>
        <v>0</v>
      </c>
      <c r="AE867" s="342"/>
      <c r="AF867" s="362">
        <f t="shared" si="286"/>
        <v>0</v>
      </c>
      <c r="AG867" s="330"/>
      <c r="AH867" s="597"/>
      <c r="AJ867" s="582"/>
      <c r="AK867" s="582"/>
      <c r="AL867" s="582"/>
      <c r="AM867" s="582"/>
      <c r="AN867" s="582"/>
      <c r="AO867" s="582"/>
      <c r="AP867" s="582"/>
      <c r="AQ867" s="582"/>
      <c r="AR867" s="582"/>
      <c r="AS867" s="582"/>
      <c r="AT867" s="582"/>
      <c r="AU867" s="582"/>
      <c r="AV867" s="582"/>
      <c r="AW867" s="582"/>
      <c r="AX867" s="582"/>
      <c r="AY867" s="582"/>
      <c r="AZ867" s="582"/>
      <c r="BA867" s="582"/>
      <c r="BB867" s="582"/>
      <c r="BC867" s="582"/>
    </row>
    <row r="868" spans="1:55" s="302" customFormat="1" hidden="1" x14ac:dyDescent="0.2">
      <c r="A868" s="340">
        <f t="shared" si="276"/>
        <v>0</v>
      </c>
      <c r="B868" s="341"/>
      <c r="C868" s="330"/>
      <c r="D868" s="395"/>
      <c r="E868" s="308"/>
      <c r="F868" s="309"/>
      <c r="G868" s="309"/>
      <c r="H868" s="309"/>
      <c r="I868" s="309"/>
      <c r="J868" s="350">
        <f t="shared" si="275"/>
        <v>0</v>
      </c>
      <c r="K868" s="330"/>
      <c r="L868" s="330"/>
      <c r="M868" s="310"/>
      <c r="N868" s="311"/>
      <c r="O868" s="311"/>
      <c r="P868" s="311"/>
      <c r="Q868" s="311"/>
      <c r="R868" s="311"/>
      <c r="S868" s="312"/>
      <c r="T868" s="313"/>
      <c r="U868" s="294">
        <f t="shared" si="277"/>
        <v>0</v>
      </c>
      <c r="V868" s="330"/>
      <c r="W868" s="355">
        <f t="shared" si="278"/>
        <v>0</v>
      </c>
      <c r="X868" s="356">
        <f t="shared" si="279"/>
        <v>0</v>
      </c>
      <c r="Y868" s="356">
        <f t="shared" si="280"/>
        <v>0</v>
      </c>
      <c r="Z868" s="356">
        <f t="shared" si="281"/>
        <v>0</v>
      </c>
      <c r="AA868" s="356">
        <f t="shared" si="282"/>
        <v>0</v>
      </c>
      <c r="AB868" s="356">
        <f t="shared" si="283"/>
        <v>0</v>
      </c>
      <c r="AC868" s="356">
        <f t="shared" si="284"/>
        <v>0</v>
      </c>
      <c r="AD868" s="357">
        <f t="shared" si="285"/>
        <v>0</v>
      </c>
      <c r="AE868" s="342"/>
      <c r="AF868" s="362">
        <f t="shared" si="286"/>
        <v>0</v>
      </c>
      <c r="AG868" s="330"/>
      <c r="AH868" s="597"/>
      <c r="AJ868" s="582"/>
      <c r="AK868" s="582"/>
      <c r="AL868" s="582"/>
      <c r="AM868" s="582"/>
      <c r="AN868" s="582"/>
      <c r="AO868" s="582"/>
      <c r="AP868" s="582"/>
      <c r="AQ868" s="582"/>
      <c r="AR868" s="582"/>
      <c r="AS868" s="582"/>
      <c r="AT868" s="582"/>
      <c r="AU868" s="582"/>
      <c r="AV868" s="582"/>
      <c r="AW868" s="582"/>
      <c r="AX868" s="582"/>
      <c r="AY868" s="582"/>
      <c r="AZ868" s="582"/>
      <c r="BA868" s="582"/>
      <c r="BB868" s="582"/>
      <c r="BC868" s="582"/>
    </row>
    <row r="869" spans="1:55" s="302" customFormat="1" hidden="1" x14ac:dyDescent="0.2">
      <c r="A869" s="340">
        <f t="shared" si="276"/>
        <v>0</v>
      </c>
      <c r="B869" s="341"/>
      <c r="C869" s="330"/>
      <c r="D869" s="395"/>
      <c r="E869" s="308"/>
      <c r="F869" s="309"/>
      <c r="G869" s="309"/>
      <c r="H869" s="309"/>
      <c r="I869" s="309"/>
      <c r="J869" s="350">
        <f t="shared" si="275"/>
        <v>0</v>
      </c>
      <c r="K869" s="330"/>
      <c r="L869" s="330"/>
      <c r="M869" s="310"/>
      <c r="N869" s="311"/>
      <c r="O869" s="311"/>
      <c r="P869" s="311"/>
      <c r="Q869" s="311"/>
      <c r="R869" s="311"/>
      <c r="S869" s="312"/>
      <c r="T869" s="313"/>
      <c r="U869" s="294">
        <f t="shared" si="277"/>
        <v>0</v>
      </c>
      <c r="V869" s="330"/>
      <c r="W869" s="355">
        <f t="shared" si="278"/>
        <v>0</v>
      </c>
      <c r="X869" s="356">
        <f t="shared" si="279"/>
        <v>0</v>
      </c>
      <c r="Y869" s="356">
        <f t="shared" si="280"/>
        <v>0</v>
      </c>
      <c r="Z869" s="356">
        <f t="shared" si="281"/>
        <v>0</v>
      </c>
      <c r="AA869" s="356">
        <f t="shared" si="282"/>
        <v>0</v>
      </c>
      <c r="AB869" s="356">
        <f t="shared" si="283"/>
        <v>0</v>
      </c>
      <c r="AC869" s="356">
        <f t="shared" si="284"/>
        <v>0</v>
      </c>
      <c r="AD869" s="357">
        <f t="shared" si="285"/>
        <v>0</v>
      </c>
      <c r="AE869" s="342"/>
      <c r="AF869" s="362">
        <f t="shared" si="286"/>
        <v>0</v>
      </c>
      <c r="AG869" s="330"/>
      <c r="AH869" s="597"/>
      <c r="AJ869" s="582"/>
      <c r="AK869" s="582"/>
      <c r="AL869" s="582"/>
      <c r="AM869" s="582"/>
      <c r="AN869" s="582"/>
      <c r="AO869" s="582"/>
      <c r="AP869" s="582"/>
      <c r="AQ869" s="582"/>
      <c r="AR869" s="582"/>
      <c r="AS869" s="582"/>
      <c r="AT869" s="582"/>
      <c r="AU869" s="582"/>
      <c r="AV869" s="582"/>
      <c r="AW869" s="582"/>
      <c r="AX869" s="582"/>
      <c r="AY869" s="582"/>
      <c r="AZ869" s="582"/>
      <c r="BA869" s="582"/>
      <c r="BB869" s="582"/>
      <c r="BC869" s="582"/>
    </row>
    <row r="870" spans="1:55" s="302" customFormat="1" hidden="1" x14ac:dyDescent="0.2">
      <c r="A870" s="340">
        <f t="shared" si="276"/>
        <v>0</v>
      </c>
      <c r="B870" s="341"/>
      <c r="C870" s="330"/>
      <c r="D870" s="395"/>
      <c r="E870" s="308"/>
      <c r="F870" s="309"/>
      <c r="G870" s="309"/>
      <c r="H870" s="309"/>
      <c r="I870" s="309"/>
      <c r="J870" s="350">
        <f t="shared" si="275"/>
        <v>0</v>
      </c>
      <c r="K870" s="330"/>
      <c r="L870" s="330"/>
      <c r="M870" s="310"/>
      <c r="N870" s="311"/>
      <c r="O870" s="311"/>
      <c r="P870" s="311"/>
      <c r="Q870" s="311"/>
      <c r="R870" s="311"/>
      <c r="S870" s="312"/>
      <c r="T870" s="313"/>
      <c r="U870" s="294">
        <f t="shared" si="277"/>
        <v>0</v>
      </c>
      <c r="V870" s="330"/>
      <c r="W870" s="355">
        <f t="shared" si="278"/>
        <v>0</v>
      </c>
      <c r="X870" s="356">
        <f t="shared" si="279"/>
        <v>0</v>
      </c>
      <c r="Y870" s="356">
        <f t="shared" si="280"/>
        <v>0</v>
      </c>
      <c r="Z870" s="356">
        <f t="shared" si="281"/>
        <v>0</v>
      </c>
      <c r="AA870" s="356">
        <f t="shared" si="282"/>
        <v>0</v>
      </c>
      <c r="AB870" s="356">
        <f t="shared" si="283"/>
        <v>0</v>
      </c>
      <c r="AC870" s="356">
        <f t="shared" si="284"/>
        <v>0</v>
      </c>
      <c r="AD870" s="357">
        <f t="shared" si="285"/>
        <v>0</v>
      </c>
      <c r="AE870" s="342"/>
      <c r="AF870" s="362">
        <f t="shared" si="286"/>
        <v>0</v>
      </c>
      <c r="AG870" s="330"/>
      <c r="AH870" s="597"/>
      <c r="AJ870" s="582"/>
      <c r="AK870" s="582"/>
      <c r="AL870" s="582"/>
      <c r="AM870" s="582"/>
      <c r="AN870" s="582"/>
      <c r="AO870" s="582"/>
      <c r="AP870" s="582"/>
      <c r="AQ870" s="582"/>
      <c r="AR870" s="582"/>
      <c r="AS870" s="582"/>
      <c r="AT870" s="582"/>
      <c r="AU870" s="582"/>
      <c r="AV870" s="582"/>
      <c r="AW870" s="582"/>
      <c r="AX870" s="582"/>
      <c r="AY870" s="582"/>
      <c r="AZ870" s="582"/>
      <c r="BA870" s="582"/>
      <c r="BB870" s="582"/>
      <c r="BC870" s="582"/>
    </row>
    <row r="871" spans="1:55" s="302" customFormat="1" hidden="1" x14ac:dyDescent="0.2">
      <c r="A871" s="340">
        <f t="shared" si="276"/>
        <v>0</v>
      </c>
      <c r="B871" s="341"/>
      <c r="C871" s="330"/>
      <c r="D871" s="395"/>
      <c r="E871" s="308"/>
      <c r="F871" s="309"/>
      <c r="G871" s="309"/>
      <c r="H871" s="309"/>
      <c r="I871" s="309"/>
      <c r="J871" s="350">
        <f t="shared" si="275"/>
        <v>0</v>
      </c>
      <c r="K871" s="330"/>
      <c r="L871" s="330"/>
      <c r="M871" s="310"/>
      <c r="N871" s="311"/>
      <c r="O871" s="311"/>
      <c r="P871" s="311"/>
      <c r="Q871" s="311"/>
      <c r="R871" s="311"/>
      <c r="S871" s="312"/>
      <c r="T871" s="313"/>
      <c r="U871" s="294">
        <f t="shared" si="277"/>
        <v>0</v>
      </c>
      <c r="V871" s="330"/>
      <c r="W871" s="355">
        <f t="shared" si="278"/>
        <v>0</v>
      </c>
      <c r="X871" s="356">
        <f t="shared" si="279"/>
        <v>0</v>
      </c>
      <c r="Y871" s="356">
        <f t="shared" si="280"/>
        <v>0</v>
      </c>
      <c r="Z871" s="356">
        <f t="shared" si="281"/>
        <v>0</v>
      </c>
      <c r="AA871" s="356">
        <f t="shared" si="282"/>
        <v>0</v>
      </c>
      <c r="AB871" s="356">
        <f t="shared" si="283"/>
        <v>0</v>
      </c>
      <c r="AC871" s="356">
        <f t="shared" si="284"/>
        <v>0</v>
      </c>
      <c r="AD871" s="357">
        <f t="shared" si="285"/>
        <v>0</v>
      </c>
      <c r="AE871" s="342"/>
      <c r="AF871" s="362">
        <f t="shared" si="286"/>
        <v>0</v>
      </c>
      <c r="AG871" s="330"/>
      <c r="AH871" s="597"/>
      <c r="AJ871" s="582"/>
      <c r="AK871" s="582"/>
      <c r="AL871" s="582"/>
      <c r="AM871" s="582"/>
      <c r="AN871" s="582"/>
      <c r="AO871" s="582"/>
      <c r="AP871" s="582"/>
      <c r="AQ871" s="582"/>
      <c r="AR871" s="582"/>
      <c r="AS871" s="582"/>
      <c r="AT871" s="582"/>
      <c r="AU871" s="582"/>
      <c r="AV871" s="582"/>
      <c r="AW871" s="582"/>
      <c r="AX871" s="582"/>
      <c r="AY871" s="582"/>
      <c r="AZ871" s="582"/>
      <c r="BA871" s="582"/>
      <c r="BB871" s="582"/>
      <c r="BC871" s="582"/>
    </row>
    <row r="872" spans="1:55" s="302" customFormat="1" hidden="1" x14ac:dyDescent="0.2">
      <c r="A872" s="340">
        <f t="shared" si="276"/>
        <v>0</v>
      </c>
      <c r="B872" s="341"/>
      <c r="C872" s="330"/>
      <c r="D872" s="395"/>
      <c r="E872" s="308"/>
      <c r="F872" s="309"/>
      <c r="G872" s="309"/>
      <c r="H872" s="309"/>
      <c r="I872" s="309"/>
      <c r="J872" s="350">
        <f t="shared" si="275"/>
        <v>0</v>
      </c>
      <c r="K872" s="330"/>
      <c r="L872" s="330"/>
      <c r="M872" s="310"/>
      <c r="N872" s="311"/>
      <c r="O872" s="311"/>
      <c r="P872" s="311"/>
      <c r="Q872" s="311"/>
      <c r="R872" s="311"/>
      <c r="S872" s="312"/>
      <c r="T872" s="313"/>
      <c r="U872" s="294">
        <f t="shared" si="277"/>
        <v>0</v>
      </c>
      <c r="V872" s="330"/>
      <c r="W872" s="355">
        <f t="shared" si="278"/>
        <v>0</v>
      </c>
      <c r="X872" s="356">
        <f t="shared" si="279"/>
        <v>0</v>
      </c>
      <c r="Y872" s="356">
        <f t="shared" si="280"/>
        <v>0</v>
      </c>
      <c r="Z872" s="356">
        <f t="shared" si="281"/>
        <v>0</v>
      </c>
      <c r="AA872" s="356">
        <f t="shared" si="282"/>
        <v>0</v>
      </c>
      <c r="AB872" s="356">
        <f t="shared" si="283"/>
        <v>0</v>
      </c>
      <c r="AC872" s="356">
        <f t="shared" si="284"/>
        <v>0</v>
      </c>
      <c r="AD872" s="357">
        <f t="shared" si="285"/>
        <v>0</v>
      </c>
      <c r="AE872" s="342"/>
      <c r="AF872" s="362">
        <f t="shared" si="286"/>
        <v>0</v>
      </c>
      <c r="AG872" s="330"/>
      <c r="AH872" s="597"/>
      <c r="AJ872" s="582"/>
      <c r="AK872" s="582"/>
      <c r="AL872" s="582"/>
      <c r="AM872" s="582"/>
      <c r="AN872" s="582"/>
      <c r="AO872" s="582"/>
      <c r="AP872" s="582"/>
      <c r="AQ872" s="582"/>
      <c r="AR872" s="582"/>
      <c r="AS872" s="582"/>
      <c r="AT872" s="582"/>
      <c r="AU872" s="582"/>
      <c r="AV872" s="582"/>
      <c r="AW872" s="582"/>
      <c r="AX872" s="582"/>
      <c r="AY872" s="582"/>
      <c r="AZ872" s="582"/>
      <c r="BA872" s="582"/>
      <c r="BB872" s="582"/>
      <c r="BC872" s="582"/>
    </row>
    <row r="873" spans="1:55" s="302" customFormat="1" hidden="1" x14ac:dyDescent="0.2">
      <c r="A873" s="340">
        <f t="shared" si="276"/>
        <v>0</v>
      </c>
      <c r="B873" s="341"/>
      <c r="C873" s="330"/>
      <c r="D873" s="395"/>
      <c r="E873" s="308"/>
      <c r="F873" s="309"/>
      <c r="G873" s="309"/>
      <c r="H873" s="309"/>
      <c r="I873" s="309"/>
      <c r="J873" s="350">
        <f t="shared" si="275"/>
        <v>0</v>
      </c>
      <c r="K873" s="330"/>
      <c r="L873" s="330"/>
      <c r="M873" s="310"/>
      <c r="N873" s="311"/>
      <c r="O873" s="311"/>
      <c r="P873" s="311"/>
      <c r="Q873" s="311"/>
      <c r="R873" s="311"/>
      <c r="S873" s="312"/>
      <c r="T873" s="313"/>
      <c r="U873" s="294">
        <f t="shared" si="277"/>
        <v>0</v>
      </c>
      <c r="V873" s="330"/>
      <c r="W873" s="355">
        <f t="shared" si="278"/>
        <v>0</v>
      </c>
      <c r="X873" s="356">
        <f t="shared" si="279"/>
        <v>0</v>
      </c>
      <c r="Y873" s="356">
        <f t="shared" si="280"/>
        <v>0</v>
      </c>
      <c r="Z873" s="356">
        <f t="shared" si="281"/>
        <v>0</v>
      </c>
      <c r="AA873" s="356">
        <f t="shared" si="282"/>
        <v>0</v>
      </c>
      <c r="AB873" s="356">
        <f t="shared" si="283"/>
        <v>0</v>
      </c>
      <c r="AC873" s="356">
        <f t="shared" si="284"/>
        <v>0</v>
      </c>
      <c r="AD873" s="357">
        <f t="shared" si="285"/>
        <v>0</v>
      </c>
      <c r="AE873" s="342"/>
      <c r="AF873" s="362">
        <f t="shared" si="286"/>
        <v>0</v>
      </c>
      <c r="AG873" s="330"/>
      <c r="AH873" s="597"/>
      <c r="AJ873" s="582"/>
      <c r="AK873" s="582"/>
      <c r="AL873" s="582"/>
      <c r="AM873" s="582"/>
      <c r="AN873" s="582"/>
      <c r="AO873" s="582"/>
      <c r="AP873" s="582"/>
      <c r="AQ873" s="582"/>
      <c r="AR873" s="582"/>
      <c r="AS873" s="582"/>
      <c r="AT873" s="582"/>
      <c r="AU873" s="582"/>
      <c r="AV873" s="582"/>
      <c r="AW873" s="582"/>
      <c r="AX873" s="582"/>
      <c r="AY873" s="582"/>
      <c r="AZ873" s="582"/>
      <c r="BA873" s="582"/>
      <c r="BB873" s="582"/>
      <c r="BC873" s="582"/>
    </row>
    <row r="874" spans="1:55" s="302" customFormat="1" hidden="1" x14ac:dyDescent="0.2">
      <c r="A874" s="340">
        <f t="shared" si="276"/>
        <v>0</v>
      </c>
      <c r="B874" s="341"/>
      <c r="C874" s="330"/>
      <c r="D874" s="395"/>
      <c r="E874" s="308"/>
      <c r="F874" s="309"/>
      <c r="G874" s="309"/>
      <c r="H874" s="309"/>
      <c r="I874" s="309"/>
      <c r="J874" s="350">
        <f t="shared" si="275"/>
        <v>0</v>
      </c>
      <c r="K874" s="330"/>
      <c r="L874" s="330"/>
      <c r="M874" s="310"/>
      <c r="N874" s="311"/>
      <c r="O874" s="311"/>
      <c r="P874" s="311"/>
      <c r="Q874" s="311"/>
      <c r="R874" s="311"/>
      <c r="S874" s="312"/>
      <c r="T874" s="313"/>
      <c r="U874" s="294">
        <f t="shared" si="277"/>
        <v>0</v>
      </c>
      <c r="V874" s="330"/>
      <c r="W874" s="355">
        <f t="shared" si="278"/>
        <v>0</v>
      </c>
      <c r="X874" s="356">
        <f t="shared" si="279"/>
        <v>0</v>
      </c>
      <c r="Y874" s="356">
        <f t="shared" si="280"/>
        <v>0</v>
      </c>
      <c r="Z874" s="356">
        <f t="shared" si="281"/>
        <v>0</v>
      </c>
      <c r="AA874" s="356">
        <f t="shared" si="282"/>
        <v>0</v>
      </c>
      <c r="AB874" s="356">
        <f t="shared" si="283"/>
        <v>0</v>
      </c>
      <c r="AC874" s="356">
        <f t="shared" si="284"/>
        <v>0</v>
      </c>
      <c r="AD874" s="357">
        <f t="shared" si="285"/>
        <v>0</v>
      </c>
      <c r="AE874" s="342"/>
      <c r="AF874" s="362">
        <f t="shared" si="286"/>
        <v>0</v>
      </c>
      <c r="AG874" s="330"/>
      <c r="AH874" s="597"/>
      <c r="AJ874" s="582"/>
      <c r="AK874" s="582"/>
      <c r="AL874" s="582"/>
      <c r="AM874" s="582"/>
      <c r="AN874" s="582"/>
      <c r="AO874" s="582"/>
      <c r="AP874" s="582"/>
      <c r="AQ874" s="582"/>
      <c r="AR874" s="582"/>
      <c r="AS874" s="582"/>
      <c r="AT874" s="582"/>
      <c r="AU874" s="582"/>
      <c r="AV874" s="582"/>
      <c r="AW874" s="582"/>
      <c r="AX874" s="582"/>
      <c r="AY874" s="582"/>
      <c r="AZ874" s="582"/>
      <c r="BA874" s="582"/>
      <c r="BB874" s="582"/>
      <c r="BC874" s="582"/>
    </row>
    <row r="875" spans="1:55" s="302" customFormat="1" hidden="1" x14ac:dyDescent="0.2">
      <c r="A875" s="340">
        <f t="shared" si="276"/>
        <v>0</v>
      </c>
      <c r="B875" s="341"/>
      <c r="C875" s="330"/>
      <c r="D875" s="395"/>
      <c r="E875" s="308"/>
      <c r="F875" s="309"/>
      <c r="G875" s="309"/>
      <c r="H875" s="309"/>
      <c r="I875" s="309"/>
      <c r="J875" s="350">
        <f t="shared" si="275"/>
        <v>0</v>
      </c>
      <c r="K875" s="330"/>
      <c r="L875" s="330"/>
      <c r="M875" s="310"/>
      <c r="N875" s="311"/>
      <c r="O875" s="311"/>
      <c r="P875" s="311"/>
      <c r="Q875" s="311"/>
      <c r="R875" s="311"/>
      <c r="S875" s="312"/>
      <c r="T875" s="313"/>
      <c r="U875" s="294">
        <f t="shared" si="277"/>
        <v>0</v>
      </c>
      <c r="V875" s="330"/>
      <c r="W875" s="355">
        <f t="shared" si="278"/>
        <v>0</v>
      </c>
      <c r="X875" s="356">
        <f t="shared" si="279"/>
        <v>0</v>
      </c>
      <c r="Y875" s="356">
        <f t="shared" si="280"/>
        <v>0</v>
      </c>
      <c r="Z875" s="356">
        <f t="shared" si="281"/>
        <v>0</v>
      </c>
      <c r="AA875" s="356">
        <f t="shared" si="282"/>
        <v>0</v>
      </c>
      <c r="AB875" s="356">
        <f t="shared" si="283"/>
        <v>0</v>
      </c>
      <c r="AC875" s="356">
        <f t="shared" si="284"/>
        <v>0</v>
      </c>
      <c r="AD875" s="357">
        <f t="shared" si="285"/>
        <v>0</v>
      </c>
      <c r="AE875" s="342"/>
      <c r="AF875" s="362">
        <f t="shared" si="286"/>
        <v>0</v>
      </c>
      <c r="AG875" s="330"/>
      <c r="AH875" s="597"/>
      <c r="AJ875" s="582"/>
      <c r="AK875" s="582"/>
      <c r="AL875" s="582"/>
      <c r="AM875" s="582"/>
      <c r="AN875" s="582"/>
      <c r="AO875" s="582"/>
      <c r="AP875" s="582"/>
      <c r="AQ875" s="582"/>
      <c r="AR875" s="582"/>
      <c r="AS875" s="582"/>
      <c r="AT875" s="582"/>
      <c r="AU875" s="582"/>
      <c r="AV875" s="582"/>
      <c r="AW875" s="582"/>
      <c r="AX875" s="582"/>
      <c r="AY875" s="582"/>
      <c r="AZ875" s="582"/>
      <c r="BA875" s="582"/>
      <c r="BB875" s="582"/>
      <c r="BC875" s="582"/>
    </row>
    <row r="876" spans="1:55" s="302" customFormat="1" hidden="1" x14ac:dyDescent="0.2">
      <c r="A876" s="340">
        <f t="shared" si="276"/>
        <v>0</v>
      </c>
      <c r="B876" s="341"/>
      <c r="C876" s="330"/>
      <c r="D876" s="395"/>
      <c r="E876" s="308"/>
      <c r="F876" s="309"/>
      <c r="G876" s="309"/>
      <c r="H876" s="309"/>
      <c r="I876" s="309"/>
      <c r="J876" s="350">
        <f t="shared" si="275"/>
        <v>0</v>
      </c>
      <c r="K876" s="330"/>
      <c r="L876" s="330"/>
      <c r="M876" s="310"/>
      <c r="N876" s="311"/>
      <c r="O876" s="311"/>
      <c r="P876" s="311"/>
      <c r="Q876" s="311"/>
      <c r="R876" s="311"/>
      <c r="S876" s="312"/>
      <c r="T876" s="313"/>
      <c r="U876" s="294">
        <f t="shared" si="277"/>
        <v>0</v>
      </c>
      <c r="V876" s="330"/>
      <c r="W876" s="355">
        <f t="shared" si="278"/>
        <v>0</v>
      </c>
      <c r="X876" s="356">
        <f t="shared" si="279"/>
        <v>0</v>
      </c>
      <c r="Y876" s="356">
        <f t="shared" si="280"/>
        <v>0</v>
      </c>
      <c r="Z876" s="356">
        <f t="shared" si="281"/>
        <v>0</v>
      </c>
      <c r="AA876" s="356">
        <f t="shared" si="282"/>
        <v>0</v>
      </c>
      <c r="AB876" s="356">
        <f t="shared" si="283"/>
        <v>0</v>
      </c>
      <c r="AC876" s="356">
        <f t="shared" si="284"/>
        <v>0</v>
      </c>
      <c r="AD876" s="357">
        <f t="shared" si="285"/>
        <v>0</v>
      </c>
      <c r="AE876" s="342"/>
      <c r="AF876" s="362">
        <f t="shared" si="286"/>
        <v>0</v>
      </c>
      <c r="AG876" s="330"/>
      <c r="AH876" s="597"/>
      <c r="AJ876" s="582"/>
      <c r="AK876" s="582"/>
      <c r="AL876" s="582"/>
      <c r="AM876" s="582"/>
      <c r="AN876" s="582"/>
      <c r="AO876" s="582"/>
      <c r="AP876" s="582"/>
      <c r="AQ876" s="582"/>
      <c r="AR876" s="582"/>
      <c r="AS876" s="582"/>
      <c r="AT876" s="582"/>
      <c r="AU876" s="582"/>
      <c r="AV876" s="582"/>
      <c r="AW876" s="582"/>
      <c r="AX876" s="582"/>
      <c r="AY876" s="582"/>
      <c r="AZ876" s="582"/>
      <c r="BA876" s="582"/>
      <c r="BB876" s="582"/>
      <c r="BC876" s="582"/>
    </row>
    <row r="877" spans="1:55" s="302" customFormat="1" hidden="1" x14ac:dyDescent="0.2">
      <c r="A877" s="340">
        <f t="shared" si="276"/>
        <v>0</v>
      </c>
      <c r="B877" s="341"/>
      <c r="C877" s="330"/>
      <c r="D877" s="395"/>
      <c r="E877" s="308"/>
      <c r="F877" s="309"/>
      <c r="G877" s="309"/>
      <c r="H877" s="309"/>
      <c r="I877" s="309"/>
      <c r="J877" s="350">
        <f t="shared" si="275"/>
        <v>0</v>
      </c>
      <c r="K877" s="330"/>
      <c r="L877" s="330"/>
      <c r="M877" s="310"/>
      <c r="N877" s="311"/>
      <c r="O877" s="311"/>
      <c r="P877" s="311"/>
      <c r="Q877" s="311"/>
      <c r="R877" s="311"/>
      <c r="S877" s="312"/>
      <c r="T877" s="313"/>
      <c r="U877" s="294">
        <f t="shared" si="277"/>
        <v>0</v>
      </c>
      <c r="V877" s="330"/>
      <c r="W877" s="355">
        <f t="shared" si="278"/>
        <v>0</v>
      </c>
      <c r="X877" s="356">
        <f t="shared" si="279"/>
        <v>0</v>
      </c>
      <c r="Y877" s="356">
        <f t="shared" si="280"/>
        <v>0</v>
      </c>
      <c r="Z877" s="356">
        <f t="shared" si="281"/>
        <v>0</v>
      </c>
      <c r="AA877" s="356">
        <f t="shared" si="282"/>
        <v>0</v>
      </c>
      <c r="AB877" s="356">
        <f t="shared" si="283"/>
        <v>0</v>
      </c>
      <c r="AC877" s="356">
        <f t="shared" si="284"/>
        <v>0</v>
      </c>
      <c r="AD877" s="357">
        <f t="shared" si="285"/>
        <v>0</v>
      </c>
      <c r="AE877" s="342"/>
      <c r="AF877" s="362">
        <f t="shared" si="286"/>
        <v>0</v>
      </c>
      <c r="AG877" s="330"/>
      <c r="AH877" s="597"/>
      <c r="AJ877" s="582"/>
      <c r="AK877" s="582"/>
      <c r="AL877" s="582"/>
      <c r="AM877" s="582"/>
      <c r="AN877" s="582"/>
      <c r="AO877" s="582"/>
      <c r="AP877" s="582"/>
      <c r="AQ877" s="582"/>
      <c r="AR877" s="582"/>
      <c r="AS877" s="582"/>
      <c r="AT877" s="582"/>
      <c r="AU877" s="582"/>
      <c r="AV877" s="582"/>
      <c r="AW877" s="582"/>
      <c r="AX877" s="582"/>
      <c r="AY877" s="582"/>
      <c r="AZ877" s="582"/>
      <c r="BA877" s="582"/>
      <c r="BB877" s="582"/>
      <c r="BC877" s="582"/>
    </row>
    <row r="878" spans="1:55" s="302" customFormat="1" hidden="1" x14ac:dyDescent="0.2">
      <c r="A878" s="340">
        <f t="shared" si="276"/>
        <v>0</v>
      </c>
      <c r="B878" s="341"/>
      <c r="C878" s="330"/>
      <c r="D878" s="395"/>
      <c r="E878" s="308"/>
      <c r="F878" s="309"/>
      <c r="G878" s="309"/>
      <c r="H878" s="309"/>
      <c r="I878" s="309"/>
      <c r="J878" s="350">
        <f t="shared" si="275"/>
        <v>0</v>
      </c>
      <c r="K878" s="330"/>
      <c r="L878" s="330"/>
      <c r="M878" s="310"/>
      <c r="N878" s="311"/>
      <c r="O878" s="311"/>
      <c r="P878" s="311"/>
      <c r="Q878" s="311"/>
      <c r="R878" s="311"/>
      <c r="S878" s="312"/>
      <c r="T878" s="313"/>
      <c r="U878" s="294">
        <f t="shared" si="277"/>
        <v>0</v>
      </c>
      <c r="V878" s="330"/>
      <c r="W878" s="355">
        <f t="shared" si="278"/>
        <v>0</v>
      </c>
      <c r="X878" s="356">
        <f t="shared" si="279"/>
        <v>0</v>
      </c>
      <c r="Y878" s="356">
        <f t="shared" si="280"/>
        <v>0</v>
      </c>
      <c r="Z878" s="356">
        <f t="shared" si="281"/>
        <v>0</v>
      </c>
      <c r="AA878" s="356">
        <f t="shared" si="282"/>
        <v>0</v>
      </c>
      <c r="AB878" s="356">
        <f t="shared" si="283"/>
        <v>0</v>
      </c>
      <c r="AC878" s="356">
        <f t="shared" si="284"/>
        <v>0</v>
      </c>
      <c r="AD878" s="357">
        <f t="shared" si="285"/>
        <v>0</v>
      </c>
      <c r="AE878" s="342"/>
      <c r="AF878" s="362">
        <f t="shared" si="286"/>
        <v>0</v>
      </c>
      <c r="AG878" s="330"/>
      <c r="AH878" s="597"/>
      <c r="AJ878" s="582"/>
      <c r="AK878" s="582"/>
      <c r="AL878" s="582"/>
      <c r="AM878" s="582"/>
      <c r="AN878" s="582"/>
      <c r="AO878" s="582"/>
      <c r="AP878" s="582"/>
      <c r="AQ878" s="582"/>
      <c r="AR878" s="582"/>
      <c r="AS878" s="582"/>
      <c r="AT878" s="582"/>
      <c r="AU878" s="582"/>
      <c r="AV878" s="582"/>
      <c r="AW878" s="582"/>
      <c r="AX878" s="582"/>
      <c r="AY878" s="582"/>
      <c r="AZ878" s="582"/>
      <c r="BA878" s="582"/>
      <c r="BB878" s="582"/>
      <c r="BC878" s="582"/>
    </row>
    <row r="879" spans="1:55" s="302" customFormat="1" hidden="1" x14ac:dyDescent="0.2">
      <c r="A879" s="340">
        <f t="shared" si="276"/>
        <v>0</v>
      </c>
      <c r="B879" s="341"/>
      <c r="C879" s="330"/>
      <c r="D879" s="395"/>
      <c r="E879" s="308"/>
      <c r="F879" s="309"/>
      <c r="G879" s="309"/>
      <c r="H879" s="309"/>
      <c r="I879" s="309"/>
      <c r="J879" s="350">
        <f t="shared" si="275"/>
        <v>0</v>
      </c>
      <c r="K879" s="330"/>
      <c r="L879" s="330"/>
      <c r="M879" s="310"/>
      <c r="N879" s="311"/>
      <c r="O879" s="311"/>
      <c r="P879" s="311"/>
      <c r="Q879" s="311"/>
      <c r="R879" s="311"/>
      <c r="S879" s="312"/>
      <c r="T879" s="313"/>
      <c r="U879" s="294">
        <f t="shared" si="277"/>
        <v>0</v>
      </c>
      <c r="V879" s="330"/>
      <c r="W879" s="355">
        <f t="shared" si="278"/>
        <v>0</v>
      </c>
      <c r="X879" s="356">
        <f t="shared" si="279"/>
        <v>0</v>
      </c>
      <c r="Y879" s="356">
        <f t="shared" si="280"/>
        <v>0</v>
      </c>
      <c r="Z879" s="356">
        <f t="shared" si="281"/>
        <v>0</v>
      </c>
      <c r="AA879" s="356">
        <f t="shared" si="282"/>
        <v>0</v>
      </c>
      <c r="AB879" s="356">
        <f t="shared" si="283"/>
        <v>0</v>
      </c>
      <c r="AC879" s="356">
        <f t="shared" si="284"/>
        <v>0</v>
      </c>
      <c r="AD879" s="357">
        <f t="shared" si="285"/>
        <v>0</v>
      </c>
      <c r="AE879" s="342"/>
      <c r="AF879" s="362">
        <f t="shared" si="286"/>
        <v>0</v>
      </c>
      <c r="AG879" s="330"/>
      <c r="AH879" s="597"/>
      <c r="AJ879" s="582"/>
      <c r="AK879" s="582"/>
      <c r="AL879" s="582"/>
      <c r="AM879" s="582"/>
      <c r="AN879" s="582"/>
      <c r="AO879" s="582"/>
      <c r="AP879" s="582"/>
      <c r="AQ879" s="582"/>
      <c r="AR879" s="582"/>
      <c r="AS879" s="582"/>
      <c r="AT879" s="582"/>
      <c r="AU879" s="582"/>
      <c r="AV879" s="582"/>
      <c r="AW879" s="582"/>
      <c r="AX879" s="582"/>
      <c r="AY879" s="582"/>
      <c r="AZ879" s="582"/>
      <c r="BA879" s="582"/>
      <c r="BB879" s="582"/>
      <c r="BC879" s="582"/>
    </row>
    <row r="880" spans="1:55" s="302" customFormat="1" hidden="1" x14ac:dyDescent="0.2">
      <c r="A880" s="340">
        <f t="shared" si="276"/>
        <v>0</v>
      </c>
      <c r="B880" s="341"/>
      <c r="C880" s="330"/>
      <c r="D880" s="395"/>
      <c r="E880" s="308"/>
      <c r="F880" s="309"/>
      <c r="G880" s="309"/>
      <c r="H880" s="309"/>
      <c r="I880" s="309"/>
      <c r="J880" s="350">
        <f t="shared" si="275"/>
        <v>0</v>
      </c>
      <c r="K880" s="330"/>
      <c r="L880" s="330"/>
      <c r="M880" s="310"/>
      <c r="N880" s="311"/>
      <c r="O880" s="311"/>
      <c r="P880" s="311"/>
      <c r="Q880" s="311"/>
      <c r="R880" s="311"/>
      <c r="S880" s="312"/>
      <c r="T880" s="313"/>
      <c r="U880" s="294">
        <f t="shared" si="277"/>
        <v>0</v>
      </c>
      <c r="V880" s="330"/>
      <c r="W880" s="355">
        <f t="shared" si="278"/>
        <v>0</v>
      </c>
      <c r="X880" s="356">
        <f t="shared" si="279"/>
        <v>0</v>
      </c>
      <c r="Y880" s="356">
        <f t="shared" si="280"/>
        <v>0</v>
      </c>
      <c r="Z880" s="356">
        <f t="shared" si="281"/>
        <v>0</v>
      </c>
      <c r="AA880" s="356">
        <f t="shared" si="282"/>
        <v>0</v>
      </c>
      <c r="AB880" s="356">
        <f t="shared" si="283"/>
        <v>0</v>
      </c>
      <c r="AC880" s="356">
        <f t="shared" si="284"/>
        <v>0</v>
      </c>
      <c r="AD880" s="357">
        <f t="shared" si="285"/>
        <v>0</v>
      </c>
      <c r="AE880" s="342"/>
      <c r="AF880" s="362">
        <f t="shared" si="286"/>
        <v>0</v>
      </c>
      <c r="AG880" s="330"/>
      <c r="AH880" s="597"/>
      <c r="AJ880" s="582"/>
      <c r="AK880" s="582"/>
      <c r="AL880" s="582"/>
      <c r="AM880" s="582"/>
      <c r="AN880" s="582"/>
      <c r="AO880" s="582"/>
      <c r="AP880" s="582"/>
      <c r="AQ880" s="582"/>
      <c r="AR880" s="582"/>
      <c r="AS880" s="582"/>
      <c r="AT880" s="582"/>
      <c r="AU880" s="582"/>
      <c r="AV880" s="582"/>
      <c r="AW880" s="582"/>
      <c r="AX880" s="582"/>
      <c r="AY880" s="582"/>
      <c r="AZ880" s="582"/>
      <c r="BA880" s="582"/>
      <c r="BB880" s="582"/>
      <c r="BC880" s="582"/>
    </row>
    <row r="881" spans="1:55" s="302" customFormat="1" hidden="1" x14ac:dyDescent="0.2">
      <c r="A881" s="340">
        <f t="shared" si="276"/>
        <v>0</v>
      </c>
      <c r="B881" s="341"/>
      <c r="C881" s="330"/>
      <c r="D881" s="395"/>
      <c r="E881" s="308"/>
      <c r="F881" s="309"/>
      <c r="G881" s="309"/>
      <c r="H881" s="309"/>
      <c r="I881" s="309"/>
      <c r="J881" s="350">
        <f t="shared" si="275"/>
        <v>0</v>
      </c>
      <c r="K881" s="330"/>
      <c r="L881" s="330"/>
      <c r="M881" s="310"/>
      <c r="N881" s="311"/>
      <c r="O881" s="311"/>
      <c r="P881" s="311"/>
      <c r="Q881" s="311"/>
      <c r="R881" s="311"/>
      <c r="S881" s="312"/>
      <c r="T881" s="313"/>
      <c r="U881" s="294">
        <f t="shared" si="277"/>
        <v>0</v>
      </c>
      <c r="V881" s="330"/>
      <c r="W881" s="355">
        <f t="shared" si="278"/>
        <v>0</v>
      </c>
      <c r="X881" s="356">
        <f t="shared" si="279"/>
        <v>0</v>
      </c>
      <c r="Y881" s="356">
        <f t="shared" si="280"/>
        <v>0</v>
      </c>
      <c r="Z881" s="356">
        <f t="shared" si="281"/>
        <v>0</v>
      </c>
      <c r="AA881" s="356">
        <f t="shared" si="282"/>
        <v>0</v>
      </c>
      <c r="AB881" s="356">
        <f t="shared" si="283"/>
        <v>0</v>
      </c>
      <c r="AC881" s="356">
        <f t="shared" si="284"/>
        <v>0</v>
      </c>
      <c r="AD881" s="357">
        <f t="shared" si="285"/>
        <v>0</v>
      </c>
      <c r="AE881" s="342"/>
      <c r="AF881" s="362">
        <f t="shared" si="286"/>
        <v>0</v>
      </c>
      <c r="AG881" s="330"/>
      <c r="AH881" s="597"/>
      <c r="AJ881" s="582"/>
      <c r="AK881" s="582"/>
      <c r="AL881" s="582"/>
      <c r="AM881" s="582"/>
      <c r="AN881" s="582"/>
      <c r="AO881" s="582"/>
      <c r="AP881" s="582"/>
      <c r="AQ881" s="582"/>
      <c r="AR881" s="582"/>
      <c r="AS881" s="582"/>
      <c r="AT881" s="582"/>
      <c r="AU881" s="582"/>
      <c r="AV881" s="582"/>
      <c r="AW881" s="582"/>
      <c r="AX881" s="582"/>
      <c r="AY881" s="582"/>
      <c r="AZ881" s="582"/>
      <c r="BA881" s="582"/>
      <c r="BB881" s="582"/>
      <c r="BC881" s="582"/>
    </row>
    <row r="882" spans="1:55" s="302" customFormat="1" hidden="1" x14ac:dyDescent="0.2">
      <c r="A882" s="340">
        <f t="shared" si="276"/>
        <v>0</v>
      </c>
      <c r="B882" s="341"/>
      <c r="C882" s="330"/>
      <c r="D882" s="395"/>
      <c r="E882" s="308"/>
      <c r="F882" s="309"/>
      <c r="G882" s="309"/>
      <c r="H882" s="309"/>
      <c r="I882" s="309"/>
      <c r="J882" s="350">
        <f t="shared" si="275"/>
        <v>0</v>
      </c>
      <c r="K882" s="330"/>
      <c r="L882" s="330"/>
      <c r="M882" s="310"/>
      <c r="N882" s="311"/>
      <c r="O882" s="311"/>
      <c r="P882" s="311"/>
      <c r="Q882" s="311"/>
      <c r="R882" s="311"/>
      <c r="S882" s="312"/>
      <c r="T882" s="313"/>
      <c r="U882" s="294">
        <f t="shared" si="277"/>
        <v>0</v>
      </c>
      <c r="V882" s="330"/>
      <c r="W882" s="355">
        <f t="shared" si="278"/>
        <v>0</v>
      </c>
      <c r="X882" s="356">
        <f t="shared" si="279"/>
        <v>0</v>
      </c>
      <c r="Y882" s="356">
        <f t="shared" si="280"/>
        <v>0</v>
      </c>
      <c r="Z882" s="356">
        <f t="shared" si="281"/>
        <v>0</v>
      </c>
      <c r="AA882" s="356">
        <f t="shared" si="282"/>
        <v>0</v>
      </c>
      <c r="AB882" s="356">
        <f t="shared" si="283"/>
        <v>0</v>
      </c>
      <c r="AC882" s="356">
        <f t="shared" si="284"/>
        <v>0</v>
      </c>
      <c r="AD882" s="357">
        <f t="shared" si="285"/>
        <v>0</v>
      </c>
      <c r="AE882" s="342"/>
      <c r="AF882" s="362">
        <f t="shared" si="286"/>
        <v>0</v>
      </c>
      <c r="AG882" s="330"/>
      <c r="AH882" s="597"/>
      <c r="AJ882" s="582"/>
      <c r="AK882" s="582"/>
      <c r="AL882" s="582"/>
      <c r="AM882" s="582"/>
      <c r="AN882" s="582"/>
      <c r="AO882" s="582"/>
      <c r="AP882" s="582"/>
      <c r="AQ882" s="582"/>
      <c r="AR882" s="582"/>
      <c r="AS882" s="582"/>
      <c r="AT882" s="582"/>
      <c r="AU882" s="582"/>
      <c r="AV882" s="582"/>
      <c r="AW882" s="582"/>
      <c r="AX882" s="582"/>
      <c r="AY882" s="582"/>
      <c r="AZ882" s="582"/>
      <c r="BA882" s="582"/>
      <c r="BB882" s="582"/>
      <c r="BC882" s="582"/>
    </row>
    <row r="883" spans="1:55" s="302" customFormat="1" hidden="1" x14ac:dyDescent="0.2">
      <c r="A883" s="340">
        <f t="shared" si="276"/>
        <v>0</v>
      </c>
      <c r="B883" s="341"/>
      <c r="C883" s="330"/>
      <c r="D883" s="395"/>
      <c r="E883" s="308"/>
      <c r="F883" s="309"/>
      <c r="G883" s="309"/>
      <c r="H883" s="309"/>
      <c r="I883" s="309"/>
      <c r="J883" s="350">
        <f t="shared" si="275"/>
        <v>0</v>
      </c>
      <c r="K883" s="330"/>
      <c r="L883" s="330"/>
      <c r="M883" s="310"/>
      <c r="N883" s="311"/>
      <c r="O883" s="311"/>
      <c r="P883" s="311"/>
      <c r="Q883" s="311"/>
      <c r="R883" s="311"/>
      <c r="S883" s="312"/>
      <c r="T883" s="313"/>
      <c r="U883" s="294">
        <f t="shared" si="277"/>
        <v>0</v>
      </c>
      <c r="V883" s="330"/>
      <c r="W883" s="355">
        <f t="shared" si="278"/>
        <v>0</v>
      </c>
      <c r="X883" s="356">
        <f t="shared" si="279"/>
        <v>0</v>
      </c>
      <c r="Y883" s="356">
        <f t="shared" si="280"/>
        <v>0</v>
      </c>
      <c r="Z883" s="356">
        <f t="shared" si="281"/>
        <v>0</v>
      </c>
      <c r="AA883" s="356">
        <f t="shared" si="282"/>
        <v>0</v>
      </c>
      <c r="AB883" s="356">
        <f t="shared" si="283"/>
        <v>0</v>
      </c>
      <c r="AC883" s="356">
        <f t="shared" si="284"/>
        <v>0</v>
      </c>
      <c r="AD883" s="357">
        <f t="shared" si="285"/>
        <v>0</v>
      </c>
      <c r="AE883" s="342"/>
      <c r="AF883" s="362">
        <f t="shared" si="286"/>
        <v>0</v>
      </c>
      <c r="AG883" s="330"/>
      <c r="AH883" s="597"/>
      <c r="AJ883" s="582"/>
      <c r="AK883" s="582"/>
      <c r="AL883" s="582"/>
      <c r="AM883" s="582"/>
      <c r="AN883" s="582"/>
      <c r="AO883" s="582"/>
      <c r="AP883" s="582"/>
      <c r="AQ883" s="582"/>
      <c r="AR883" s="582"/>
      <c r="AS883" s="582"/>
      <c r="AT883" s="582"/>
      <c r="AU883" s="582"/>
      <c r="AV883" s="582"/>
      <c r="AW883" s="582"/>
      <c r="AX883" s="582"/>
      <c r="AY883" s="582"/>
      <c r="AZ883" s="582"/>
      <c r="BA883" s="582"/>
      <c r="BB883" s="582"/>
      <c r="BC883" s="582"/>
    </row>
    <row r="884" spans="1:55" s="302" customFormat="1" hidden="1" x14ac:dyDescent="0.2">
      <c r="A884" s="340">
        <f t="shared" si="276"/>
        <v>0</v>
      </c>
      <c r="B884" s="341"/>
      <c r="C884" s="330"/>
      <c r="D884" s="395"/>
      <c r="E884" s="308"/>
      <c r="F884" s="309"/>
      <c r="G884" s="309"/>
      <c r="H884" s="309"/>
      <c r="I884" s="309"/>
      <c r="J884" s="350">
        <f t="shared" si="275"/>
        <v>0</v>
      </c>
      <c r="K884" s="330"/>
      <c r="L884" s="330"/>
      <c r="M884" s="310"/>
      <c r="N884" s="311"/>
      <c r="O884" s="311"/>
      <c r="P884" s="311"/>
      <c r="Q884" s="311"/>
      <c r="R884" s="311"/>
      <c r="S884" s="312"/>
      <c r="T884" s="313"/>
      <c r="U884" s="294">
        <f t="shared" si="277"/>
        <v>0</v>
      </c>
      <c r="V884" s="330"/>
      <c r="W884" s="355">
        <f t="shared" si="278"/>
        <v>0</v>
      </c>
      <c r="X884" s="356">
        <f t="shared" si="279"/>
        <v>0</v>
      </c>
      <c r="Y884" s="356">
        <f t="shared" si="280"/>
        <v>0</v>
      </c>
      <c r="Z884" s="356">
        <f t="shared" si="281"/>
        <v>0</v>
      </c>
      <c r="AA884" s="356">
        <f t="shared" si="282"/>
        <v>0</v>
      </c>
      <c r="AB884" s="356">
        <f t="shared" si="283"/>
        <v>0</v>
      </c>
      <c r="AC884" s="356">
        <f t="shared" si="284"/>
        <v>0</v>
      </c>
      <c r="AD884" s="357">
        <f t="shared" si="285"/>
        <v>0</v>
      </c>
      <c r="AE884" s="342"/>
      <c r="AF884" s="362">
        <f t="shared" si="286"/>
        <v>0</v>
      </c>
      <c r="AG884" s="330"/>
      <c r="AH884" s="597"/>
      <c r="AJ884" s="582"/>
      <c r="AK884" s="582"/>
      <c r="AL884" s="582"/>
      <c r="AM884" s="582"/>
      <c r="AN884" s="582"/>
      <c r="AO884" s="582"/>
      <c r="AP884" s="582"/>
      <c r="AQ884" s="582"/>
      <c r="AR884" s="582"/>
      <c r="AS884" s="582"/>
      <c r="AT884" s="582"/>
      <c r="AU884" s="582"/>
      <c r="AV884" s="582"/>
      <c r="AW884" s="582"/>
      <c r="AX884" s="582"/>
      <c r="AY884" s="582"/>
      <c r="AZ884" s="582"/>
      <c r="BA884" s="582"/>
      <c r="BB884" s="582"/>
      <c r="BC884" s="582"/>
    </row>
    <row r="885" spans="1:55" s="302" customFormat="1" hidden="1" x14ac:dyDescent="0.2">
      <c r="A885" s="340">
        <f t="shared" si="276"/>
        <v>0</v>
      </c>
      <c r="B885" s="341"/>
      <c r="C885" s="330"/>
      <c r="D885" s="395"/>
      <c r="E885" s="308"/>
      <c r="F885" s="309"/>
      <c r="G885" s="309"/>
      <c r="H885" s="309"/>
      <c r="I885" s="309"/>
      <c r="J885" s="350">
        <f t="shared" si="275"/>
        <v>0</v>
      </c>
      <c r="K885" s="330"/>
      <c r="L885" s="330"/>
      <c r="M885" s="310"/>
      <c r="N885" s="311"/>
      <c r="O885" s="311"/>
      <c r="P885" s="311"/>
      <c r="Q885" s="311"/>
      <c r="R885" s="311"/>
      <c r="S885" s="312"/>
      <c r="T885" s="313"/>
      <c r="U885" s="294">
        <f t="shared" si="277"/>
        <v>0</v>
      </c>
      <c r="V885" s="330"/>
      <c r="W885" s="355">
        <f t="shared" si="278"/>
        <v>0</v>
      </c>
      <c r="X885" s="356">
        <f t="shared" si="279"/>
        <v>0</v>
      </c>
      <c r="Y885" s="356">
        <f t="shared" si="280"/>
        <v>0</v>
      </c>
      <c r="Z885" s="356">
        <f t="shared" si="281"/>
        <v>0</v>
      </c>
      <c r="AA885" s="356">
        <f t="shared" si="282"/>
        <v>0</v>
      </c>
      <c r="AB885" s="356">
        <f t="shared" si="283"/>
        <v>0</v>
      </c>
      <c r="AC885" s="356">
        <f t="shared" si="284"/>
        <v>0</v>
      </c>
      <c r="AD885" s="357">
        <f t="shared" si="285"/>
        <v>0</v>
      </c>
      <c r="AE885" s="342"/>
      <c r="AF885" s="362">
        <f t="shared" si="286"/>
        <v>0</v>
      </c>
      <c r="AG885" s="330"/>
      <c r="AH885" s="597"/>
      <c r="AJ885" s="582"/>
      <c r="AK885" s="582"/>
      <c r="AL885" s="582"/>
      <c r="AM885" s="582"/>
      <c r="AN885" s="582"/>
      <c r="AO885" s="582"/>
      <c r="AP885" s="582"/>
      <c r="AQ885" s="582"/>
      <c r="AR885" s="582"/>
      <c r="AS885" s="582"/>
      <c r="AT885" s="582"/>
      <c r="AU885" s="582"/>
      <c r="AV885" s="582"/>
      <c r="AW885" s="582"/>
      <c r="AX885" s="582"/>
      <c r="AY885" s="582"/>
      <c r="AZ885" s="582"/>
      <c r="BA885" s="582"/>
      <c r="BB885" s="582"/>
      <c r="BC885" s="582"/>
    </row>
    <row r="886" spans="1:55" s="302" customFormat="1" hidden="1" x14ac:dyDescent="0.2">
      <c r="A886" s="340">
        <f t="shared" si="276"/>
        <v>0</v>
      </c>
      <c r="B886" s="341"/>
      <c r="C886" s="330"/>
      <c r="D886" s="395"/>
      <c r="E886" s="308"/>
      <c r="F886" s="309"/>
      <c r="G886" s="309"/>
      <c r="H886" s="309"/>
      <c r="I886" s="309"/>
      <c r="J886" s="350">
        <f t="shared" si="275"/>
        <v>0</v>
      </c>
      <c r="K886" s="330"/>
      <c r="L886" s="330"/>
      <c r="M886" s="310"/>
      <c r="N886" s="311"/>
      <c r="O886" s="311"/>
      <c r="P886" s="311"/>
      <c r="Q886" s="311"/>
      <c r="R886" s="311"/>
      <c r="S886" s="312"/>
      <c r="T886" s="313"/>
      <c r="U886" s="294">
        <f t="shared" si="277"/>
        <v>0</v>
      </c>
      <c r="V886" s="330"/>
      <c r="W886" s="355">
        <f t="shared" si="278"/>
        <v>0</v>
      </c>
      <c r="X886" s="356">
        <f t="shared" si="279"/>
        <v>0</v>
      </c>
      <c r="Y886" s="356">
        <f t="shared" si="280"/>
        <v>0</v>
      </c>
      <c r="Z886" s="356">
        <f t="shared" si="281"/>
        <v>0</v>
      </c>
      <c r="AA886" s="356">
        <f t="shared" si="282"/>
        <v>0</v>
      </c>
      <c r="AB886" s="356">
        <f t="shared" si="283"/>
        <v>0</v>
      </c>
      <c r="AC886" s="356">
        <f t="shared" si="284"/>
        <v>0</v>
      </c>
      <c r="AD886" s="357">
        <f t="shared" si="285"/>
        <v>0</v>
      </c>
      <c r="AE886" s="342"/>
      <c r="AF886" s="362">
        <f t="shared" si="286"/>
        <v>0</v>
      </c>
      <c r="AG886" s="330"/>
      <c r="AH886" s="597"/>
      <c r="AJ886" s="582"/>
      <c r="AK886" s="582"/>
      <c r="AL886" s="582"/>
      <c r="AM886" s="582"/>
      <c r="AN886" s="582"/>
      <c r="AO886" s="582"/>
      <c r="AP886" s="582"/>
      <c r="AQ886" s="582"/>
      <c r="AR886" s="582"/>
      <c r="AS886" s="582"/>
      <c r="AT886" s="582"/>
      <c r="AU886" s="582"/>
      <c r="AV886" s="582"/>
      <c r="AW886" s="582"/>
      <c r="AX886" s="582"/>
      <c r="AY886" s="582"/>
      <c r="AZ886" s="582"/>
      <c r="BA886" s="582"/>
      <c r="BB886" s="582"/>
      <c r="BC886" s="582"/>
    </row>
    <row r="887" spans="1:55" s="302" customFormat="1" hidden="1" x14ac:dyDescent="0.2">
      <c r="A887" s="340">
        <f t="shared" si="276"/>
        <v>0</v>
      </c>
      <c r="B887" s="341"/>
      <c r="C887" s="330"/>
      <c r="D887" s="395"/>
      <c r="E887" s="308"/>
      <c r="F887" s="309"/>
      <c r="G887" s="309"/>
      <c r="H887" s="309"/>
      <c r="I887" s="309"/>
      <c r="J887" s="350">
        <f t="shared" si="275"/>
        <v>0</v>
      </c>
      <c r="K887" s="330"/>
      <c r="L887" s="330"/>
      <c r="M887" s="310"/>
      <c r="N887" s="311"/>
      <c r="O887" s="311"/>
      <c r="P887" s="311"/>
      <c r="Q887" s="311"/>
      <c r="R887" s="311"/>
      <c r="S887" s="312"/>
      <c r="T887" s="313"/>
      <c r="U887" s="294">
        <f t="shared" si="277"/>
        <v>0</v>
      </c>
      <c r="V887" s="330"/>
      <c r="W887" s="355">
        <f t="shared" si="278"/>
        <v>0</v>
      </c>
      <c r="X887" s="356">
        <f t="shared" si="279"/>
        <v>0</v>
      </c>
      <c r="Y887" s="356">
        <f t="shared" si="280"/>
        <v>0</v>
      </c>
      <c r="Z887" s="356">
        <f t="shared" si="281"/>
        <v>0</v>
      </c>
      <c r="AA887" s="356">
        <f t="shared" si="282"/>
        <v>0</v>
      </c>
      <c r="AB887" s="356">
        <f t="shared" si="283"/>
        <v>0</v>
      </c>
      <c r="AC887" s="356">
        <f t="shared" si="284"/>
        <v>0</v>
      </c>
      <c r="AD887" s="357">
        <f t="shared" si="285"/>
        <v>0</v>
      </c>
      <c r="AE887" s="342"/>
      <c r="AF887" s="362">
        <f t="shared" si="286"/>
        <v>0</v>
      </c>
      <c r="AG887" s="330"/>
      <c r="AH887" s="597"/>
      <c r="AJ887" s="582"/>
      <c r="AK887" s="582"/>
      <c r="AL887" s="582"/>
      <c r="AM887" s="582"/>
      <c r="AN887" s="582"/>
      <c r="AO887" s="582"/>
      <c r="AP887" s="582"/>
      <c r="AQ887" s="582"/>
      <c r="AR887" s="582"/>
      <c r="AS887" s="582"/>
      <c r="AT887" s="582"/>
      <c r="AU887" s="582"/>
      <c r="AV887" s="582"/>
      <c r="AW887" s="582"/>
      <c r="AX887" s="582"/>
      <c r="AY887" s="582"/>
      <c r="AZ887" s="582"/>
      <c r="BA887" s="582"/>
      <c r="BB887" s="582"/>
      <c r="BC887" s="582"/>
    </row>
    <row r="888" spans="1:55" s="302" customFormat="1" hidden="1" x14ac:dyDescent="0.2">
      <c r="A888" s="340">
        <f t="shared" si="276"/>
        <v>0</v>
      </c>
      <c r="B888" s="341"/>
      <c r="C888" s="330"/>
      <c r="D888" s="395"/>
      <c r="E888" s="308"/>
      <c r="F888" s="309"/>
      <c r="G888" s="309"/>
      <c r="H888" s="309"/>
      <c r="I888" s="309"/>
      <c r="J888" s="350">
        <f t="shared" si="275"/>
        <v>0</v>
      </c>
      <c r="K888" s="330"/>
      <c r="L888" s="330"/>
      <c r="M888" s="310"/>
      <c r="N888" s="311"/>
      <c r="O888" s="311"/>
      <c r="P888" s="311"/>
      <c r="Q888" s="311"/>
      <c r="R888" s="311"/>
      <c r="S888" s="312"/>
      <c r="T888" s="313"/>
      <c r="U888" s="294">
        <f t="shared" si="277"/>
        <v>0</v>
      </c>
      <c r="V888" s="330"/>
      <c r="W888" s="355">
        <f t="shared" si="278"/>
        <v>0</v>
      </c>
      <c r="X888" s="356">
        <f t="shared" si="279"/>
        <v>0</v>
      </c>
      <c r="Y888" s="356">
        <f t="shared" si="280"/>
        <v>0</v>
      </c>
      <c r="Z888" s="356">
        <f t="shared" si="281"/>
        <v>0</v>
      </c>
      <c r="AA888" s="356">
        <f t="shared" si="282"/>
        <v>0</v>
      </c>
      <c r="AB888" s="356">
        <f t="shared" si="283"/>
        <v>0</v>
      </c>
      <c r="AC888" s="356">
        <f t="shared" si="284"/>
        <v>0</v>
      </c>
      <c r="AD888" s="357">
        <f t="shared" si="285"/>
        <v>0</v>
      </c>
      <c r="AE888" s="342"/>
      <c r="AF888" s="362">
        <f t="shared" si="286"/>
        <v>0</v>
      </c>
      <c r="AG888" s="330"/>
      <c r="AH888" s="597"/>
      <c r="AJ888" s="582"/>
      <c r="AK888" s="582"/>
      <c r="AL888" s="582"/>
      <c r="AM888" s="582"/>
      <c r="AN888" s="582"/>
      <c r="AO888" s="582"/>
      <c r="AP888" s="582"/>
      <c r="AQ888" s="582"/>
      <c r="AR888" s="582"/>
      <c r="AS888" s="582"/>
      <c r="AT888" s="582"/>
      <c r="AU888" s="582"/>
      <c r="AV888" s="582"/>
      <c r="AW888" s="582"/>
      <c r="AX888" s="582"/>
      <c r="AY888" s="582"/>
      <c r="AZ888" s="582"/>
      <c r="BA888" s="582"/>
      <c r="BB888" s="582"/>
      <c r="BC888" s="582"/>
    </row>
    <row r="889" spans="1:55" s="302" customFormat="1" hidden="1" x14ac:dyDescent="0.2">
      <c r="A889" s="340">
        <f t="shared" si="276"/>
        <v>0</v>
      </c>
      <c r="B889" s="341"/>
      <c r="C889" s="330"/>
      <c r="D889" s="395"/>
      <c r="E889" s="308"/>
      <c r="F889" s="309"/>
      <c r="G889" s="309"/>
      <c r="H889" s="309"/>
      <c r="I889" s="309"/>
      <c r="J889" s="350">
        <f t="shared" si="275"/>
        <v>0</v>
      </c>
      <c r="K889" s="330"/>
      <c r="L889" s="330"/>
      <c r="M889" s="310"/>
      <c r="N889" s="311"/>
      <c r="O889" s="311"/>
      <c r="P889" s="311"/>
      <c r="Q889" s="311"/>
      <c r="R889" s="311"/>
      <c r="S889" s="312"/>
      <c r="T889" s="313"/>
      <c r="U889" s="294">
        <f t="shared" si="277"/>
        <v>0</v>
      </c>
      <c r="V889" s="330"/>
      <c r="W889" s="355">
        <f t="shared" si="278"/>
        <v>0</v>
      </c>
      <c r="X889" s="356">
        <f t="shared" si="279"/>
        <v>0</v>
      </c>
      <c r="Y889" s="356">
        <f t="shared" si="280"/>
        <v>0</v>
      </c>
      <c r="Z889" s="356">
        <f t="shared" si="281"/>
        <v>0</v>
      </c>
      <c r="AA889" s="356">
        <f t="shared" si="282"/>
        <v>0</v>
      </c>
      <c r="AB889" s="356">
        <f t="shared" si="283"/>
        <v>0</v>
      </c>
      <c r="AC889" s="356">
        <f t="shared" si="284"/>
        <v>0</v>
      </c>
      <c r="AD889" s="357">
        <f t="shared" si="285"/>
        <v>0</v>
      </c>
      <c r="AE889" s="342"/>
      <c r="AF889" s="362">
        <f t="shared" si="286"/>
        <v>0</v>
      </c>
      <c r="AG889" s="330"/>
      <c r="AH889" s="597"/>
      <c r="AJ889" s="582"/>
      <c r="AK889" s="582"/>
      <c r="AL889" s="582"/>
      <c r="AM889" s="582"/>
      <c r="AN889" s="582"/>
      <c r="AO889" s="582"/>
      <c r="AP889" s="582"/>
      <c r="AQ889" s="582"/>
      <c r="AR889" s="582"/>
      <c r="AS889" s="582"/>
      <c r="AT889" s="582"/>
      <c r="AU889" s="582"/>
      <c r="AV889" s="582"/>
      <c r="AW889" s="582"/>
      <c r="AX889" s="582"/>
      <c r="AY889" s="582"/>
      <c r="AZ889" s="582"/>
      <c r="BA889" s="582"/>
      <c r="BB889" s="582"/>
      <c r="BC889" s="582"/>
    </row>
    <row r="890" spans="1:55" s="302" customFormat="1" hidden="1" x14ac:dyDescent="0.2">
      <c r="A890" s="340">
        <f t="shared" si="276"/>
        <v>0</v>
      </c>
      <c r="B890" s="341"/>
      <c r="C890" s="330"/>
      <c r="D890" s="395"/>
      <c r="E890" s="308"/>
      <c r="F890" s="309"/>
      <c r="G890" s="309"/>
      <c r="H890" s="309"/>
      <c r="I890" s="309"/>
      <c r="J890" s="350">
        <f t="shared" si="275"/>
        <v>0</v>
      </c>
      <c r="K890" s="330"/>
      <c r="L890" s="330"/>
      <c r="M890" s="310"/>
      <c r="N890" s="311"/>
      <c r="O890" s="311"/>
      <c r="P890" s="311"/>
      <c r="Q890" s="311"/>
      <c r="R890" s="311"/>
      <c r="S890" s="312"/>
      <c r="T890" s="313"/>
      <c r="U890" s="294">
        <f t="shared" si="277"/>
        <v>0</v>
      </c>
      <c r="V890" s="330"/>
      <c r="W890" s="355">
        <f t="shared" si="278"/>
        <v>0</v>
      </c>
      <c r="X890" s="356">
        <f t="shared" si="279"/>
        <v>0</v>
      </c>
      <c r="Y890" s="356">
        <f t="shared" si="280"/>
        <v>0</v>
      </c>
      <c r="Z890" s="356">
        <f t="shared" si="281"/>
        <v>0</v>
      </c>
      <c r="AA890" s="356">
        <f t="shared" si="282"/>
        <v>0</v>
      </c>
      <c r="AB890" s="356">
        <f t="shared" si="283"/>
        <v>0</v>
      </c>
      <c r="AC890" s="356">
        <f t="shared" si="284"/>
        <v>0</v>
      </c>
      <c r="AD890" s="357">
        <f t="shared" si="285"/>
        <v>0</v>
      </c>
      <c r="AE890" s="342"/>
      <c r="AF890" s="362">
        <f t="shared" si="286"/>
        <v>0</v>
      </c>
      <c r="AG890" s="330"/>
      <c r="AH890" s="597"/>
      <c r="AJ890" s="582"/>
      <c r="AK890" s="582"/>
      <c r="AL890" s="582"/>
      <c r="AM890" s="582"/>
      <c r="AN890" s="582"/>
      <c r="AO890" s="582"/>
      <c r="AP890" s="582"/>
      <c r="AQ890" s="582"/>
      <c r="AR890" s="582"/>
      <c r="AS890" s="582"/>
      <c r="AT890" s="582"/>
      <c r="AU890" s="582"/>
      <c r="AV890" s="582"/>
      <c r="AW890" s="582"/>
      <c r="AX890" s="582"/>
      <c r="AY890" s="582"/>
      <c r="AZ890" s="582"/>
      <c r="BA890" s="582"/>
      <c r="BB890" s="582"/>
      <c r="BC890" s="582"/>
    </row>
    <row r="891" spans="1:55" s="302" customFormat="1" hidden="1" x14ac:dyDescent="0.2">
      <c r="A891" s="340">
        <f t="shared" si="276"/>
        <v>0</v>
      </c>
      <c r="B891" s="341"/>
      <c r="C891" s="330"/>
      <c r="D891" s="395"/>
      <c r="E891" s="308"/>
      <c r="F891" s="309"/>
      <c r="G891" s="309"/>
      <c r="H891" s="309"/>
      <c r="I891" s="309"/>
      <c r="J891" s="350">
        <f t="shared" si="275"/>
        <v>0</v>
      </c>
      <c r="K891" s="330"/>
      <c r="L891" s="330"/>
      <c r="M891" s="310"/>
      <c r="N891" s="311"/>
      <c r="O891" s="311"/>
      <c r="P891" s="311"/>
      <c r="Q891" s="311"/>
      <c r="R891" s="311"/>
      <c r="S891" s="312"/>
      <c r="T891" s="313"/>
      <c r="U891" s="294">
        <f t="shared" si="277"/>
        <v>0</v>
      </c>
      <c r="V891" s="330"/>
      <c r="W891" s="355">
        <f t="shared" si="278"/>
        <v>0</v>
      </c>
      <c r="X891" s="356">
        <f t="shared" si="279"/>
        <v>0</v>
      </c>
      <c r="Y891" s="356">
        <f t="shared" si="280"/>
        <v>0</v>
      </c>
      <c r="Z891" s="356">
        <f t="shared" si="281"/>
        <v>0</v>
      </c>
      <c r="AA891" s="356">
        <f t="shared" si="282"/>
        <v>0</v>
      </c>
      <c r="AB891" s="356">
        <f t="shared" si="283"/>
        <v>0</v>
      </c>
      <c r="AC891" s="356">
        <f t="shared" si="284"/>
        <v>0</v>
      </c>
      <c r="AD891" s="357">
        <f t="shared" si="285"/>
        <v>0</v>
      </c>
      <c r="AE891" s="342"/>
      <c r="AF891" s="362">
        <f t="shared" si="286"/>
        <v>0</v>
      </c>
      <c r="AG891" s="330"/>
      <c r="AH891" s="597"/>
      <c r="AJ891" s="582"/>
      <c r="AK891" s="582"/>
      <c r="AL891" s="582"/>
      <c r="AM891" s="582"/>
      <c r="AN891" s="582"/>
      <c r="AO891" s="582"/>
      <c r="AP891" s="582"/>
      <c r="AQ891" s="582"/>
      <c r="AR891" s="582"/>
      <c r="AS891" s="582"/>
      <c r="AT891" s="582"/>
      <c r="AU891" s="582"/>
      <c r="AV891" s="582"/>
      <c r="AW891" s="582"/>
      <c r="AX891" s="582"/>
      <c r="AY891" s="582"/>
      <c r="AZ891" s="582"/>
      <c r="BA891" s="582"/>
      <c r="BB891" s="582"/>
      <c r="BC891" s="582"/>
    </row>
    <row r="892" spans="1:55" s="302" customFormat="1" hidden="1" x14ac:dyDescent="0.2">
      <c r="A892" s="340">
        <f t="shared" si="276"/>
        <v>0</v>
      </c>
      <c r="B892" s="341"/>
      <c r="C892" s="330"/>
      <c r="D892" s="395"/>
      <c r="E892" s="308"/>
      <c r="F892" s="309"/>
      <c r="G892" s="309"/>
      <c r="H892" s="309"/>
      <c r="I892" s="309"/>
      <c r="J892" s="350">
        <f t="shared" si="275"/>
        <v>0</v>
      </c>
      <c r="K892" s="330"/>
      <c r="L892" s="330"/>
      <c r="M892" s="310"/>
      <c r="N892" s="311"/>
      <c r="O892" s="311"/>
      <c r="P892" s="311"/>
      <c r="Q892" s="311"/>
      <c r="R892" s="311"/>
      <c r="S892" s="312"/>
      <c r="T892" s="313"/>
      <c r="U892" s="294">
        <f t="shared" si="277"/>
        <v>0</v>
      </c>
      <c r="V892" s="330"/>
      <c r="W892" s="355">
        <f t="shared" si="278"/>
        <v>0</v>
      </c>
      <c r="X892" s="356">
        <f t="shared" si="279"/>
        <v>0</v>
      </c>
      <c r="Y892" s="356">
        <f t="shared" si="280"/>
        <v>0</v>
      </c>
      <c r="Z892" s="356">
        <f t="shared" si="281"/>
        <v>0</v>
      </c>
      <c r="AA892" s="356">
        <f t="shared" si="282"/>
        <v>0</v>
      </c>
      <c r="AB892" s="356">
        <f t="shared" si="283"/>
        <v>0</v>
      </c>
      <c r="AC892" s="356">
        <f t="shared" si="284"/>
        <v>0</v>
      </c>
      <c r="AD892" s="357">
        <f t="shared" si="285"/>
        <v>0</v>
      </c>
      <c r="AE892" s="342"/>
      <c r="AF892" s="362">
        <f t="shared" si="286"/>
        <v>0</v>
      </c>
      <c r="AG892" s="330"/>
      <c r="AH892" s="597"/>
      <c r="AJ892" s="582"/>
      <c r="AK892" s="582"/>
      <c r="AL892" s="582"/>
      <c r="AM892" s="582"/>
      <c r="AN892" s="582"/>
      <c r="AO892" s="582"/>
      <c r="AP892" s="582"/>
      <c r="AQ892" s="582"/>
      <c r="AR892" s="582"/>
      <c r="AS892" s="582"/>
      <c r="AT892" s="582"/>
      <c r="AU892" s="582"/>
      <c r="AV892" s="582"/>
      <c r="AW892" s="582"/>
      <c r="AX892" s="582"/>
      <c r="AY892" s="582"/>
      <c r="AZ892" s="582"/>
      <c r="BA892" s="582"/>
      <c r="BB892" s="582"/>
      <c r="BC892" s="582"/>
    </row>
    <row r="893" spans="1:55" s="302" customFormat="1" hidden="1" x14ac:dyDescent="0.2">
      <c r="A893" s="340">
        <f t="shared" si="276"/>
        <v>0</v>
      </c>
      <c r="B893" s="341"/>
      <c r="C893" s="330"/>
      <c r="D893" s="395"/>
      <c r="E893" s="308"/>
      <c r="F893" s="309"/>
      <c r="G893" s="309"/>
      <c r="H893" s="309"/>
      <c r="I893" s="309"/>
      <c r="J893" s="350">
        <f t="shared" si="275"/>
        <v>0</v>
      </c>
      <c r="K893" s="330"/>
      <c r="L893" s="330"/>
      <c r="M893" s="310"/>
      <c r="N893" s="311"/>
      <c r="O893" s="311"/>
      <c r="P893" s="311"/>
      <c r="Q893" s="311"/>
      <c r="R893" s="311"/>
      <c r="S893" s="312"/>
      <c r="T893" s="313"/>
      <c r="U893" s="294">
        <f t="shared" si="277"/>
        <v>0</v>
      </c>
      <c r="V893" s="330"/>
      <c r="W893" s="355">
        <f t="shared" si="278"/>
        <v>0</v>
      </c>
      <c r="X893" s="356">
        <f t="shared" si="279"/>
        <v>0</v>
      </c>
      <c r="Y893" s="356">
        <f t="shared" si="280"/>
        <v>0</v>
      </c>
      <c r="Z893" s="356">
        <f t="shared" si="281"/>
        <v>0</v>
      </c>
      <c r="AA893" s="356">
        <f t="shared" si="282"/>
        <v>0</v>
      </c>
      <c r="AB893" s="356">
        <f t="shared" si="283"/>
        <v>0</v>
      </c>
      <c r="AC893" s="356">
        <f t="shared" si="284"/>
        <v>0</v>
      </c>
      <c r="AD893" s="357">
        <f t="shared" si="285"/>
        <v>0</v>
      </c>
      <c r="AE893" s="342"/>
      <c r="AF893" s="362">
        <f t="shared" si="286"/>
        <v>0</v>
      </c>
      <c r="AG893" s="330"/>
      <c r="AH893" s="597"/>
      <c r="AJ893" s="582"/>
      <c r="AK893" s="582"/>
      <c r="AL893" s="582"/>
      <c r="AM893" s="582"/>
      <c r="AN893" s="582"/>
      <c r="AO893" s="582"/>
      <c r="AP893" s="582"/>
      <c r="AQ893" s="582"/>
      <c r="AR893" s="582"/>
      <c r="AS893" s="582"/>
      <c r="AT893" s="582"/>
      <c r="AU893" s="582"/>
      <c r="AV893" s="582"/>
      <c r="AW893" s="582"/>
      <c r="AX893" s="582"/>
      <c r="AY893" s="582"/>
      <c r="AZ893" s="582"/>
      <c r="BA893" s="582"/>
      <c r="BB893" s="582"/>
      <c r="BC893" s="582"/>
    </row>
    <row r="894" spans="1:55" s="302" customFormat="1" hidden="1" x14ac:dyDescent="0.2">
      <c r="A894" s="340">
        <f t="shared" si="276"/>
        <v>0</v>
      </c>
      <c r="B894" s="341"/>
      <c r="C894" s="330"/>
      <c r="D894" s="395"/>
      <c r="E894" s="308"/>
      <c r="F894" s="309"/>
      <c r="G894" s="309"/>
      <c r="H894" s="309"/>
      <c r="I894" s="309"/>
      <c r="J894" s="350">
        <f t="shared" si="275"/>
        <v>0</v>
      </c>
      <c r="K894" s="330"/>
      <c r="L894" s="330"/>
      <c r="M894" s="310"/>
      <c r="N894" s="311"/>
      <c r="O894" s="311"/>
      <c r="P894" s="311"/>
      <c r="Q894" s="311"/>
      <c r="R894" s="311"/>
      <c r="S894" s="312"/>
      <c r="T894" s="313"/>
      <c r="U894" s="294">
        <f t="shared" si="277"/>
        <v>0</v>
      </c>
      <c r="V894" s="330"/>
      <c r="W894" s="355">
        <f t="shared" si="278"/>
        <v>0</v>
      </c>
      <c r="X894" s="356">
        <f t="shared" si="279"/>
        <v>0</v>
      </c>
      <c r="Y894" s="356">
        <f t="shared" si="280"/>
        <v>0</v>
      </c>
      <c r="Z894" s="356">
        <f t="shared" si="281"/>
        <v>0</v>
      </c>
      <c r="AA894" s="356">
        <f t="shared" si="282"/>
        <v>0</v>
      </c>
      <c r="AB894" s="356">
        <f t="shared" si="283"/>
        <v>0</v>
      </c>
      <c r="AC894" s="356">
        <f t="shared" si="284"/>
        <v>0</v>
      </c>
      <c r="AD894" s="357">
        <f t="shared" si="285"/>
        <v>0</v>
      </c>
      <c r="AE894" s="342"/>
      <c r="AF894" s="362">
        <f t="shared" si="286"/>
        <v>0</v>
      </c>
      <c r="AG894" s="330"/>
      <c r="AH894" s="597"/>
      <c r="AJ894" s="582"/>
      <c r="AK894" s="582"/>
      <c r="AL894" s="582"/>
      <c r="AM894" s="582"/>
      <c r="AN894" s="582"/>
      <c r="AO894" s="582"/>
      <c r="AP894" s="582"/>
      <c r="AQ894" s="582"/>
      <c r="AR894" s="582"/>
      <c r="AS894" s="582"/>
      <c r="AT894" s="582"/>
      <c r="AU894" s="582"/>
      <c r="AV894" s="582"/>
      <c r="AW894" s="582"/>
      <c r="AX894" s="582"/>
      <c r="AY894" s="582"/>
      <c r="AZ894" s="582"/>
      <c r="BA894" s="582"/>
      <c r="BB894" s="582"/>
      <c r="BC894" s="582"/>
    </row>
    <row r="895" spans="1:55" s="302" customFormat="1" hidden="1" x14ac:dyDescent="0.2">
      <c r="A895" s="340">
        <f t="shared" si="276"/>
        <v>0</v>
      </c>
      <c r="B895" s="341"/>
      <c r="C895" s="330"/>
      <c r="D895" s="395"/>
      <c r="E895" s="308"/>
      <c r="F895" s="309"/>
      <c r="G895" s="309"/>
      <c r="H895" s="309"/>
      <c r="I895" s="309"/>
      <c r="J895" s="350">
        <f t="shared" si="275"/>
        <v>0</v>
      </c>
      <c r="K895" s="330"/>
      <c r="L895" s="330"/>
      <c r="M895" s="310"/>
      <c r="N895" s="311"/>
      <c r="O895" s="311"/>
      <c r="P895" s="311"/>
      <c r="Q895" s="311"/>
      <c r="R895" s="311"/>
      <c r="S895" s="312"/>
      <c r="T895" s="313"/>
      <c r="U895" s="294">
        <f t="shared" si="277"/>
        <v>0</v>
      </c>
      <c r="V895" s="330"/>
      <c r="W895" s="355">
        <f t="shared" si="278"/>
        <v>0</v>
      </c>
      <c r="X895" s="356">
        <f t="shared" si="279"/>
        <v>0</v>
      </c>
      <c r="Y895" s="356">
        <f t="shared" si="280"/>
        <v>0</v>
      </c>
      <c r="Z895" s="356">
        <f t="shared" si="281"/>
        <v>0</v>
      </c>
      <c r="AA895" s="356">
        <f t="shared" si="282"/>
        <v>0</v>
      </c>
      <c r="AB895" s="356">
        <f t="shared" si="283"/>
        <v>0</v>
      </c>
      <c r="AC895" s="356">
        <f t="shared" si="284"/>
        <v>0</v>
      </c>
      <c r="AD895" s="357">
        <f t="shared" si="285"/>
        <v>0</v>
      </c>
      <c r="AE895" s="342"/>
      <c r="AF895" s="362">
        <f t="shared" si="286"/>
        <v>0</v>
      </c>
      <c r="AG895" s="330"/>
      <c r="AH895" s="597"/>
      <c r="AJ895" s="582"/>
      <c r="AK895" s="582"/>
      <c r="AL895" s="582"/>
      <c r="AM895" s="582"/>
      <c r="AN895" s="582"/>
      <c r="AO895" s="582"/>
      <c r="AP895" s="582"/>
      <c r="AQ895" s="582"/>
      <c r="AR895" s="582"/>
      <c r="AS895" s="582"/>
      <c r="AT895" s="582"/>
      <c r="AU895" s="582"/>
      <c r="AV895" s="582"/>
      <c r="AW895" s="582"/>
      <c r="AX895" s="582"/>
      <c r="AY895" s="582"/>
      <c r="AZ895" s="582"/>
      <c r="BA895" s="582"/>
      <c r="BB895" s="582"/>
      <c r="BC895" s="582"/>
    </row>
    <row r="896" spans="1:55" s="302" customFormat="1" hidden="1" x14ac:dyDescent="0.2">
      <c r="A896" s="340">
        <f t="shared" si="276"/>
        <v>0</v>
      </c>
      <c r="B896" s="341"/>
      <c r="C896" s="330"/>
      <c r="D896" s="395"/>
      <c r="E896" s="308"/>
      <c r="F896" s="309"/>
      <c r="G896" s="309"/>
      <c r="H896" s="309"/>
      <c r="I896" s="309"/>
      <c r="J896" s="350">
        <f t="shared" si="275"/>
        <v>0</v>
      </c>
      <c r="K896" s="330"/>
      <c r="L896" s="330"/>
      <c r="M896" s="310"/>
      <c r="N896" s="311"/>
      <c r="O896" s="311"/>
      <c r="P896" s="311"/>
      <c r="Q896" s="311"/>
      <c r="R896" s="311"/>
      <c r="S896" s="312"/>
      <c r="T896" s="313"/>
      <c r="U896" s="294">
        <f t="shared" si="277"/>
        <v>0</v>
      </c>
      <c r="V896" s="330"/>
      <c r="W896" s="355">
        <f t="shared" si="278"/>
        <v>0</v>
      </c>
      <c r="X896" s="356">
        <f t="shared" si="279"/>
        <v>0</v>
      </c>
      <c r="Y896" s="356">
        <f t="shared" si="280"/>
        <v>0</v>
      </c>
      <c r="Z896" s="356">
        <f t="shared" si="281"/>
        <v>0</v>
      </c>
      <c r="AA896" s="356">
        <f t="shared" si="282"/>
        <v>0</v>
      </c>
      <c r="AB896" s="356">
        <f t="shared" si="283"/>
        <v>0</v>
      </c>
      <c r="AC896" s="356">
        <f t="shared" si="284"/>
        <v>0</v>
      </c>
      <c r="AD896" s="357">
        <f t="shared" si="285"/>
        <v>0</v>
      </c>
      <c r="AE896" s="342"/>
      <c r="AF896" s="362">
        <f t="shared" si="286"/>
        <v>0</v>
      </c>
      <c r="AG896" s="330"/>
      <c r="AH896" s="597"/>
      <c r="AJ896" s="582"/>
      <c r="AK896" s="582"/>
      <c r="AL896" s="582"/>
      <c r="AM896" s="582"/>
      <c r="AN896" s="582"/>
      <c r="AO896" s="582"/>
      <c r="AP896" s="582"/>
      <c r="AQ896" s="582"/>
      <c r="AR896" s="582"/>
      <c r="AS896" s="582"/>
      <c r="AT896" s="582"/>
      <c r="AU896" s="582"/>
      <c r="AV896" s="582"/>
      <c r="AW896" s="582"/>
      <c r="AX896" s="582"/>
      <c r="AY896" s="582"/>
      <c r="AZ896" s="582"/>
      <c r="BA896" s="582"/>
      <c r="BB896" s="582"/>
      <c r="BC896" s="582"/>
    </row>
    <row r="897" spans="1:55" s="302" customFormat="1" hidden="1" x14ac:dyDescent="0.2">
      <c r="A897" s="340">
        <f t="shared" si="276"/>
        <v>0</v>
      </c>
      <c r="B897" s="341"/>
      <c r="C897" s="330"/>
      <c r="D897" s="395"/>
      <c r="E897" s="308"/>
      <c r="F897" s="309"/>
      <c r="G897" s="309"/>
      <c r="H897" s="309"/>
      <c r="I897" s="309"/>
      <c r="J897" s="350">
        <f t="shared" si="275"/>
        <v>0</v>
      </c>
      <c r="K897" s="330"/>
      <c r="L897" s="330"/>
      <c r="M897" s="310"/>
      <c r="N897" s="311"/>
      <c r="O897" s="311"/>
      <c r="P897" s="311"/>
      <c r="Q897" s="311"/>
      <c r="R897" s="311"/>
      <c r="S897" s="312"/>
      <c r="T897" s="313"/>
      <c r="U897" s="294">
        <f t="shared" si="277"/>
        <v>0</v>
      </c>
      <c r="V897" s="330"/>
      <c r="W897" s="355">
        <f t="shared" si="278"/>
        <v>0</v>
      </c>
      <c r="X897" s="356">
        <f t="shared" si="279"/>
        <v>0</v>
      </c>
      <c r="Y897" s="356">
        <f t="shared" si="280"/>
        <v>0</v>
      </c>
      <c r="Z897" s="356">
        <f t="shared" si="281"/>
        <v>0</v>
      </c>
      <c r="AA897" s="356">
        <f t="shared" si="282"/>
        <v>0</v>
      </c>
      <c r="AB897" s="356">
        <f t="shared" si="283"/>
        <v>0</v>
      </c>
      <c r="AC897" s="356">
        <f t="shared" si="284"/>
        <v>0</v>
      </c>
      <c r="AD897" s="357">
        <f t="shared" si="285"/>
        <v>0</v>
      </c>
      <c r="AE897" s="342"/>
      <c r="AF897" s="362">
        <f t="shared" si="286"/>
        <v>0</v>
      </c>
      <c r="AG897" s="330"/>
      <c r="AH897" s="597"/>
      <c r="AJ897" s="582"/>
      <c r="AK897" s="582"/>
      <c r="AL897" s="582"/>
      <c r="AM897" s="582"/>
      <c r="AN897" s="582"/>
      <c r="AO897" s="582"/>
      <c r="AP897" s="582"/>
      <c r="AQ897" s="582"/>
      <c r="AR897" s="582"/>
      <c r="AS897" s="582"/>
      <c r="AT897" s="582"/>
      <c r="AU897" s="582"/>
      <c r="AV897" s="582"/>
      <c r="AW897" s="582"/>
      <c r="AX897" s="582"/>
      <c r="AY897" s="582"/>
      <c r="AZ897" s="582"/>
      <c r="BA897" s="582"/>
      <c r="BB897" s="582"/>
      <c r="BC897" s="582"/>
    </row>
    <row r="898" spans="1:55" s="302" customFormat="1" hidden="1" x14ac:dyDescent="0.2">
      <c r="A898" s="340">
        <f t="shared" si="276"/>
        <v>0</v>
      </c>
      <c r="B898" s="341"/>
      <c r="C898" s="330"/>
      <c r="D898" s="395"/>
      <c r="E898" s="308"/>
      <c r="F898" s="309"/>
      <c r="G898" s="309"/>
      <c r="H898" s="309"/>
      <c r="I898" s="309"/>
      <c r="J898" s="350">
        <f t="shared" si="275"/>
        <v>0</v>
      </c>
      <c r="K898" s="330"/>
      <c r="L898" s="330"/>
      <c r="M898" s="310"/>
      <c r="N898" s="311"/>
      <c r="O898" s="311"/>
      <c r="P898" s="311"/>
      <c r="Q898" s="311"/>
      <c r="R898" s="311"/>
      <c r="S898" s="312"/>
      <c r="T898" s="313"/>
      <c r="U898" s="294">
        <f t="shared" si="277"/>
        <v>0</v>
      </c>
      <c r="V898" s="330"/>
      <c r="W898" s="355">
        <f t="shared" si="278"/>
        <v>0</v>
      </c>
      <c r="X898" s="356">
        <f t="shared" si="279"/>
        <v>0</v>
      </c>
      <c r="Y898" s="356">
        <f t="shared" si="280"/>
        <v>0</v>
      </c>
      <c r="Z898" s="356">
        <f t="shared" si="281"/>
        <v>0</v>
      </c>
      <c r="AA898" s="356">
        <f t="shared" si="282"/>
        <v>0</v>
      </c>
      <c r="AB898" s="356">
        <f t="shared" si="283"/>
        <v>0</v>
      </c>
      <c r="AC898" s="356">
        <f t="shared" si="284"/>
        <v>0</v>
      </c>
      <c r="AD898" s="357">
        <f t="shared" si="285"/>
        <v>0</v>
      </c>
      <c r="AE898" s="342"/>
      <c r="AF898" s="362">
        <f t="shared" si="286"/>
        <v>0</v>
      </c>
      <c r="AG898" s="330"/>
      <c r="AH898" s="597"/>
      <c r="AJ898" s="582"/>
      <c r="AK898" s="582"/>
      <c r="AL898" s="582"/>
      <c r="AM898" s="582"/>
      <c r="AN898" s="582"/>
      <c r="AO898" s="582"/>
      <c r="AP898" s="582"/>
      <c r="AQ898" s="582"/>
      <c r="AR898" s="582"/>
      <c r="AS898" s="582"/>
      <c r="AT898" s="582"/>
      <c r="AU898" s="582"/>
      <c r="AV898" s="582"/>
      <c r="AW898" s="582"/>
      <c r="AX898" s="582"/>
      <c r="AY898" s="582"/>
      <c r="AZ898" s="582"/>
      <c r="BA898" s="582"/>
      <c r="BB898" s="582"/>
      <c r="BC898" s="582"/>
    </row>
    <row r="899" spans="1:55" s="302" customFormat="1" hidden="1" x14ac:dyDescent="0.2">
      <c r="A899" s="340">
        <f t="shared" si="276"/>
        <v>0</v>
      </c>
      <c r="B899" s="341"/>
      <c r="C899" s="330"/>
      <c r="D899" s="395"/>
      <c r="E899" s="308"/>
      <c r="F899" s="309"/>
      <c r="G899" s="309"/>
      <c r="H899" s="309"/>
      <c r="I899" s="309"/>
      <c r="J899" s="350">
        <f t="shared" si="275"/>
        <v>0</v>
      </c>
      <c r="K899" s="330"/>
      <c r="L899" s="330"/>
      <c r="M899" s="310"/>
      <c r="N899" s="311"/>
      <c r="O899" s="311"/>
      <c r="P899" s="311"/>
      <c r="Q899" s="311"/>
      <c r="R899" s="311"/>
      <c r="S899" s="312"/>
      <c r="T899" s="313"/>
      <c r="U899" s="294">
        <f t="shared" si="277"/>
        <v>0</v>
      </c>
      <c r="V899" s="330"/>
      <c r="W899" s="355">
        <f t="shared" si="278"/>
        <v>0</v>
      </c>
      <c r="X899" s="356">
        <f t="shared" si="279"/>
        <v>0</v>
      </c>
      <c r="Y899" s="356">
        <f t="shared" si="280"/>
        <v>0</v>
      </c>
      <c r="Z899" s="356">
        <f t="shared" si="281"/>
        <v>0</v>
      </c>
      <c r="AA899" s="356">
        <f t="shared" si="282"/>
        <v>0</v>
      </c>
      <c r="AB899" s="356">
        <f t="shared" si="283"/>
        <v>0</v>
      </c>
      <c r="AC899" s="356">
        <f t="shared" si="284"/>
        <v>0</v>
      </c>
      <c r="AD899" s="357">
        <f t="shared" si="285"/>
        <v>0</v>
      </c>
      <c r="AE899" s="342"/>
      <c r="AF899" s="362">
        <f t="shared" si="286"/>
        <v>0</v>
      </c>
      <c r="AG899" s="330"/>
      <c r="AH899" s="597"/>
      <c r="AJ899" s="582"/>
      <c r="AK899" s="582"/>
      <c r="AL899" s="582"/>
      <c r="AM899" s="582"/>
      <c r="AN899" s="582"/>
      <c r="AO899" s="582"/>
      <c r="AP899" s="582"/>
      <c r="AQ899" s="582"/>
      <c r="AR899" s="582"/>
      <c r="AS899" s="582"/>
      <c r="AT899" s="582"/>
      <c r="AU899" s="582"/>
      <c r="AV899" s="582"/>
      <c r="AW899" s="582"/>
      <c r="AX899" s="582"/>
      <c r="AY899" s="582"/>
      <c r="AZ899" s="582"/>
      <c r="BA899" s="582"/>
      <c r="BB899" s="582"/>
      <c r="BC899" s="582"/>
    </row>
    <row r="900" spans="1:55" s="302" customFormat="1" hidden="1" x14ac:dyDescent="0.2">
      <c r="A900" s="340">
        <f t="shared" si="276"/>
        <v>0</v>
      </c>
      <c r="B900" s="341"/>
      <c r="C900" s="330"/>
      <c r="D900" s="395"/>
      <c r="E900" s="308"/>
      <c r="F900" s="309"/>
      <c r="G900" s="309"/>
      <c r="H900" s="309"/>
      <c r="I900" s="309"/>
      <c r="J900" s="350">
        <f t="shared" si="275"/>
        <v>0</v>
      </c>
      <c r="K900" s="330"/>
      <c r="L900" s="330"/>
      <c r="M900" s="310"/>
      <c r="N900" s="311"/>
      <c r="O900" s="311"/>
      <c r="P900" s="311"/>
      <c r="Q900" s="311"/>
      <c r="R900" s="311"/>
      <c r="S900" s="312"/>
      <c r="T900" s="313"/>
      <c r="U900" s="294">
        <f t="shared" si="277"/>
        <v>0</v>
      </c>
      <c r="V900" s="330"/>
      <c r="W900" s="355">
        <f t="shared" si="278"/>
        <v>0</v>
      </c>
      <c r="X900" s="356">
        <f t="shared" si="279"/>
        <v>0</v>
      </c>
      <c r="Y900" s="356">
        <f t="shared" si="280"/>
        <v>0</v>
      </c>
      <c r="Z900" s="356">
        <f t="shared" si="281"/>
        <v>0</v>
      </c>
      <c r="AA900" s="356">
        <f t="shared" si="282"/>
        <v>0</v>
      </c>
      <c r="AB900" s="356">
        <f t="shared" si="283"/>
        <v>0</v>
      </c>
      <c r="AC900" s="356">
        <f t="shared" si="284"/>
        <v>0</v>
      </c>
      <c r="AD900" s="357">
        <f t="shared" si="285"/>
        <v>0</v>
      </c>
      <c r="AE900" s="342"/>
      <c r="AF900" s="362">
        <f t="shared" si="286"/>
        <v>0</v>
      </c>
      <c r="AG900" s="330"/>
      <c r="AH900" s="597"/>
      <c r="AJ900" s="582"/>
      <c r="AK900" s="582"/>
      <c r="AL900" s="582"/>
      <c r="AM900" s="582"/>
      <c r="AN900" s="582"/>
      <c r="AO900" s="582"/>
      <c r="AP900" s="582"/>
      <c r="AQ900" s="582"/>
      <c r="AR900" s="582"/>
      <c r="AS900" s="582"/>
      <c r="AT900" s="582"/>
      <c r="AU900" s="582"/>
      <c r="AV900" s="582"/>
      <c r="AW900" s="582"/>
      <c r="AX900" s="582"/>
      <c r="AY900" s="582"/>
      <c r="AZ900" s="582"/>
      <c r="BA900" s="582"/>
      <c r="BB900" s="582"/>
      <c r="BC900" s="582"/>
    </row>
    <row r="901" spans="1:55" s="302" customFormat="1" hidden="1" x14ac:dyDescent="0.2">
      <c r="A901" s="340">
        <f t="shared" si="276"/>
        <v>0</v>
      </c>
      <c r="B901" s="341"/>
      <c r="C901" s="330"/>
      <c r="D901" s="395"/>
      <c r="E901" s="308"/>
      <c r="F901" s="309"/>
      <c r="G901" s="309"/>
      <c r="H901" s="309"/>
      <c r="I901" s="309"/>
      <c r="J901" s="350">
        <f t="shared" si="275"/>
        <v>0</v>
      </c>
      <c r="K901" s="330"/>
      <c r="L901" s="330"/>
      <c r="M901" s="310"/>
      <c r="N901" s="311"/>
      <c r="O901" s="311"/>
      <c r="P901" s="311"/>
      <c r="Q901" s="311"/>
      <c r="R901" s="311"/>
      <c r="S901" s="312"/>
      <c r="T901" s="313"/>
      <c r="U901" s="294">
        <f t="shared" si="277"/>
        <v>0</v>
      </c>
      <c r="V901" s="330"/>
      <c r="W901" s="355">
        <f t="shared" si="278"/>
        <v>0</v>
      </c>
      <c r="X901" s="356">
        <f t="shared" si="279"/>
        <v>0</v>
      </c>
      <c r="Y901" s="356">
        <f t="shared" si="280"/>
        <v>0</v>
      </c>
      <c r="Z901" s="356">
        <f t="shared" si="281"/>
        <v>0</v>
      </c>
      <c r="AA901" s="356">
        <f t="shared" si="282"/>
        <v>0</v>
      </c>
      <c r="AB901" s="356">
        <f t="shared" si="283"/>
        <v>0</v>
      </c>
      <c r="AC901" s="356">
        <f t="shared" si="284"/>
        <v>0</v>
      </c>
      <c r="AD901" s="357">
        <f t="shared" si="285"/>
        <v>0</v>
      </c>
      <c r="AE901" s="342"/>
      <c r="AF901" s="362">
        <f t="shared" si="286"/>
        <v>0</v>
      </c>
      <c r="AG901" s="330"/>
      <c r="AH901" s="597"/>
      <c r="AJ901" s="582"/>
      <c r="AK901" s="582"/>
      <c r="AL901" s="582"/>
      <c r="AM901" s="582"/>
      <c r="AN901" s="582"/>
      <c r="AO901" s="582"/>
      <c r="AP901" s="582"/>
      <c r="AQ901" s="582"/>
      <c r="AR901" s="582"/>
      <c r="AS901" s="582"/>
      <c r="AT901" s="582"/>
      <c r="AU901" s="582"/>
      <c r="AV901" s="582"/>
      <c r="AW901" s="582"/>
      <c r="AX901" s="582"/>
      <c r="AY901" s="582"/>
      <c r="AZ901" s="582"/>
      <c r="BA901" s="582"/>
      <c r="BB901" s="582"/>
      <c r="BC901" s="582"/>
    </row>
    <row r="902" spans="1:55" s="302" customFormat="1" hidden="1" x14ac:dyDescent="0.2">
      <c r="A902" s="340">
        <f t="shared" si="276"/>
        <v>0</v>
      </c>
      <c r="B902" s="341"/>
      <c r="C902" s="330"/>
      <c r="D902" s="395"/>
      <c r="E902" s="308"/>
      <c r="F902" s="309"/>
      <c r="G902" s="309"/>
      <c r="H902" s="309"/>
      <c r="I902" s="309"/>
      <c r="J902" s="350">
        <f t="shared" si="275"/>
        <v>0</v>
      </c>
      <c r="K902" s="330"/>
      <c r="L902" s="330"/>
      <c r="M902" s="310"/>
      <c r="N902" s="311"/>
      <c r="O902" s="311"/>
      <c r="P902" s="311"/>
      <c r="Q902" s="311"/>
      <c r="R902" s="311"/>
      <c r="S902" s="312"/>
      <c r="T902" s="313"/>
      <c r="U902" s="294">
        <f t="shared" si="277"/>
        <v>0</v>
      </c>
      <c r="V902" s="330"/>
      <c r="W902" s="355">
        <f t="shared" si="278"/>
        <v>0</v>
      </c>
      <c r="X902" s="356">
        <f t="shared" si="279"/>
        <v>0</v>
      </c>
      <c r="Y902" s="356">
        <f t="shared" si="280"/>
        <v>0</v>
      </c>
      <c r="Z902" s="356">
        <f t="shared" si="281"/>
        <v>0</v>
      </c>
      <c r="AA902" s="356">
        <f t="shared" si="282"/>
        <v>0</v>
      </c>
      <c r="AB902" s="356">
        <f t="shared" si="283"/>
        <v>0</v>
      </c>
      <c r="AC902" s="356">
        <f t="shared" si="284"/>
        <v>0</v>
      </c>
      <c r="AD902" s="357">
        <f t="shared" si="285"/>
        <v>0</v>
      </c>
      <c r="AE902" s="342"/>
      <c r="AF902" s="362">
        <f t="shared" si="286"/>
        <v>0</v>
      </c>
      <c r="AG902" s="330"/>
      <c r="AH902" s="597"/>
      <c r="AJ902" s="582"/>
      <c r="AK902" s="582"/>
      <c r="AL902" s="582"/>
      <c r="AM902" s="582"/>
      <c r="AN902" s="582"/>
      <c r="AO902" s="582"/>
      <c r="AP902" s="582"/>
      <c r="AQ902" s="582"/>
      <c r="AR902" s="582"/>
      <c r="AS902" s="582"/>
      <c r="AT902" s="582"/>
      <c r="AU902" s="582"/>
      <c r="AV902" s="582"/>
      <c r="AW902" s="582"/>
      <c r="AX902" s="582"/>
      <c r="AY902" s="582"/>
      <c r="AZ902" s="582"/>
      <c r="BA902" s="582"/>
      <c r="BB902" s="582"/>
      <c r="BC902" s="582"/>
    </row>
    <row r="903" spans="1:55" s="302" customFormat="1" hidden="1" x14ac:dyDescent="0.2">
      <c r="A903" s="340">
        <f t="shared" si="276"/>
        <v>0</v>
      </c>
      <c r="B903" s="341"/>
      <c r="C903" s="330"/>
      <c r="D903" s="395"/>
      <c r="E903" s="308"/>
      <c r="F903" s="309"/>
      <c r="G903" s="309"/>
      <c r="H903" s="309"/>
      <c r="I903" s="309"/>
      <c r="J903" s="350">
        <f t="shared" si="275"/>
        <v>0</v>
      </c>
      <c r="K903" s="330"/>
      <c r="L903" s="330"/>
      <c r="M903" s="310"/>
      <c r="N903" s="311"/>
      <c r="O903" s="311"/>
      <c r="P903" s="311"/>
      <c r="Q903" s="311"/>
      <c r="R903" s="311"/>
      <c r="S903" s="312"/>
      <c r="T903" s="313"/>
      <c r="U903" s="294">
        <f t="shared" si="277"/>
        <v>0</v>
      </c>
      <c r="V903" s="330"/>
      <c r="W903" s="355">
        <f t="shared" si="278"/>
        <v>0</v>
      </c>
      <c r="X903" s="356">
        <f t="shared" si="279"/>
        <v>0</v>
      </c>
      <c r="Y903" s="356">
        <f t="shared" si="280"/>
        <v>0</v>
      </c>
      <c r="Z903" s="356">
        <f t="shared" si="281"/>
        <v>0</v>
      </c>
      <c r="AA903" s="356">
        <f t="shared" si="282"/>
        <v>0</v>
      </c>
      <c r="AB903" s="356">
        <f t="shared" si="283"/>
        <v>0</v>
      </c>
      <c r="AC903" s="356">
        <f t="shared" si="284"/>
        <v>0</v>
      </c>
      <c r="AD903" s="357">
        <f t="shared" si="285"/>
        <v>0</v>
      </c>
      <c r="AE903" s="342"/>
      <c r="AF903" s="362">
        <f t="shared" si="286"/>
        <v>0</v>
      </c>
      <c r="AG903" s="330"/>
      <c r="AH903" s="597"/>
      <c r="AJ903" s="582"/>
      <c r="AK903" s="582"/>
      <c r="AL903" s="582"/>
      <c r="AM903" s="582"/>
      <c r="AN903" s="582"/>
      <c r="AO903" s="582"/>
      <c r="AP903" s="582"/>
      <c r="AQ903" s="582"/>
      <c r="AR903" s="582"/>
      <c r="AS903" s="582"/>
      <c r="AT903" s="582"/>
      <c r="AU903" s="582"/>
      <c r="AV903" s="582"/>
      <c r="AW903" s="582"/>
      <c r="AX903" s="582"/>
      <c r="AY903" s="582"/>
      <c r="AZ903" s="582"/>
      <c r="BA903" s="582"/>
      <c r="BB903" s="582"/>
      <c r="BC903" s="582"/>
    </row>
    <row r="904" spans="1:55" s="302" customFormat="1" hidden="1" x14ac:dyDescent="0.2">
      <c r="A904" s="340">
        <f t="shared" si="276"/>
        <v>0</v>
      </c>
      <c r="B904" s="341"/>
      <c r="C904" s="330"/>
      <c r="D904" s="395"/>
      <c r="E904" s="308"/>
      <c r="F904" s="309"/>
      <c r="G904" s="309"/>
      <c r="H904" s="309"/>
      <c r="I904" s="309"/>
      <c r="J904" s="350">
        <f t="shared" si="275"/>
        <v>0</v>
      </c>
      <c r="K904" s="330"/>
      <c r="L904" s="330"/>
      <c r="M904" s="310"/>
      <c r="N904" s="311"/>
      <c r="O904" s="311"/>
      <c r="P904" s="311"/>
      <c r="Q904" s="311"/>
      <c r="R904" s="311"/>
      <c r="S904" s="312"/>
      <c r="T904" s="313"/>
      <c r="U904" s="294">
        <f t="shared" si="277"/>
        <v>0</v>
      </c>
      <c r="V904" s="330"/>
      <c r="W904" s="355">
        <f t="shared" si="278"/>
        <v>0</v>
      </c>
      <c r="X904" s="356">
        <f t="shared" si="279"/>
        <v>0</v>
      </c>
      <c r="Y904" s="356">
        <f t="shared" si="280"/>
        <v>0</v>
      </c>
      <c r="Z904" s="356">
        <f t="shared" si="281"/>
        <v>0</v>
      </c>
      <c r="AA904" s="356">
        <f t="shared" si="282"/>
        <v>0</v>
      </c>
      <c r="AB904" s="356">
        <f t="shared" si="283"/>
        <v>0</v>
      </c>
      <c r="AC904" s="356">
        <f t="shared" si="284"/>
        <v>0</v>
      </c>
      <c r="AD904" s="357">
        <f t="shared" si="285"/>
        <v>0</v>
      </c>
      <c r="AE904" s="342"/>
      <c r="AF904" s="362">
        <f t="shared" si="286"/>
        <v>0</v>
      </c>
      <c r="AG904" s="330"/>
      <c r="AH904" s="597"/>
      <c r="AJ904" s="582"/>
      <c r="AK904" s="582"/>
      <c r="AL904" s="582"/>
      <c r="AM904" s="582"/>
      <c r="AN904" s="582"/>
      <c r="AO904" s="582"/>
      <c r="AP904" s="582"/>
      <c r="AQ904" s="582"/>
      <c r="AR904" s="582"/>
      <c r="AS904" s="582"/>
      <c r="AT904" s="582"/>
      <c r="AU904" s="582"/>
      <c r="AV904" s="582"/>
      <c r="AW904" s="582"/>
      <c r="AX904" s="582"/>
      <c r="AY904" s="582"/>
      <c r="AZ904" s="582"/>
      <c r="BA904" s="582"/>
      <c r="BB904" s="582"/>
      <c r="BC904" s="582"/>
    </row>
    <row r="905" spans="1:55" s="302" customFormat="1" hidden="1" x14ac:dyDescent="0.2">
      <c r="A905" s="340">
        <f t="shared" si="276"/>
        <v>0</v>
      </c>
      <c r="B905" s="341"/>
      <c r="C905" s="330"/>
      <c r="D905" s="395"/>
      <c r="E905" s="308"/>
      <c r="F905" s="309"/>
      <c r="G905" s="309"/>
      <c r="H905" s="309"/>
      <c r="I905" s="309"/>
      <c r="J905" s="350">
        <f t="shared" si="275"/>
        <v>0</v>
      </c>
      <c r="K905" s="330"/>
      <c r="L905" s="330"/>
      <c r="M905" s="310"/>
      <c r="N905" s="311"/>
      <c r="O905" s="311"/>
      <c r="P905" s="311"/>
      <c r="Q905" s="311"/>
      <c r="R905" s="311"/>
      <c r="S905" s="312"/>
      <c r="T905" s="313"/>
      <c r="U905" s="294">
        <f t="shared" si="277"/>
        <v>0</v>
      </c>
      <c r="V905" s="330"/>
      <c r="W905" s="355">
        <f t="shared" si="278"/>
        <v>0</v>
      </c>
      <c r="X905" s="356">
        <f t="shared" si="279"/>
        <v>0</v>
      </c>
      <c r="Y905" s="356">
        <f t="shared" si="280"/>
        <v>0</v>
      </c>
      <c r="Z905" s="356">
        <f t="shared" si="281"/>
        <v>0</v>
      </c>
      <c r="AA905" s="356">
        <f t="shared" si="282"/>
        <v>0</v>
      </c>
      <c r="AB905" s="356">
        <f t="shared" si="283"/>
        <v>0</v>
      </c>
      <c r="AC905" s="356">
        <f t="shared" si="284"/>
        <v>0</v>
      </c>
      <c r="AD905" s="357">
        <f t="shared" si="285"/>
        <v>0</v>
      </c>
      <c r="AE905" s="342"/>
      <c r="AF905" s="362">
        <f t="shared" si="286"/>
        <v>0</v>
      </c>
      <c r="AG905" s="330"/>
      <c r="AH905" s="597"/>
      <c r="AJ905" s="582"/>
      <c r="AK905" s="582"/>
      <c r="AL905" s="582"/>
      <c r="AM905" s="582"/>
      <c r="AN905" s="582"/>
      <c r="AO905" s="582"/>
      <c r="AP905" s="582"/>
      <c r="AQ905" s="582"/>
      <c r="AR905" s="582"/>
      <c r="AS905" s="582"/>
      <c r="AT905" s="582"/>
      <c r="AU905" s="582"/>
      <c r="AV905" s="582"/>
      <c r="AW905" s="582"/>
      <c r="AX905" s="582"/>
      <c r="AY905" s="582"/>
      <c r="AZ905" s="582"/>
      <c r="BA905" s="582"/>
      <c r="BB905" s="582"/>
      <c r="BC905" s="582"/>
    </row>
    <row r="906" spans="1:55" s="302" customFormat="1" hidden="1" x14ac:dyDescent="0.2">
      <c r="A906" s="340">
        <f t="shared" si="276"/>
        <v>0</v>
      </c>
      <c r="B906" s="341"/>
      <c r="C906" s="330"/>
      <c r="D906" s="395"/>
      <c r="E906" s="308"/>
      <c r="F906" s="309"/>
      <c r="G906" s="309"/>
      <c r="H906" s="309"/>
      <c r="I906" s="309"/>
      <c r="J906" s="350">
        <f t="shared" ref="J906:J926" si="287">IF(ISBLANK(H906),G906*I906,G906*I906*H906)</f>
        <v>0</v>
      </c>
      <c r="K906" s="330"/>
      <c r="L906" s="330"/>
      <c r="M906" s="310"/>
      <c r="N906" s="311"/>
      <c r="O906" s="311"/>
      <c r="P906" s="311"/>
      <c r="Q906" s="311"/>
      <c r="R906" s="311"/>
      <c r="S906" s="312"/>
      <c r="T906" s="313"/>
      <c r="U906" s="294">
        <f t="shared" si="277"/>
        <v>0</v>
      </c>
      <c r="V906" s="330"/>
      <c r="W906" s="355">
        <f t="shared" si="278"/>
        <v>0</v>
      </c>
      <c r="X906" s="356">
        <f t="shared" si="279"/>
        <v>0</v>
      </c>
      <c r="Y906" s="356">
        <f t="shared" si="280"/>
        <v>0</v>
      </c>
      <c r="Z906" s="356">
        <f t="shared" si="281"/>
        <v>0</v>
      </c>
      <c r="AA906" s="356">
        <f t="shared" si="282"/>
        <v>0</v>
      </c>
      <c r="AB906" s="356">
        <f t="shared" si="283"/>
        <v>0</v>
      </c>
      <c r="AC906" s="356">
        <f t="shared" si="284"/>
        <v>0</v>
      </c>
      <c r="AD906" s="357">
        <f t="shared" si="285"/>
        <v>0</v>
      </c>
      <c r="AE906" s="342"/>
      <c r="AF906" s="362">
        <f t="shared" si="286"/>
        <v>0</v>
      </c>
      <c r="AG906" s="330"/>
      <c r="AH906" s="597"/>
      <c r="AJ906" s="582"/>
      <c r="AK906" s="582"/>
      <c r="AL906" s="582"/>
      <c r="AM906" s="582"/>
      <c r="AN906" s="582"/>
      <c r="AO906" s="582"/>
      <c r="AP906" s="582"/>
      <c r="AQ906" s="582"/>
      <c r="AR906" s="582"/>
      <c r="AS906" s="582"/>
      <c r="AT906" s="582"/>
      <c r="AU906" s="582"/>
      <c r="AV906" s="582"/>
      <c r="AW906" s="582"/>
      <c r="AX906" s="582"/>
      <c r="AY906" s="582"/>
      <c r="AZ906" s="582"/>
      <c r="BA906" s="582"/>
      <c r="BB906" s="582"/>
      <c r="BC906" s="582"/>
    </row>
    <row r="907" spans="1:55" s="302" customFormat="1" hidden="1" x14ac:dyDescent="0.2">
      <c r="A907" s="340">
        <f t="shared" si="276"/>
        <v>0</v>
      </c>
      <c r="B907" s="341"/>
      <c r="C907" s="330"/>
      <c r="D907" s="395"/>
      <c r="E907" s="308"/>
      <c r="F907" s="309"/>
      <c r="G907" s="309"/>
      <c r="H907" s="309"/>
      <c r="I907" s="309"/>
      <c r="J907" s="350">
        <f t="shared" si="287"/>
        <v>0</v>
      </c>
      <c r="K907" s="330"/>
      <c r="L907" s="330"/>
      <c r="M907" s="310"/>
      <c r="N907" s="311"/>
      <c r="O907" s="311"/>
      <c r="P907" s="311"/>
      <c r="Q907" s="311"/>
      <c r="R907" s="311"/>
      <c r="S907" s="312"/>
      <c r="T907" s="313"/>
      <c r="U907" s="294">
        <f t="shared" si="277"/>
        <v>0</v>
      </c>
      <c r="V907" s="330"/>
      <c r="W907" s="355">
        <f t="shared" si="278"/>
        <v>0</v>
      </c>
      <c r="X907" s="356">
        <f t="shared" si="279"/>
        <v>0</v>
      </c>
      <c r="Y907" s="356">
        <f t="shared" si="280"/>
        <v>0</v>
      </c>
      <c r="Z907" s="356">
        <f t="shared" si="281"/>
        <v>0</v>
      </c>
      <c r="AA907" s="356">
        <f t="shared" si="282"/>
        <v>0</v>
      </c>
      <c r="AB907" s="356">
        <f t="shared" si="283"/>
        <v>0</v>
      </c>
      <c r="AC907" s="356">
        <f t="shared" si="284"/>
        <v>0</v>
      </c>
      <c r="AD907" s="357">
        <f t="shared" si="285"/>
        <v>0</v>
      </c>
      <c r="AE907" s="342"/>
      <c r="AF907" s="362">
        <f t="shared" si="286"/>
        <v>0</v>
      </c>
      <c r="AG907" s="330"/>
      <c r="AH907" s="597"/>
      <c r="AJ907" s="582"/>
      <c r="AK907" s="582"/>
      <c r="AL907" s="582"/>
      <c r="AM907" s="582"/>
      <c r="AN907" s="582"/>
      <c r="AO907" s="582"/>
      <c r="AP907" s="582"/>
      <c r="AQ907" s="582"/>
      <c r="AR907" s="582"/>
      <c r="AS907" s="582"/>
      <c r="AT907" s="582"/>
      <c r="AU907" s="582"/>
      <c r="AV907" s="582"/>
      <c r="AW907" s="582"/>
      <c r="AX907" s="582"/>
      <c r="AY907" s="582"/>
      <c r="AZ907" s="582"/>
      <c r="BA907" s="582"/>
      <c r="BB907" s="582"/>
      <c r="BC907" s="582"/>
    </row>
    <row r="908" spans="1:55" s="302" customFormat="1" hidden="1" x14ac:dyDescent="0.2">
      <c r="A908" s="340">
        <f t="shared" si="276"/>
        <v>0</v>
      </c>
      <c r="B908" s="341"/>
      <c r="C908" s="330"/>
      <c r="D908" s="395"/>
      <c r="E908" s="308"/>
      <c r="F908" s="309"/>
      <c r="G908" s="309"/>
      <c r="H908" s="309"/>
      <c r="I908" s="309"/>
      <c r="J908" s="350">
        <f t="shared" si="287"/>
        <v>0</v>
      </c>
      <c r="K908" s="330"/>
      <c r="L908" s="330"/>
      <c r="M908" s="310"/>
      <c r="N908" s="311"/>
      <c r="O908" s="311"/>
      <c r="P908" s="311"/>
      <c r="Q908" s="311"/>
      <c r="R908" s="311"/>
      <c r="S908" s="312"/>
      <c r="T908" s="313"/>
      <c r="U908" s="294">
        <f t="shared" si="277"/>
        <v>0</v>
      </c>
      <c r="V908" s="330"/>
      <c r="W908" s="355">
        <f t="shared" si="278"/>
        <v>0</v>
      </c>
      <c r="X908" s="356">
        <f t="shared" si="279"/>
        <v>0</v>
      </c>
      <c r="Y908" s="356">
        <f t="shared" si="280"/>
        <v>0</v>
      </c>
      <c r="Z908" s="356">
        <f t="shared" si="281"/>
        <v>0</v>
      </c>
      <c r="AA908" s="356">
        <f t="shared" si="282"/>
        <v>0</v>
      </c>
      <c r="AB908" s="356">
        <f t="shared" si="283"/>
        <v>0</v>
      </c>
      <c r="AC908" s="356">
        <f t="shared" si="284"/>
        <v>0</v>
      </c>
      <c r="AD908" s="357">
        <f t="shared" si="285"/>
        <v>0</v>
      </c>
      <c r="AE908" s="342"/>
      <c r="AF908" s="362">
        <f t="shared" si="286"/>
        <v>0</v>
      </c>
      <c r="AG908" s="330"/>
      <c r="AH908" s="597"/>
      <c r="AJ908" s="582"/>
      <c r="AK908" s="582"/>
      <c r="AL908" s="582"/>
      <c r="AM908" s="582"/>
      <c r="AN908" s="582"/>
      <c r="AO908" s="582"/>
      <c r="AP908" s="582"/>
      <c r="AQ908" s="582"/>
      <c r="AR908" s="582"/>
      <c r="AS908" s="582"/>
      <c r="AT908" s="582"/>
      <c r="AU908" s="582"/>
      <c r="AV908" s="582"/>
      <c r="AW908" s="582"/>
      <c r="AX908" s="582"/>
      <c r="AY908" s="582"/>
      <c r="AZ908" s="582"/>
      <c r="BA908" s="582"/>
      <c r="BB908" s="582"/>
      <c r="BC908" s="582"/>
    </row>
    <row r="909" spans="1:55" s="302" customFormat="1" hidden="1" x14ac:dyDescent="0.2">
      <c r="A909" s="340">
        <f t="shared" si="276"/>
        <v>0</v>
      </c>
      <c r="B909" s="341"/>
      <c r="C909" s="330"/>
      <c r="D909" s="395"/>
      <c r="E909" s="308"/>
      <c r="F909" s="309"/>
      <c r="G909" s="309"/>
      <c r="H909" s="309"/>
      <c r="I909" s="309"/>
      <c r="J909" s="350">
        <f t="shared" si="287"/>
        <v>0</v>
      </c>
      <c r="K909" s="330"/>
      <c r="L909" s="330"/>
      <c r="M909" s="310"/>
      <c r="N909" s="311"/>
      <c r="O909" s="311"/>
      <c r="P909" s="311"/>
      <c r="Q909" s="311"/>
      <c r="R909" s="311"/>
      <c r="S909" s="312"/>
      <c r="T909" s="313"/>
      <c r="U909" s="294">
        <f t="shared" si="277"/>
        <v>0</v>
      </c>
      <c r="V909" s="330"/>
      <c r="W909" s="355">
        <f t="shared" si="278"/>
        <v>0</v>
      </c>
      <c r="X909" s="356">
        <f t="shared" si="279"/>
        <v>0</v>
      </c>
      <c r="Y909" s="356">
        <f t="shared" si="280"/>
        <v>0</v>
      </c>
      <c r="Z909" s="356">
        <f t="shared" si="281"/>
        <v>0</v>
      </c>
      <c r="AA909" s="356">
        <f t="shared" si="282"/>
        <v>0</v>
      </c>
      <c r="AB909" s="356">
        <f t="shared" si="283"/>
        <v>0</v>
      </c>
      <c r="AC909" s="356">
        <f t="shared" si="284"/>
        <v>0</v>
      </c>
      <c r="AD909" s="357">
        <f t="shared" si="285"/>
        <v>0</v>
      </c>
      <c r="AE909" s="342"/>
      <c r="AF909" s="362">
        <f t="shared" si="286"/>
        <v>0</v>
      </c>
      <c r="AG909" s="330"/>
      <c r="AH909" s="597"/>
      <c r="AJ909" s="582"/>
      <c r="AK909" s="582"/>
      <c r="AL909" s="582"/>
      <c r="AM909" s="582"/>
      <c r="AN909" s="582"/>
      <c r="AO909" s="582"/>
      <c r="AP909" s="582"/>
      <c r="AQ909" s="582"/>
      <c r="AR909" s="582"/>
      <c r="AS909" s="582"/>
      <c r="AT909" s="582"/>
      <c r="AU909" s="582"/>
      <c r="AV909" s="582"/>
      <c r="AW909" s="582"/>
      <c r="AX909" s="582"/>
      <c r="AY909" s="582"/>
      <c r="AZ909" s="582"/>
      <c r="BA909" s="582"/>
      <c r="BB909" s="582"/>
      <c r="BC909" s="582"/>
    </row>
    <row r="910" spans="1:55" s="302" customFormat="1" hidden="1" x14ac:dyDescent="0.2">
      <c r="A910" s="340">
        <f t="shared" si="276"/>
        <v>0</v>
      </c>
      <c r="B910" s="341"/>
      <c r="C910" s="330"/>
      <c r="D910" s="395"/>
      <c r="E910" s="308"/>
      <c r="F910" s="309"/>
      <c r="G910" s="309"/>
      <c r="H910" s="309"/>
      <c r="I910" s="309"/>
      <c r="J910" s="350">
        <f t="shared" si="287"/>
        <v>0</v>
      </c>
      <c r="K910" s="330"/>
      <c r="L910" s="330"/>
      <c r="M910" s="310"/>
      <c r="N910" s="311"/>
      <c r="O910" s="311"/>
      <c r="P910" s="311"/>
      <c r="Q910" s="311"/>
      <c r="R910" s="311"/>
      <c r="S910" s="312"/>
      <c r="T910" s="313"/>
      <c r="U910" s="294">
        <f t="shared" si="277"/>
        <v>0</v>
      </c>
      <c r="V910" s="330"/>
      <c r="W910" s="355">
        <f t="shared" si="278"/>
        <v>0</v>
      </c>
      <c r="X910" s="356">
        <f t="shared" si="279"/>
        <v>0</v>
      </c>
      <c r="Y910" s="356">
        <f t="shared" si="280"/>
        <v>0</v>
      </c>
      <c r="Z910" s="356">
        <f t="shared" si="281"/>
        <v>0</v>
      </c>
      <c r="AA910" s="356">
        <f t="shared" si="282"/>
        <v>0</v>
      </c>
      <c r="AB910" s="356">
        <f t="shared" si="283"/>
        <v>0</v>
      </c>
      <c r="AC910" s="356">
        <f t="shared" si="284"/>
        <v>0</v>
      </c>
      <c r="AD910" s="357">
        <f t="shared" si="285"/>
        <v>0</v>
      </c>
      <c r="AE910" s="342"/>
      <c r="AF910" s="362">
        <f t="shared" si="286"/>
        <v>0</v>
      </c>
      <c r="AG910" s="330"/>
      <c r="AH910" s="597"/>
      <c r="AJ910" s="582"/>
      <c r="AK910" s="582"/>
      <c r="AL910" s="582"/>
      <c r="AM910" s="582"/>
      <c r="AN910" s="582"/>
      <c r="AO910" s="582"/>
      <c r="AP910" s="582"/>
      <c r="AQ910" s="582"/>
      <c r="AR910" s="582"/>
      <c r="AS910" s="582"/>
      <c r="AT910" s="582"/>
      <c r="AU910" s="582"/>
      <c r="AV910" s="582"/>
      <c r="AW910" s="582"/>
      <c r="AX910" s="582"/>
      <c r="AY910" s="582"/>
      <c r="AZ910" s="582"/>
      <c r="BA910" s="582"/>
      <c r="BB910" s="582"/>
      <c r="BC910" s="582"/>
    </row>
    <row r="911" spans="1:55" s="302" customFormat="1" hidden="1" x14ac:dyDescent="0.2">
      <c r="A911" s="340">
        <f t="shared" si="276"/>
        <v>0</v>
      </c>
      <c r="B911" s="341"/>
      <c r="C911" s="330"/>
      <c r="D911" s="395"/>
      <c r="E911" s="308"/>
      <c r="F911" s="309"/>
      <c r="G911" s="309"/>
      <c r="H911" s="309"/>
      <c r="I911" s="309"/>
      <c r="J911" s="350">
        <f t="shared" si="287"/>
        <v>0</v>
      </c>
      <c r="K911" s="330"/>
      <c r="L911" s="330"/>
      <c r="M911" s="310"/>
      <c r="N911" s="311"/>
      <c r="O911" s="311"/>
      <c r="P911" s="311"/>
      <c r="Q911" s="311"/>
      <c r="R911" s="311"/>
      <c r="S911" s="312"/>
      <c r="T911" s="313"/>
      <c r="U911" s="294">
        <f t="shared" si="277"/>
        <v>0</v>
      </c>
      <c r="V911" s="330"/>
      <c r="W911" s="355">
        <f t="shared" si="278"/>
        <v>0</v>
      </c>
      <c r="X911" s="356">
        <f t="shared" si="279"/>
        <v>0</v>
      </c>
      <c r="Y911" s="356">
        <f t="shared" si="280"/>
        <v>0</v>
      </c>
      <c r="Z911" s="356">
        <f t="shared" si="281"/>
        <v>0</v>
      </c>
      <c r="AA911" s="356">
        <f t="shared" si="282"/>
        <v>0</v>
      </c>
      <c r="AB911" s="356">
        <f t="shared" si="283"/>
        <v>0</v>
      </c>
      <c r="AC911" s="356">
        <f t="shared" si="284"/>
        <v>0</v>
      </c>
      <c r="AD911" s="357">
        <f t="shared" si="285"/>
        <v>0</v>
      </c>
      <c r="AE911" s="342"/>
      <c r="AF911" s="362">
        <f t="shared" si="286"/>
        <v>0</v>
      </c>
      <c r="AG911" s="330"/>
      <c r="AH911" s="597"/>
      <c r="AJ911" s="582"/>
      <c r="AK911" s="582"/>
      <c r="AL911" s="582"/>
      <c r="AM911" s="582"/>
      <c r="AN911" s="582"/>
      <c r="AO911" s="582"/>
      <c r="AP911" s="582"/>
      <c r="AQ911" s="582"/>
      <c r="AR911" s="582"/>
      <c r="AS911" s="582"/>
      <c r="AT911" s="582"/>
      <c r="AU911" s="582"/>
      <c r="AV911" s="582"/>
      <c r="AW911" s="582"/>
      <c r="AX911" s="582"/>
      <c r="AY911" s="582"/>
      <c r="AZ911" s="582"/>
      <c r="BA911" s="582"/>
      <c r="BB911" s="582"/>
      <c r="BC911" s="582"/>
    </row>
    <row r="912" spans="1:55" s="302" customFormat="1" hidden="1" x14ac:dyDescent="0.2">
      <c r="A912" s="340">
        <f t="shared" si="276"/>
        <v>0</v>
      </c>
      <c r="B912" s="341"/>
      <c r="C912" s="330"/>
      <c r="D912" s="395"/>
      <c r="E912" s="308"/>
      <c r="F912" s="309"/>
      <c r="G912" s="309"/>
      <c r="H912" s="309"/>
      <c r="I912" s="309"/>
      <c r="J912" s="350">
        <f t="shared" si="287"/>
        <v>0</v>
      </c>
      <c r="K912" s="330"/>
      <c r="L912" s="330"/>
      <c r="M912" s="310"/>
      <c r="N912" s="311"/>
      <c r="O912" s="311"/>
      <c r="P912" s="311"/>
      <c r="Q912" s="311"/>
      <c r="R912" s="311"/>
      <c r="S912" s="312"/>
      <c r="T912" s="313"/>
      <c r="U912" s="294">
        <f t="shared" si="277"/>
        <v>0</v>
      </c>
      <c r="V912" s="330"/>
      <c r="W912" s="355">
        <f t="shared" si="278"/>
        <v>0</v>
      </c>
      <c r="X912" s="356">
        <f t="shared" si="279"/>
        <v>0</v>
      </c>
      <c r="Y912" s="356">
        <f t="shared" si="280"/>
        <v>0</v>
      </c>
      <c r="Z912" s="356">
        <f t="shared" si="281"/>
        <v>0</v>
      </c>
      <c r="AA912" s="356">
        <f t="shared" si="282"/>
        <v>0</v>
      </c>
      <c r="AB912" s="356">
        <f t="shared" si="283"/>
        <v>0</v>
      </c>
      <c r="AC912" s="356">
        <f t="shared" si="284"/>
        <v>0</v>
      </c>
      <c r="AD912" s="357">
        <f t="shared" si="285"/>
        <v>0</v>
      </c>
      <c r="AE912" s="342"/>
      <c r="AF912" s="362">
        <f t="shared" si="286"/>
        <v>0</v>
      </c>
      <c r="AG912" s="330"/>
      <c r="AH912" s="597"/>
      <c r="AJ912" s="582"/>
      <c r="AK912" s="582"/>
      <c r="AL912" s="582"/>
      <c r="AM912" s="582"/>
      <c r="AN912" s="582"/>
      <c r="AO912" s="582"/>
      <c r="AP912" s="582"/>
      <c r="AQ912" s="582"/>
      <c r="AR912" s="582"/>
      <c r="AS912" s="582"/>
      <c r="AT912" s="582"/>
      <c r="AU912" s="582"/>
      <c r="AV912" s="582"/>
      <c r="AW912" s="582"/>
      <c r="AX912" s="582"/>
      <c r="AY912" s="582"/>
      <c r="AZ912" s="582"/>
      <c r="BA912" s="582"/>
      <c r="BB912" s="582"/>
      <c r="BC912" s="582"/>
    </row>
    <row r="913" spans="1:55" s="302" customFormat="1" hidden="1" x14ac:dyDescent="0.2">
      <c r="A913" s="340">
        <f t="shared" si="276"/>
        <v>0</v>
      </c>
      <c r="B913" s="341"/>
      <c r="C913" s="330"/>
      <c r="D913" s="395"/>
      <c r="E913" s="308"/>
      <c r="F913" s="309"/>
      <c r="G913" s="309"/>
      <c r="H913" s="309"/>
      <c r="I913" s="309"/>
      <c r="J913" s="350">
        <f t="shared" si="287"/>
        <v>0</v>
      </c>
      <c r="K913" s="330"/>
      <c r="L913" s="330"/>
      <c r="M913" s="310"/>
      <c r="N913" s="311"/>
      <c r="O913" s="311"/>
      <c r="P913" s="311"/>
      <c r="Q913" s="311"/>
      <c r="R913" s="311"/>
      <c r="S913" s="312"/>
      <c r="T913" s="313"/>
      <c r="U913" s="294">
        <f t="shared" si="277"/>
        <v>0</v>
      </c>
      <c r="V913" s="330"/>
      <c r="W913" s="355">
        <f t="shared" si="278"/>
        <v>0</v>
      </c>
      <c r="X913" s="356">
        <f t="shared" si="279"/>
        <v>0</v>
      </c>
      <c r="Y913" s="356">
        <f t="shared" si="280"/>
        <v>0</v>
      </c>
      <c r="Z913" s="356">
        <f t="shared" si="281"/>
        <v>0</v>
      </c>
      <c r="AA913" s="356">
        <f t="shared" si="282"/>
        <v>0</v>
      </c>
      <c r="AB913" s="356">
        <f t="shared" si="283"/>
        <v>0</v>
      </c>
      <c r="AC913" s="356">
        <f t="shared" si="284"/>
        <v>0</v>
      </c>
      <c r="AD913" s="357">
        <f t="shared" si="285"/>
        <v>0</v>
      </c>
      <c r="AE913" s="342"/>
      <c r="AF913" s="362">
        <f t="shared" si="286"/>
        <v>0</v>
      </c>
      <c r="AG913" s="330"/>
      <c r="AH913" s="597"/>
      <c r="AJ913" s="582"/>
      <c r="AK913" s="582"/>
      <c r="AL913" s="582"/>
      <c r="AM913" s="582"/>
      <c r="AN913" s="582"/>
      <c r="AO913" s="582"/>
      <c r="AP913" s="582"/>
      <c r="AQ913" s="582"/>
      <c r="AR913" s="582"/>
      <c r="AS913" s="582"/>
      <c r="AT913" s="582"/>
      <c r="AU913" s="582"/>
      <c r="AV913" s="582"/>
      <c r="AW913" s="582"/>
      <c r="AX913" s="582"/>
      <c r="AY913" s="582"/>
      <c r="AZ913" s="582"/>
      <c r="BA913" s="582"/>
      <c r="BB913" s="582"/>
      <c r="BC913" s="582"/>
    </row>
    <row r="914" spans="1:55" s="302" customFormat="1" hidden="1" x14ac:dyDescent="0.2">
      <c r="A914" s="340">
        <f t="shared" si="276"/>
        <v>0</v>
      </c>
      <c r="B914" s="341"/>
      <c r="C914" s="330"/>
      <c r="D914" s="395"/>
      <c r="E914" s="308"/>
      <c r="F914" s="309"/>
      <c r="G914" s="309"/>
      <c r="H914" s="309"/>
      <c r="I914" s="309"/>
      <c r="J914" s="350">
        <f t="shared" si="287"/>
        <v>0</v>
      </c>
      <c r="K914" s="330"/>
      <c r="L914" s="330"/>
      <c r="M914" s="310"/>
      <c r="N914" s="311"/>
      <c r="O914" s="311"/>
      <c r="P914" s="311"/>
      <c r="Q914" s="311"/>
      <c r="R914" s="311"/>
      <c r="S914" s="312"/>
      <c r="T914" s="313"/>
      <c r="U914" s="294">
        <f t="shared" si="277"/>
        <v>0</v>
      </c>
      <c r="V914" s="330"/>
      <c r="W914" s="355">
        <f t="shared" si="278"/>
        <v>0</v>
      </c>
      <c r="X914" s="356">
        <f t="shared" si="279"/>
        <v>0</v>
      </c>
      <c r="Y914" s="356">
        <f t="shared" si="280"/>
        <v>0</v>
      </c>
      <c r="Z914" s="356">
        <f t="shared" si="281"/>
        <v>0</v>
      </c>
      <c r="AA914" s="356">
        <f t="shared" si="282"/>
        <v>0</v>
      </c>
      <c r="AB914" s="356">
        <f t="shared" si="283"/>
        <v>0</v>
      </c>
      <c r="AC914" s="356">
        <f t="shared" si="284"/>
        <v>0</v>
      </c>
      <c r="AD914" s="357">
        <f t="shared" si="285"/>
        <v>0</v>
      </c>
      <c r="AE914" s="342"/>
      <c r="AF914" s="362">
        <f t="shared" si="286"/>
        <v>0</v>
      </c>
      <c r="AG914" s="330"/>
      <c r="AH914" s="597"/>
      <c r="AJ914" s="582"/>
      <c r="AK914" s="582"/>
      <c r="AL914" s="582"/>
      <c r="AM914" s="582"/>
      <c r="AN914" s="582"/>
      <c r="AO914" s="582"/>
      <c r="AP914" s="582"/>
      <c r="AQ914" s="582"/>
      <c r="AR914" s="582"/>
      <c r="AS914" s="582"/>
      <c r="AT914" s="582"/>
      <c r="AU914" s="582"/>
      <c r="AV914" s="582"/>
      <c r="AW914" s="582"/>
      <c r="AX914" s="582"/>
      <c r="AY914" s="582"/>
      <c r="AZ914" s="582"/>
      <c r="BA914" s="582"/>
      <c r="BB914" s="582"/>
      <c r="BC914" s="582"/>
    </row>
    <row r="915" spans="1:55" s="302" customFormat="1" hidden="1" x14ac:dyDescent="0.2">
      <c r="A915" s="340">
        <f t="shared" si="276"/>
        <v>0</v>
      </c>
      <c r="B915" s="341"/>
      <c r="C915" s="330"/>
      <c r="D915" s="395"/>
      <c r="E915" s="308"/>
      <c r="F915" s="309"/>
      <c r="G915" s="309"/>
      <c r="H915" s="309"/>
      <c r="I915" s="309"/>
      <c r="J915" s="350">
        <f t="shared" si="287"/>
        <v>0</v>
      </c>
      <c r="K915" s="330"/>
      <c r="L915" s="330"/>
      <c r="M915" s="310"/>
      <c r="N915" s="311"/>
      <c r="O915" s="311"/>
      <c r="P915" s="311"/>
      <c r="Q915" s="311"/>
      <c r="R915" s="311"/>
      <c r="S915" s="312"/>
      <c r="T915" s="313"/>
      <c r="U915" s="294">
        <f t="shared" si="277"/>
        <v>0</v>
      </c>
      <c r="V915" s="330"/>
      <c r="W915" s="355">
        <f t="shared" si="278"/>
        <v>0</v>
      </c>
      <c r="X915" s="356">
        <f t="shared" si="279"/>
        <v>0</v>
      </c>
      <c r="Y915" s="356">
        <f t="shared" si="280"/>
        <v>0</v>
      </c>
      <c r="Z915" s="356">
        <f t="shared" si="281"/>
        <v>0</v>
      </c>
      <c r="AA915" s="356">
        <f t="shared" si="282"/>
        <v>0</v>
      </c>
      <c r="AB915" s="356">
        <f t="shared" si="283"/>
        <v>0</v>
      </c>
      <c r="AC915" s="356">
        <f t="shared" si="284"/>
        <v>0</v>
      </c>
      <c r="AD915" s="357">
        <f t="shared" si="285"/>
        <v>0</v>
      </c>
      <c r="AE915" s="342"/>
      <c r="AF915" s="362">
        <f t="shared" si="286"/>
        <v>0</v>
      </c>
      <c r="AG915" s="330"/>
      <c r="AH915" s="597"/>
      <c r="AJ915" s="582"/>
      <c r="AK915" s="582"/>
      <c r="AL915" s="582"/>
      <c r="AM915" s="582"/>
      <c r="AN915" s="582"/>
      <c r="AO915" s="582"/>
      <c r="AP915" s="582"/>
      <c r="AQ915" s="582"/>
      <c r="AR915" s="582"/>
      <c r="AS915" s="582"/>
      <c r="AT915" s="582"/>
      <c r="AU915" s="582"/>
      <c r="AV915" s="582"/>
      <c r="AW915" s="582"/>
      <c r="AX915" s="582"/>
      <c r="AY915" s="582"/>
      <c r="AZ915" s="582"/>
      <c r="BA915" s="582"/>
      <c r="BB915" s="582"/>
      <c r="BC915" s="582"/>
    </row>
    <row r="916" spans="1:55" s="302" customFormat="1" hidden="1" x14ac:dyDescent="0.2">
      <c r="A916" s="340">
        <f t="shared" ref="A916:A917" si="288">IF(AND(J916&lt;&gt;0,U916&lt;&gt;1),1,0)</f>
        <v>0</v>
      </c>
      <c r="B916" s="341"/>
      <c r="C916" s="330"/>
      <c r="D916" s="395"/>
      <c r="E916" s="308"/>
      <c r="F916" s="309"/>
      <c r="G916" s="309"/>
      <c r="H916" s="309"/>
      <c r="I916" s="309"/>
      <c r="J916" s="350">
        <f t="shared" si="287"/>
        <v>0</v>
      </c>
      <c r="K916" s="330"/>
      <c r="L916" s="330"/>
      <c r="M916" s="310"/>
      <c r="N916" s="311"/>
      <c r="O916" s="311"/>
      <c r="P916" s="311"/>
      <c r="Q916" s="311"/>
      <c r="R916" s="311"/>
      <c r="S916" s="312"/>
      <c r="T916" s="313"/>
      <c r="U916" s="294">
        <f t="shared" ref="U916:U917" si="289">SUM(M916:T916)</f>
        <v>0</v>
      </c>
      <c r="V916" s="330"/>
      <c r="W916" s="355">
        <f t="shared" ref="W916:W917" si="290">$J916*M916</f>
        <v>0</v>
      </c>
      <c r="X916" s="356">
        <f t="shared" ref="X916:X917" si="291">$J916*N916</f>
        <v>0</v>
      </c>
      <c r="Y916" s="356">
        <f t="shared" ref="Y916:Y917" si="292">$J916*O916</f>
        <v>0</v>
      </c>
      <c r="Z916" s="356">
        <f t="shared" ref="Z916:Z917" si="293">$J916*P916</f>
        <v>0</v>
      </c>
      <c r="AA916" s="356">
        <f t="shared" ref="AA916:AA917" si="294">$J916*Q916</f>
        <v>0</v>
      </c>
      <c r="AB916" s="356">
        <f t="shared" ref="AB916:AB917" si="295">$J916*R916</f>
        <v>0</v>
      </c>
      <c r="AC916" s="356">
        <f t="shared" ref="AC916:AC917" si="296">$J916*S916</f>
        <v>0</v>
      </c>
      <c r="AD916" s="357">
        <f t="shared" ref="AD916:AD917" si="297">SUM(W916:AC916)</f>
        <v>0</v>
      </c>
      <c r="AE916" s="342"/>
      <c r="AF916" s="362">
        <f t="shared" ref="AF916:AF917" si="298">$J916*T916</f>
        <v>0</v>
      </c>
      <c r="AG916" s="330"/>
      <c r="AH916" s="597"/>
      <c r="AJ916" s="582"/>
      <c r="AK916" s="582"/>
      <c r="AL916" s="582"/>
      <c r="AM916" s="582"/>
      <c r="AN916" s="582"/>
      <c r="AO916" s="582"/>
      <c r="AP916" s="582"/>
      <c r="AQ916" s="582"/>
      <c r="AR916" s="582"/>
      <c r="AS916" s="582"/>
      <c r="AT916" s="582"/>
      <c r="AU916" s="582"/>
      <c r="AV916" s="582"/>
      <c r="AW916" s="582"/>
      <c r="AX916" s="582"/>
      <c r="AY916" s="582"/>
      <c r="AZ916" s="582"/>
      <c r="BA916" s="582"/>
      <c r="BB916" s="582"/>
      <c r="BC916" s="582"/>
    </row>
    <row r="917" spans="1:55" s="302" customFormat="1" hidden="1" x14ac:dyDescent="0.2">
      <c r="A917" s="340">
        <f t="shared" si="288"/>
        <v>0</v>
      </c>
      <c r="B917" s="341"/>
      <c r="C917" s="330"/>
      <c r="D917" s="395"/>
      <c r="E917" s="308"/>
      <c r="F917" s="309"/>
      <c r="G917" s="309"/>
      <c r="H917" s="309"/>
      <c r="I917" s="309"/>
      <c r="J917" s="350">
        <f t="shared" si="287"/>
        <v>0</v>
      </c>
      <c r="K917" s="330"/>
      <c r="L917" s="330"/>
      <c r="M917" s="310"/>
      <c r="N917" s="311"/>
      <c r="O917" s="311"/>
      <c r="P917" s="311"/>
      <c r="Q917" s="311"/>
      <c r="R917" s="311"/>
      <c r="S917" s="312"/>
      <c r="T917" s="313"/>
      <c r="U917" s="294">
        <f t="shared" si="289"/>
        <v>0</v>
      </c>
      <c r="V917" s="330"/>
      <c r="W917" s="355">
        <f t="shared" si="290"/>
        <v>0</v>
      </c>
      <c r="X917" s="356">
        <f t="shared" si="291"/>
        <v>0</v>
      </c>
      <c r="Y917" s="356">
        <f t="shared" si="292"/>
        <v>0</v>
      </c>
      <c r="Z917" s="356">
        <f t="shared" si="293"/>
        <v>0</v>
      </c>
      <c r="AA917" s="356">
        <f t="shared" si="294"/>
        <v>0</v>
      </c>
      <c r="AB917" s="356">
        <f t="shared" si="295"/>
        <v>0</v>
      </c>
      <c r="AC917" s="356">
        <f t="shared" si="296"/>
        <v>0</v>
      </c>
      <c r="AD917" s="357">
        <f t="shared" si="297"/>
        <v>0</v>
      </c>
      <c r="AE917" s="342"/>
      <c r="AF917" s="362">
        <f t="shared" si="298"/>
        <v>0</v>
      </c>
      <c r="AG917" s="330"/>
      <c r="AH917" s="597"/>
      <c r="AJ917" s="582"/>
      <c r="AK917" s="582"/>
      <c r="AL917" s="582"/>
      <c r="AM917" s="582"/>
      <c r="AN917" s="582"/>
      <c r="AO917" s="582"/>
      <c r="AP917" s="582"/>
      <c r="AQ917" s="582"/>
      <c r="AR917" s="582"/>
      <c r="AS917" s="582"/>
      <c r="AT917" s="582"/>
      <c r="AU917" s="582"/>
      <c r="AV917" s="582"/>
      <c r="AW917" s="582"/>
      <c r="AX917" s="582"/>
      <c r="AY917" s="582"/>
      <c r="AZ917" s="582"/>
      <c r="BA917" s="582"/>
      <c r="BB917" s="582"/>
      <c r="BC917" s="582"/>
    </row>
    <row r="918" spans="1:55" s="302" customFormat="1" hidden="1" x14ac:dyDescent="0.2">
      <c r="A918" s="340">
        <f t="shared" si="254"/>
        <v>0</v>
      </c>
      <c r="B918" s="341"/>
      <c r="C918" s="330"/>
      <c r="D918" s="395"/>
      <c r="E918" s="308"/>
      <c r="F918" s="309"/>
      <c r="G918" s="309"/>
      <c r="H918" s="309"/>
      <c r="I918" s="309"/>
      <c r="J918" s="350">
        <f t="shared" si="287"/>
        <v>0</v>
      </c>
      <c r="K918" s="330"/>
      <c r="L918" s="330"/>
      <c r="M918" s="310"/>
      <c r="N918" s="311"/>
      <c r="O918" s="311"/>
      <c r="P918" s="311"/>
      <c r="Q918" s="311"/>
      <c r="R918" s="311"/>
      <c r="S918" s="312"/>
      <c r="T918" s="313"/>
      <c r="U918" s="294">
        <f t="shared" si="256"/>
        <v>0</v>
      </c>
      <c r="V918" s="330"/>
      <c r="W918" s="355">
        <f t="shared" si="257"/>
        <v>0</v>
      </c>
      <c r="X918" s="356">
        <f t="shared" si="258"/>
        <v>0</v>
      </c>
      <c r="Y918" s="356">
        <f t="shared" si="259"/>
        <v>0</v>
      </c>
      <c r="Z918" s="356">
        <f t="shared" si="260"/>
        <v>0</v>
      </c>
      <c r="AA918" s="356">
        <f t="shared" si="261"/>
        <v>0</v>
      </c>
      <c r="AB918" s="356">
        <f t="shared" si="262"/>
        <v>0</v>
      </c>
      <c r="AC918" s="356">
        <f t="shared" si="263"/>
        <v>0</v>
      </c>
      <c r="AD918" s="357">
        <f t="shared" si="252"/>
        <v>0</v>
      </c>
      <c r="AE918" s="342"/>
      <c r="AF918" s="362">
        <f t="shared" si="253"/>
        <v>0</v>
      </c>
      <c r="AG918" s="330"/>
      <c r="AH918" s="597"/>
      <c r="AJ918" s="582"/>
      <c r="AK918" s="582"/>
      <c r="AL918" s="582"/>
      <c r="AM918" s="582"/>
      <c r="AN918" s="582"/>
      <c r="AO918" s="582"/>
      <c r="AP918" s="582"/>
      <c r="AQ918" s="582"/>
      <c r="AR918" s="582"/>
      <c r="AS918" s="582"/>
      <c r="AT918" s="582"/>
      <c r="AU918" s="582"/>
      <c r="AV918" s="582"/>
      <c r="AW918" s="582"/>
      <c r="AX918" s="582"/>
      <c r="AY918" s="582"/>
      <c r="AZ918" s="582"/>
      <c r="BA918" s="582"/>
      <c r="BB918" s="582"/>
      <c r="BC918" s="582"/>
    </row>
    <row r="919" spans="1:55" s="302" customFormat="1" hidden="1" x14ac:dyDescent="0.2">
      <c r="A919" s="340">
        <f t="shared" si="254"/>
        <v>0</v>
      </c>
      <c r="B919" s="341"/>
      <c r="C919" s="330"/>
      <c r="D919" s="395"/>
      <c r="E919" s="308"/>
      <c r="F919" s="309"/>
      <c r="G919" s="309"/>
      <c r="H919" s="309"/>
      <c r="I919" s="309"/>
      <c r="J919" s="350">
        <f t="shared" si="287"/>
        <v>0</v>
      </c>
      <c r="K919" s="330"/>
      <c r="L919" s="330"/>
      <c r="M919" s="310"/>
      <c r="N919" s="311"/>
      <c r="O919" s="311"/>
      <c r="P919" s="311"/>
      <c r="Q919" s="311"/>
      <c r="R919" s="311"/>
      <c r="S919" s="312"/>
      <c r="T919" s="313"/>
      <c r="U919" s="294">
        <f t="shared" si="256"/>
        <v>0</v>
      </c>
      <c r="V919" s="330"/>
      <c r="W919" s="355">
        <f t="shared" si="257"/>
        <v>0</v>
      </c>
      <c r="X919" s="356">
        <f t="shared" si="258"/>
        <v>0</v>
      </c>
      <c r="Y919" s="356">
        <f t="shared" si="259"/>
        <v>0</v>
      </c>
      <c r="Z919" s="356">
        <f t="shared" si="260"/>
        <v>0</v>
      </c>
      <c r="AA919" s="356">
        <f t="shared" si="261"/>
        <v>0</v>
      </c>
      <c r="AB919" s="356">
        <f t="shared" si="262"/>
        <v>0</v>
      </c>
      <c r="AC919" s="356">
        <f t="shared" si="263"/>
        <v>0</v>
      </c>
      <c r="AD919" s="357">
        <f t="shared" si="252"/>
        <v>0</v>
      </c>
      <c r="AE919" s="342"/>
      <c r="AF919" s="362">
        <f t="shared" si="253"/>
        <v>0</v>
      </c>
      <c r="AG919" s="330"/>
      <c r="AH919" s="597"/>
      <c r="AJ919" s="582"/>
      <c r="AK919" s="582"/>
      <c r="AL919" s="582"/>
      <c r="AM919" s="582"/>
      <c r="AN919" s="582"/>
      <c r="AO919" s="582"/>
      <c r="AP919" s="582"/>
      <c r="AQ919" s="582"/>
      <c r="AR919" s="582"/>
      <c r="AS919" s="582"/>
      <c r="AT919" s="582"/>
      <c r="AU919" s="582"/>
      <c r="AV919" s="582"/>
      <c r="AW919" s="582"/>
      <c r="AX919" s="582"/>
      <c r="AY919" s="582"/>
      <c r="AZ919" s="582"/>
      <c r="BA919" s="582"/>
      <c r="BB919" s="582"/>
      <c r="BC919" s="582"/>
    </row>
    <row r="920" spans="1:55" s="302" customFormat="1" hidden="1" x14ac:dyDescent="0.2">
      <c r="A920" s="340">
        <f t="shared" si="254"/>
        <v>0</v>
      </c>
      <c r="B920" s="341"/>
      <c r="C920" s="330"/>
      <c r="D920" s="395"/>
      <c r="E920" s="308"/>
      <c r="F920" s="309"/>
      <c r="G920" s="309"/>
      <c r="H920" s="309"/>
      <c r="I920" s="309"/>
      <c r="J920" s="350">
        <f t="shared" si="287"/>
        <v>0</v>
      </c>
      <c r="K920" s="330"/>
      <c r="L920" s="330"/>
      <c r="M920" s="310"/>
      <c r="N920" s="311"/>
      <c r="O920" s="311"/>
      <c r="P920" s="311"/>
      <c r="Q920" s="311"/>
      <c r="R920" s="311"/>
      <c r="S920" s="312"/>
      <c r="T920" s="313"/>
      <c r="U920" s="294">
        <f t="shared" si="256"/>
        <v>0</v>
      </c>
      <c r="V920" s="330"/>
      <c r="W920" s="355">
        <f t="shared" si="257"/>
        <v>0</v>
      </c>
      <c r="X920" s="356">
        <f t="shared" si="258"/>
        <v>0</v>
      </c>
      <c r="Y920" s="356">
        <f t="shared" si="259"/>
        <v>0</v>
      </c>
      <c r="Z920" s="356">
        <f t="shared" si="260"/>
        <v>0</v>
      </c>
      <c r="AA920" s="356">
        <f t="shared" si="261"/>
        <v>0</v>
      </c>
      <c r="AB920" s="356">
        <f t="shared" si="262"/>
        <v>0</v>
      </c>
      <c r="AC920" s="356">
        <f t="shared" si="263"/>
        <v>0</v>
      </c>
      <c r="AD920" s="357">
        <f t="shared" si="252"/>
        <v>0</v>
      </c>
      <c r="AE920" s="342"/>
      <c r="AF920" s="362">
        <f t="shared" si="253"/>
        <v>0</v>
      </c>
      <c r="AG920" s="330"/>
      <c r="AH920" s="597"/>
      <c r="AJ920" s="582"/>
      <c r="AK920" s="582"/>
      <c r="AL920" s="582"/>
      <c r="AM920" s="582"/>
      <c r="AN920" s="582"/>
      <c r="AO920" s="582"/>
      <c r="AP920" s="582"/>
      <c r="AQ920" s="582"/>
      <c r="AR920" s="582"/>
      <c r="AS920" s="582"/>
      <c r="AT920" s="582"/>
      <c r="AU920" s="582"/>
      <c r="AV920" s="582"/>
      <c r="AW920" s="582"/>
      <c r="AX920" s="582"/>
      <c r="AY920" s="582"/>
      <c r="AZ920" s="582"/>
      <c r="BA920" s="582"/>
      <c r="BB920" s="582"/>
      <c r="BC920" s="582"/>
    </row>
    <row r="921" spans="1:55" s="302" customFormat="1" hidden="1" x14ac:dyDescent="0.2">
      <c r="A921" s="340">
        <f t="shared" si="254"/>
        <v>0</v>
      </c>
      <c r="B921" s="341"/>
      <c r="C921" s="330"/>
      <c r="D921" s="395"/>
      <c r="E921" s="308"/>
      <c r="F921" s="309"/>
      <c r="G921" s="309"/>
      <c r="H921" s="309"/>
      <c r="I921" s="309"/>
      <c r="J921" s="350">
        <f t="shared" si="287"/>
        <v>0</v>
      </c>
      <c r="K921" s="330"/>
      <c r="L921" s="330"/>
      <c r="M921" s="310"/>
      <c r="N921" s="311"/>
      <c r="O921" s="311"/>
      <c r="P921" s="311"/>
      <c r="Q921" s="311"/>
      <c r="R921" s="311"/>
      <c r="S921" s="312"/>
      <c r="T921" s="313"/>
      <c r="U921" s="294">
        <f t="shared" si="256"/>
        <v>0</v>
      </c>
      <c r="V921" s="330"/>
      <c r="W921" s="355">
        <f t="shared" si="257"/>
        <v>0</v>
      </c>
      <c r="X921" s="356">
        <f t="shared" si="258"/>
        <v>0</v>
      </c>
      <c r="Y921" s="356">
        <f t="shared" si="259"/>
        <v>0</v>
      </c>
      <c r="Z921" s="356">
        <f t="shared" si="260"/>
        <v>0</v>
      </c>
      <c r="AA921" s="356">
        <f t="shared" si="261"/>
        <v>0</v>
      </c>
      <c r="AB921" s="356">
        <f t="shared" si="262"/>
        <v>0</v>
      </c>
      <c r="AC921" s="356">
        <f t="shared" si="263"/>
        <v>0</v>
      </c>
      <c r="AD921" s="357">
        <f t="shared" si="252"/>
        <v>0</v>
      </c>
      <c r="AE921" s="342"/>
      <c r="AF921" s="362">
        <f t="shared" si="253"/>
        <v>0</v>
      </c>
      <c r="AG921" s="330"/>
      <c r="AH921" s="597"/>
      <c r="AJ921" s="582"/>
      <c r="AK921" s="582"/>
      <c r="AL921" s="582"/>
      <c r="AM921" s="582"/>
      <c r="AN921" s="582"/>
      <c r="AO921" s="582"/>
      <c r="AP921" s="582"/>
      <c r="AQ921" s="582"/>
      <c r="AR921" s="582"/>
      <c r="AS921" s="582"/>
      <c r="AT921" s="582"/>
      <c r="AU921" s="582"/>
      <c r="AV921" s="582"/>
      <c r="AW921" s="582"/>
      <c r="AX921" s="582"/>
      <c r="AY921" s="582"/>
      <c r="AZ921" s="582"/>
      <c r="BA921" s="582"/>
      <c r="BB921" s="582"/>
      <c r="BC921" s="582"/>
    </row>
    <row r="922" spans="1:55" s="302" customFormat="1" hidden="1" x14ac:dyDescent="0.2">
      <c r="A922" s="340">
        <f t="shared" si="254"/>
        <v>0</v>
      </c>
      <c r="B922" s="341"/>
      <c r="C922" s="330"/>
      <c r="D922" s="395"/>
      <c r="E922" s="308"/>
      <c r="F922" s="309"/>
      <c r="G922" s="309"/>
      <c r="H922" s="309"/>
      <c r="I922" s="309"/>
      <c r="J922" s="350">
        <f t="shared" si="287"/>
        <v>0</v>
      </c>
      <c r="K922" s="330"/>
      <c r="L922" s="330"/>
      <c r="M922" s="310"/>
      <c r="N922" s="311"/>
      <c r="O922" s="311"/>
      <c r="P922" s="311"/>
      <c r="Q922" s="311"/>
      <c r="R922" s="311"/>
      <c r="S922" s="312"/>
      <c r="T922" s="313"/>
      <c r="U922" s="294">
        <f t="shared" si="256"/>
        <v>0</v>
      </c>
      <c r="V922" s="330"/>
      <c r="W922" s="355">
        <f t="shared" si="257"/>
        <v>0</v>
      </c>
      <c r="X922" s="356">
        <f t="shared" si="258"/>
        <v>0</v>
      </c>
      <c r="Y922" s="356">
        <f t="shared" si="259"/>
        <v>0</v>
      </c>
      <c r="Z922" s="356">
        <f t="shared" si="260"/>
        <v>0</v>
      </c>
      <c r="AA922" s="356">
        <f t="shared" si="261"/>
        <v>0</v>
      </c>
      <c r="AB922" s="356">
        <f t="shared" si="262"/>
        <v>0</v>
      </c>
      <c r="AC922" s="356">
        <f t="shared" si="263"/>
        <v>0</v>
      </c>
      <c r="AD922" s="357">
        <f t="shared" si="252"/>
        <v>0</v>
      </c>
      <c r="AE922" s="342"/>
      <c r="AF922" s="362">
        <f t="shared" si="253"/>
        <v>0</v>
      </c>
      <c r="AG922" s="330"/>
      <c r="AH922" s="597"/>
      <c r="AJ922" s="582"/>
      <c r="AK922" s="582"/>
      <c r="AL922" s="582"/>
      <c r="AM922" s="582"/>
      <c r="AN922" s="582"/>
      <c r="AO922" s="582"/>
      <c r="AP922" s="582"/>
      <c r="AQ922" s="582"/>
      <c r="AR922" s="582"/>
      <c r="AS922" s="582"/>
      <c r="AT922" s="582"/>
      <c r="AU922" s="582"/>
      <c r="AV922" s="582"/>
      <c r="AW922" s="582"/>
      <c r="AX922" s="582"/>
      <c r="AY922" s="582"/>
      <c r="AZ922" s="582"/>
      <c r="BA922" s="582"/>
      <c r="BB922" s="582"/>
      <c r="BC922" s="582"/>
    </row>
    <row r="923" spans="1:55" s="302" customFormat="1" hidden="1" x14ac:dyDescent="0.2">
      <c r="A923" s="340">
        <f t="shared" si="254"/>
        <v>0</v>
      </c>
      <c r="B923" s="341"/>
      <c r="C923" s="330"/>
      <c r="D923" s="395"/>
      <c r="E923" s="308"/>
      <c r="F923" s="309"/>
      <c r="G923" s="309"/>
      <c r="H923" s="309"/>
      <c r="I923" s="309"/>
      <c r="J923" s="350">
        <f t="shared" si="287"/>
        <v>0</v>
      </c>
      <c r="K923" s="330"/>
      <c r="L923" s="330"/>
      <c r="M923" s="310"/>
      <c r="N923" s="311"/>
      <c r="O923" s="311"/>
      <c r="P923" s="311"/>
      <c r="Q923" s="311"/>
      <c r="R923" s="311"/>
      <c r="S923" s="312"/>
      <c r="T923" s="313"/>
      <c r="U923" s="294">
        <f t="shared" si="256"/>
        <v>0</v>
      </c>
      <c r="V923" s="330"/>
      <c r="W923" s="355">
        <f t="shared" si="257"/>
        <v>0</v>
      </c>
      <c r="X923" s="356">
        <f t="shared" si="258"/>
        <v>0</v>
      </c>
      <c r="Y923" s="356">
        <f t="shared" si="259"/>
        <v>0</v>
      </c>
      <c r="Z923" s="356">
        <f t="shared" si="260"/>
        <v>0</v>
      </c>
      <c r="AA923" s="356">
        <f t="shared" si="261"/>
        <v>0</v>
      </c>
      <c r="AB923" s="356">
        <f t="shared" si="262"/>
        <v>0</v>
      </c>
      <c r="AC923" s="356">
        <f t="shared" si="263"/>
        <v>0</v>
      </c>
      <c r="AD923" s="357">
        <f t="shared" si="252"/>
        <v>0</v>
      </c>
      <c r="AE923" s="342"/>
      <c r="AF923" s="362">
        <f t="shared" si="253"/>
        <v>0</v>
      </c>
      <c r="AG923" s="330"/>
      <c r="AH923" s="597"/>
      <c r="AJ923" s="582"/>
      <c r="AK923" s="582"/>
      <c r="AL923" s="582"/>
      <c r="AM923" s="582"/>
      <c r="AN923" s="582"/>
      <c r="AO923" s="582"/>
      <c r="AP923" s="582"/>
      <c r="AQ923" s="582"/>
      <c r="AR923" s="582"/>
      <c r="AS923" s="582"/>
      <c r="AT923" s="582"/>
      <c r="AU923" s="582"/>
      <c r="AV923" s="582"/>
      <c r="AW923" s="582"/>
      <c r="AX923" s="582"/>
      <c r="AY923" s="582"/>
      <c r="AZ923" s="582"/>
      <c r="BA923" s="582"/>
      <c r="BB923" s="582"/>
      <c r="BC923" s="582"/>
    </row>
    <row r="924" spans="1:55" s="302" customFormat="1" hidden="1" x14ac:dyDescent="0.2">
      <c r="A924" s="340">
        <f t="shared" si="254"/>
        <v>0</v>
      </c>
      <c r="B924" s="341"/>
      <c r="C924" s="330"/>
      <c r="D924" s="395"/>
      <c r="E924" s="308"/>
      <c r="F924" s="309"/>
      <c r="G924" s="309"/>
      <c r="H924" s="309"/>
      <c r="I924" s="309"/>
      <c r="J924" s="350">
        <f t="shared" si="287"/>
        <v>0</v>
      </c>
      <c r="K924" s="330"/>
      <c r="L924" s="330"/>
      <c r="M924" s="310"/>
      <c r="N924" s="311"/>
      <c r="O924" s="311"/>
      <c r="P924" s="311"/>
      <c r="Q924" s="311"/>
      <c r="R924" s="311"/>
      <c r="S924" s="312"/>
      <c r="T924" s="313"/>
      <c r="U924" s="294">
        <f t="shared" si="256"/>
        <v>0</v>
      </c>
      <c r="V924" s="330"/>
      <c r="W924" s="355">
        <f t="shared" si="257"/>
        <v>0</v>
      </c>
      <c r="X924" s="356">
        <f t="shared" si="258"/>
        <v>0</v>
      </c>
      <c r="Y924" s="356">
        <f t="shared" si="259"/>
        <v>0</v>
      </c>
      <c r="Z924" s="356">
        <f t="shared" si="260"/>
        <v>0</v>
      </c>
      <c r="AA924" s="356">
        <f t="shared" si="261"/>
        <v>0</v>
      </c>
      <c r="AB924" s="356">
        <f t="shared" si="262"/>
        <v>0</v>
      </c>
      <c r="AC924" s="356">
        <f t="shared" si="263"/>
        <v>0</v>
      </c>
      <c r="AD924" s="357">
        <f t="shared" si="252"/>
        <v>0</v>
      </c>
      <c r="AE924" s="342"/>
      <c r="AF924" s="362">
        <f t="shared" si="253"/>
        <v>0</v>
      </c>
      <c r="AG924" s="330"/>
      <c r="AH924" s="597"/>
      <c r="AJ924" s="582"/>
      <c r="AK924" s="582"/>
      <c r="AL924" s="582"/>
      <c r="AM924" s="582"/>
      <c r="AN924" s="582"/>
      <c r="AO924" s="582"/>
      <c r="AP924" s="582"/>
      <c r="AQ924" s="582"/>
      <c r="AR924" s="582"/>
      <c r="AS924" s="582"/>
      <c r="AT924" s="582"/>
      <c r="AU924" s="582"/>
      <c r="AV924" s="582"/>
      <c r="AW924" s="582"/>
      <c r="AX924" s="582"/>
      <c r="AY924" s="582"/>
      <c r="AZ924" s="582"/>
      <c r="BA924" s="582"/>
      <c r="BB924" s="582"/>
      <c r="BC924" s="582"/>
    </row>
    <row r="925" spans="1:55" s="302" customFormat="1" hidden="1" x14ac:dyDescent="0.2">
      <c r="A925" s="340">
        <f t="shared" si="254"/>
        <v>0</v>
      </c>
      <c r="B925" s="341"/>
      <c r="C925" s="330"/>
      <c r="D925" s="395"/>
      <c r="E925" s="308"/>
      <c r="F925" s="309"/>
      <c r="G925" s="309"/>
      <c r="H925" s="309"/>
      <c r="I925" s="309"/>
      <c r="J925" s="350">
        <f t="shared" si="287"/>
        <v>0</v>
      </c>
      <c r="K925" s="330"/>
      <c r="L925" s="330"/>
      <c r="M925" s="310"/>
      <c r="N925" s="311"/>
      <c r="O925" s="311"/>
      <c r="P925" s="311"/>
      <c r="Q925" s="311"/>
      <c r="R925" s="311"/>
      <c r="S925" s="312"/>
      <c r="T925" s="313"/>
      <c r="U925" s="294">
        <f t="shared" si="256"/>
        <v>0</v>
      </c>
      <c r="V925" s="330"/>
      <c r="W925" s="355">
        <f t="shared" si="257"/>
        <v>0</v>
      </c>
      <c r="X925" s="356">
        <f t="shared" si="258"/>
        <v>0</v>
      </c>
      <c r="Y925" s="356">
        <f t="shared" si="259"/>
        <v>0</v>
      </c>
      <c r="Z925" s="356">
        <f t="shared" si="260"/>
        <v>0</v>
      </c>
      <c r="AA925" s="356">
        <f t="shared" si="261"/>
        <v>0</v>
      </c>
      <c r="AB925" s="356">
        <f t="shared" si="262"/>
        <v>0</v>
      </c>
      <c r="AC925" s="356">
        <f t="shared" si="263"/>
        <v>0</v>
      </c>
      <c r="AD925" s="357">
        <f t="shared" si="252"/>
        <v>0</v>
      </c>
      <c r="AE925" s="342"/>
      <c r="AF925" s="362">
        <f t="shared" si="253"/>
        <v>0</v>
      </c>
      <c r="AG925" s="330"/>
      <c r="AH925" s="597"/>
      <c r="AJ925" s="582"/>
      <c r="AK925" s="582"/>
      <c r="AL925" s="582"/>
      <c r="AM925" s="582"/>
      <c r="AN925" s="582"/>
      <c r="AO925" s="582"/>
      <c r="AP925" s="582"/>
      <c r="AQ925" s="582"/>
      <c r="AR925" s="582"/>
      <c r="AS925" s="582"/>
      <c r="AT925" s="582"/>
      <c r="AU925" s="582"/>
      <c r="AV925" s="582"/>
      <c r="AW925" s="582"/>
      <c r="AX925" s="582"/>
      <c r="AY925" s="582"/>
      <c r="AZ925" s="582"/>
      <c r="BA925" s="582"/>
      <c r="BB925" s="582"/>
      <c r="BC925" s="582"/>
    </row>
    <row r="926" spans="1:55" s="302" customFormat="1" hidden="1" x14ac:dyDescent="0.2">
      <c r="A926" s="340">
        <f t="shared" si="254"/>
        <v>0</v>
      </c>
      <c r="B926" s="341"/>
      <c r="C926" s="330"/>
      <c r="D926" s="396"/>
      <c r="E926" s="314"/>
      <c r="F926" s="315"/>
      <c r="G926" s="315"/>
      <c r="H926" s="315"/>
      <c r="I926" s="315"/>
      <c r="J926" s="351">
        <f t="shared" si="287"/>
        <v>0</v>
      </c>
      <c r="K926" s="330"/>
      <c r="L926" s="330"/>
      <c r="M926" s="316"/>
      <c r="N926" s="317"/>
      <c r="O926" s="317"/>
      <c r="P926" s="317"/>
      <c r="Q926" s="317"/>
      <c r="R926" s="317"/>
      <c r="S926" s="318"/>
      <c r="T926" s="319"/>
      <c r="U926" s="295">
        <f t="shared" si="256"/>
        <v>0</v>
      </c>
      <c r="V926" s="330"/>
      <c r="W926" s="358">
        <f t="shared" si="257"/>
        <v>0</v>
      </c>
      <c r="X926" s="359">
        <f t="shared" si="258"/>
        <v>0</v>
      </c>
      <c r="Y926" s="359">
        <f t="shared" si="259"/>
        <v>0</v>
      </c>
      <c r="Z926" s="359">
        <f t="shared" si="260"/>
        <v>0</v>
      </c>
      <c r="AA926" s="359">
        <f t="shared" si="261"/>
        <v>0</v>
      </c>
      <c r="AB926" s="359">
        <f t="shared" si="262"/>
        <v>0</v>
      </c>
      <c r="AC926" s="359">
        <f t="shared" si="263"/>
        <v>0</v>
      </c>
      <c r="AD926" s="360">
        <f t="shared" si="252"/>
        <v>0</v>
      </c>
      <c r="AE926" s="342"/>
      <c r="AF926" s="363">
        <f t="shared" si="253"/>
        <v>0</v>
      </c>
      <c r="AG926" s="330"/>
      <c r="AH926" s="598"/>
      <c r="AJ926" s="582"/>
      <c r="AK926" s="582"/>
      <c r="AL926" s="582"/>
      <c r="AM926" s="582"/>
      <c r="AN926" s="582"/>
      <c r="AO926" s="582"/>
      <c r="AP926" s="582"/>
      <c r="AQ926" s="582"/>
      <c r="AR926" s="582"/>
      <c r="AS926" s="582"/>
      <c r="AT926" s="582"/>
      <c r="AU926" s="582"/>
      <c r="AV926" s="582"/>
      <c r="AW926" s="582"/>
      <c r="AX926" s="582"/>
      <c r="AY926" s="582"/>
      <c r="AZ926" s="582"/>
      <c r="BA926" s="582"/>
      <c r="BB926" s="582"/>
      <c r="BC926" s="582"/>
    </row>
    <row r="927" spans="1:55" s="320" customFormat="1" x14ac:dyDescent="0.2">
      <c r="A927" s="343"/>
      <c r="B927" s="344"/>
      <c r="C927" s="345"/>
      <c r="D927" s="364" t="str">
        <f>"Subtotal das '"&amp;D776&amp;"'"</f>
        <v>Subtotal das 'Outros custos'</v>
      </c>
      <c r="E927" s="365"/>
      <c r="F927" s="365"/>
      <c r="G927" s="365"/>
      <c r="H927" s="365"/>
      <c r="I927" s="365"/>
      <c r="J927" s="366">
        <f>SUM(J777:J926)</f>
        <v>0</v>
      </c>
      <c r="K927" s="345"/>
      <c r="L927" s="345"/>
      <c r="M927" s="383"/>
      <c r="N927" s="384"/>
      <c r="O927" s="384"/>
      <c r="P927" s="384"/>
      <c r="Q927" s="384"/>
      <c r="R927" s="384"/>
      <c r="S927" s="384"/>
      <c r="T927" s="384"/>
      <c r="U927" s="385"/>
      <c r="V927" s="345"/>
      <c r="W927" s="367">
        <f>SUM(W777:W926)</f>
        <v>0</v>
      </c>
      <c r="X927" s="368">
        <f t="shared" ref="X927:AD927" si="299">SUM(X777:X926)</f>
        <v>0</v>
      </c>
      <c r="Y927" s="368">
        <f t="shared" si="299"/>
        <v>0</v>
      </c>
      <c r="Z927" s="368">
        <f t="shared" si="299"/>
        <v>0</v>
      </c>
      <c r="AA927" s="368">
        <f t="shared" si="299"/>
        <v>0</v>
      </c>
      <c r="AB927" s="368">
        <f t="shared" si="299"/>
        <v>0</v>
      </c>
      <c r="AC927" s="368">
        <f t="shared" si="299"/>
        <v>0</v>
      </c>
      <c r="AD927" s="368">
        <f t="shared" si="299"/>
        <v>0</v>
      </c>
      <c r="AE927" s="345"/>
      <c r="AF927" s="367">
        <f t="shared" ref="AF927" si="300">SUM(AF777:AF926)</f>
        <v>0</v>
      </c>
      <c r="AG927" s="345"/>
      <c r="AH927" s="599"/>
      <c r="AJ927" s="583"/>
      <c r="AK927" s="583"/>
      <c r="AL927" s="583"/>
      <c r="AM927" s="583"/>
      <c r="AN927" s="583"/>
      <c r="AO927" s="583"/>
      <c r="AP927" s="583"/>
      <c r="AQ927" s="583"/>
      <c r="AR927" s="583"/>
      <c r="AS927" s="583"/>
      <c r="AT927" s="583"/>
      <c r="AU927" s="583"/>
      <c r="AV927" s="583"/>
      <c r="AW927" s="583"/>
      <c r="AX927" s="583"/>
      <c r="AY927" s="583"/>
      <c r="AZ927" s="583"/>
      <c r="BA927" s="583"/>
      <c r="BB927" s="583"/>
      <c r="BC927" s="583"/>
    </row>
    <row r="928" spans="1:55" ht="21" customHeight="1" x14ac:dyDescent="0.2">
      <c r="A928" s="393">
        <f>SUM(A12:A927)</f>
        <v>0</v>
      </c>
      <c r="B928" s="328"/>
      <c r="C928" s="328"/>
      <c r="D928" s="377" t="str">
        <f>'Orcamento do FLA'!B47</f>
        <v>Total da Modalidade da Transferência do Fortalecimento da Capacidade</v>
      </c>
      <c r="E928" s="378"/>
      <c r="F928" s="379"/>
      <c r="G928" s="379"/>
      <c r="H928" s="379"/>
      <c r="I928" s="379"/>
      <c r="J928" s="380">
        <f>J927+J774+J621+J468+J315+J162+J9</f>
        <v>0</v>
      </c>
      <c r="K928" s="376"/>
      <c r="L928" s="376"/>
      <c r="M928" s="386"/>
      <c r="N928" s="387"/>
      <c r="O928" s="387"/>
      <c r="P928" s="387"/>
      <c r="Q928" s="387"/>
      <c r="R928" s="387"/>
      <c r="S928" s="387"/>
      <c r="T928" s="387"/>
      <c r="U928" s="385"/>
      <c r="V928" s="376"/>
      <c r="W928" s="381">
        <f t="shared" ref="W928:AF928" si="301">W927+W774+W621+W468+W315+W162+W9</f>
        <v>0</v>
      </c>
      <c r="X928" s="382">
        <f t="shared" si="301"/>
        <v>0</v>
      </c>
      <c r="Y928" s="382">
        <f t="shared" si="301"/>
        <v>0</v>
      </c>
      <c r="Z928" s="382">
        <f t="shared" si="301"/>
        <v>0</v>
      </c>
      <c r="AA928" s="382">
        <f t="shared" si="301"/>
        <v>0</v>
      </c>
      <c r="AB928" s="382">
        <f t="shared" si="301"/>
        <v>0</v>
      </c>
      <c r="AC928" s="382">
        <f t="shared" si="301"/>
        <v>0</v>
      </c>
      <c r="AD928" s="382">
        <f t="shared" si="301"/>
        <v>0</v>
      </c>
      <c r="AE928" s="376"/>
      <c r="AF928" s="381">
        <f t="shared" si="301"/>
        <v>0</v>
      </c>
      <c r="AG928" s="328"/>
      <c r="AH928" s="600"/>
    </row>
    <row r="929" spans="1:55" ht="17.25" customHeight="1" x14ac:dyDescent="0.2">
      <c r="A929" s="327"/>
      <c r="B929" s="328"/>
      <c r="C929" s="328"/>
      <c r="D929" s="330"/>
      <c r="E929" s="346"/>
      <c r="F929" s="346"/>
      <c r="G929" s="346"/>
      <c r="H929" s="346"/>
      <c r="I929" s="346"/>
      <c r="J929" s="330"/>
      <c r="K929" s="328"/>
      <c r="L929" s="328"/>
      <c r="M929" s="328"/>
      <c r="N929" s="328"/>
      <c r="O929" s="328"/>
      <c r="P929" s="328"/>
      <c r="Q929" s="328"/>
      <c r="R929" s="328"/>
      <c r="S929" s="328"/>
      <c r="T929" s="328"/>
      <c r="U929" s="328"/>
      <c r="V929" s="328"/>
      <c r="W929" s="328"/>
      <c r="X929" s="328"/>
      <c r="Y929" s="328"/>
      <c r="Z929" s="328"/>
      <c r="AA929" s="328"/>
      <c r="AB929" s="328"/>
      <c r="AC929" s="328"/>
      <c r="AD929" s="331"/>
      <c r="AE929" s="328"/>
      <c r="AF929" s="328"/>
      <c r="AG929" s="328"/>
      <c r="AH929" s="346"/>
    </row>
    <row r="930" spans="1:55" s="298" customFormat="1" ht="14.25" customHeight="1" x14ac:dyDescent="0.2">
      <c r="A930" s="347"/>
      <c r="B930" s="330"/>
      <c r="C930" s="330"/>
      <c r="D930" s="330"/>
      <c r="E930" s="346"/>
      <c r="F930" s="346"/>
      <c r="G930" s="346"/>
      <c r="H930" s="346"/>
      <c r="I930" s="346"/>
      <c r="J930" s="330"/>
      <c r="K930" s="330"/>
      <c r="L930" s="330"/>
      <c r="M930" s="330"/>
      <c r="N930" s="330"/>
      <c r="O930" s="330"/>
      <c r="P930" s="330"/>
      <c r="Q930" s="330"/>
      <c r="R930" s="330"/>
      <c r="S930" s="330"/>
      <c r="T930" s="330"/>
      <c r="U930" s="330"/>
      <c r="V930" s="330"/>
      <c r="W930" s="330"/>
      <c r="X930" s="330"/>
      <c r="Y930" s="330"/>
      <c r="Z930" s="330"/>
      <c r="AA930" s="330"/>
      <c r="AB930" s="330"/>
      <c r="AC930" s="330"/>
      <c r="AD930" s="348"/>
      <c r="AE930" s="330"/>
      <c r="AF930" s="330"/>
      <c r="AG930" s="330"/>
      <c r="AH930" s="346"/>
      <c r="AJ930" s="582"/>
      <c r="AK930" s="582"/>
      <c r="AL930" s="582"/>
      <c r="AM930" s="582"/>
      <c r="AN930" s="582"/>
      <c r="AO930" s="582"/>
      <c r="AP930" s="582"/>
      <c r="AQ930" s="582"/>
      <c r="AR930" s="582"/>
      <c r="AS930" s="582"/>
      <c r="AT930" s="582"/>
      <c r="AU930" s="582"/>
      <c r="AV930" s="582"/>
      <c r="AW930" s="582"/>
      <c r="AX930" s="582"/>
      <c r="AY930" s="582"/>
      <c r="AZ930" s="582"/>
      <c r="BA930" s="582"/>
      <c r="BB930" s="582"/>
      <c r="BC930" s="582"/>
    </row>
    <row r="931" spans="1:55" s="298" customFormat="1" ht="14.25" customHeight="1" x14ac:dyDescent="0.2">
      <c r="A931" s="347"/>
      <c r="B931" s="330"/>
      <c r="C931" s="330"/>
      <c r="D931" s="330"/>
      <c r="E931" s="346"/>
      <c r="F931" s="346"/>
      <c r="G931" s="346"/>
      <c r="H931" s="346"/>
      <c r="I931" s="346"/>
      <c r="J931" s="330"/>
      <c r="K931" s="330"/>
      <c r="L931" s="330"/>
      <c r="M931" s="330"/>
      <c r="N931" s="330"/>
      <c r="O931" s="330"/>
      <c r="P931" s="330"/>
      <c r="Q931" s="330"/>
      <c r="R931" s="330"/>
      <c r="S931" s="330"/>
      <c r="T931" s="330"/>
      <c r="U931" s="330"/>
      <c r="V931" s="330"/>
      <c r="W931" s="330"/>
      <c r="X931" s="330"/>
      <c r="Y931" s="330"/>
      <c r="Z931" s="330"/>
      <c r="AA931" s="330"/>
      <c r="AB931" s="330"/>
      <c r="AC931" s="330"/>
      <c r="AD931" s="348"/>
      <c r="AE931" s="330"/>
      <c r="AF931" s="330"/>
      <c r="AG931" s="330"/>
      <c r="AH931" s="346"/>
      <c r="AJ931" s="582"/>
      <c r="AK931" s="582"/>
      <c r="AL931" s="582"/>
      <c r="AM931" s="582"/>
      <c r="AN931" s="582"/>
      <c r="AO931" s="582"/>
      <c r="AP931" s="582"/>
      <c r="AQ931" s="582"/>
      <c r="AR931" s="582"/>
      <c r="AS931" s="582"/>
      <c r="AT931" s="582"/>
      <c r="AU931" s="582"/>
      <c r="AV931" s="582"/>
      <c r="AW931" s="582"/>
      <c r="AX931" s="582"/>
      <c r="AY931" s="582"/>
      <c r="AZ931" s="582"/>
      <c r="BA931" s="582"/>
      <c r="BB931" s="582"/>
      <c r="BC931" s="582"/>
    </row>
    <row r="932" spans="1:55" s="298" customFormat="1" ht="14.25" customHeight="1" x14ac:dyDescent="0.2">
      <c r="A932" s="322"/>
      <c r="E932" s="321"/>
      <c r="F932" s="321"/>
      <c r="G932" s="321"/>
      <c r="H932" s="321"/>
      <c r="I932" s="321"/>
      <c r="AD932" s="323"/>
      <c r="AH932" s="321"/>
      <c r="AJ932" s="582"/>
      <c r="AK932" s="582"/>
      <c r="AL932" s="582"/>
      <c r="AM932" s="582"/>
      <c r="AN932" s="582"/>
      <c r="AO932" s="582"/>
      <c r="AP932" s="582"/>
      <c r="AQ932" s="582"/>
      <c r="AR932" s="582"/>
      <c r="AS932" s="582"/>
      <c r="AT932" s="582"/>
      <c r="AU932" s="582"/>
      <c r="AV932" s="582"/>
      <c r="AW932" s="582"/>
      <c r="AX932" s="582"/>
      <c r="AY932" s="582"/>
      <c r="AZ932" s="582"/>
      <c r="BA932" s="582"/>
      <c r="BB932" s="582"/>
      <c r="BC932" s="582"/>
    </row>
    <row r="933" spans="1:55" s="298" customFormat="1" ht="14.25" customHeight="1" x14ac:dyDescent="0.2">
      <c r="A933" s="322"/>
      <c r="E933" s="321"/>
      <c r="F933" s="321"/>
      <c r="G933" s="321"/>
      <c r="H933" s="321"/>
      <c r="I933" s="321"/>
      <c r="AD933" s="323"/>
      <c r="AH933" s="321"/>
      <c r="AJ933" s="582"/>
      <c r="AK933" s="582"/>
      <c r="AL933" s="582"/>
      <c r="AM933" s="582"/>
      <c r="AN933" s="582"/>
      <c r="AO933" s="582"/>
      <c r="AP933" s="582"/>
      <c r="AQ933" s="582"/>
      <c r="AR933" s="582"/>
      <c r="AS933" s="582"/>
      <c r="AT933" s="582"/>
      <c r="AU933" s="582"/>
      <c r="AV933" s="582"/>
      <c r="AW933" s="582"/>
      <c r="AX933" s="582"/>
      <c r="AY933" s="582"/>
      <c r="AZ933" s="582"/>
      <c r="BA933" s="582"/>
      <c r="BB933" s="582"/>
      <c r="BC933" s="582"/>
    </row>
    <row r="934" spans="1:55" s="298" customFormat="1" ht="14.25" customHeight="1" x14ac:dyDescent="0.2">
      <c r="A934" s="322"/>
      <c r="E934" s="321"/>
      <c r="F934" s="321"/>
      <c r="G934" s="321"/>
      <c r="H934" s="321"/>
      <c r="I934" s="321"/>
      <c r="AD934" s="323"/>
      <c r="AH934" s="321"/>
      <c r="AJ934" s="582"/>
      <c r="AK934" s="582"/>
      <c r="AL934" s="582"/>
      <c r="AM934" s="582"/>
      <c r="AN934" s="582"/>
      <c r="AO934" s="582"/>
      <c r="AP934" s="582"/>
      <c r="AQ934" s="582"/>
      <c r="AR934" s="582"/>
      <c r="AS934" s="582"/>
      <c r="AT934" s="582"/>
      <c r="AU934" s="582"/>
      <c r="AV934" s="582"/>
      <c r="AW934" s="582"/>
      <c r="AX934" s="582"/>
      <c r="AY934" s="582"/>
      <c r="AZ934" s="582"/>
      <c r="BA934" s="582"/>
      <c r="BB934" s="582"/>
      <c r="BC934" s="582"/>
    </row>
    <row r="935" spans="1:55" s="298" customFormat="1" ht="14.25" customHeight="1" x14ac:dyDescent="0.2">
      <c r="A935" s="322"/>
      <c r="E935" s="321"/>
      <c r="F935" s="321"/>
      <c r="G935" s="321"/>
      <c r="H935" s="321"/>
      <c r="I935" s="321"/>
      <c r="AD935" s="323"/>
      <c r="AH935" s="321"/>
      <c r="AJ935" s="582"/>
      <c r="AK935" s="582"/>
      <c r="AL935" s="582"/>
      <c r="AM935" s="582"/>
      <c r="AN935" s="582"/>
      <c r="AO935" s="582"/>
      <c r="AP935" s="582"/>
      <c r="AQ935" s="582"/>
      <c r="AR935" s="582"/>
      <c r="AS935" s="582"/>
      <c r="AT935" s="582"/>
      <c r="AU935" s="582"/>
      <c r="AV935" s="582"/>
      <c r="AW935" s="582"/>
      <c r="AX935" s="582"/>
      <c r="AY935" s="582"/>
      <c r="AZ935" s="582"/>
      <c r="BA935" s="582"/>
      <c r="BB935" s="582"/>
      <c r="BC935" s="582"/>
    </row>
    <row r="936" spans="1:55" s="298" customFormat="1" ht="14.25" customHeight="1" x14ac:dyDescent="0.2">
      <c r="A936" s="322"/>
      <c r="E936" s="321"/>
      <c r="F936" s="321"/>
      <c r="G936" s="321"/>
      <c r="H936" s="321"/>
      <c r="I936" s="321"/>
      <c r="AD936" s="323"/>
      <c r="AH936" s="321"/>
      <c r="AJ936" s="582"/>
      <c r="AK936" s="582"/>
      <c r="AL936" s="582"/>
      <c r="AM936" s="582"/>
      <c r="AN936" s="582"/>
      <c r="AO936" s="582"/>
      <c r="AP936" s="582"/>
      <c r="AQ936" s="582"/>
      <c r="AR936" s="582"/>
      <c r="AS936" s="582"/>
      <c r="AT936" s="582"/>
      <c r="AU936" s="582"/>
      <c r="AV936" s="582"/>
      <c r="AW936" s="582"/>
      <c r="AX936" s="582"/>
      <c r="AY936" s="582"/>
      <c r="AZ936" s="582"/>
      <c r="BA936" s="582"/>
      <c r="BB936" s="582"/>
      <c r="BC936" s="582"/>
    </row>
    <row r="937" spans="1:55" s="298" customFormat="1" ht="14.25" customHeight="1" x14ac:dyDescent="0.2">
      <c r="A937" s="322"/>
      <c r="E937" s="321"/>
      <c r="F937" s="321"/>
      <c r="G937" s="321"/>
      <c r="H937" s="321"/>
      <c r="I937" s="321"/>
      <c r="AD937" s="323"/>
      <c r="AH937" s="321"/>
      <c r="AJ937" s="582"/>
      <c r="AK937" s="582"/>
      <c r="AL937" s="582"/>
      <c r="AM937" s="582"/>
      <c r="AN937" s="582"/>
      <c r="AO937" s="582"/>
      <c r="AP937" s="582"/>
      <c r="AQ937" s="582"/>
      <c r="AR937" s="582"/>
      <c r="AS937" s="582"/>
      <c r="AT937" s="582"/>
      <c r="AU937" s="582"/>
      <c r="AV937" s="582"/>
      <c r="AW937" s="582"/>
      <c r="AX937" s="582"/>
      <c r="AY937" s="582"/>
      <c r="AZ937" s="582"/>
      <c r="BA937" s="582"/>
      <c r="BB937" s="582"/>
      <c r="BC937" s="582"/>
    </row>
    <row r="938" spans="1:55" s="298" customFormat="1" ht="14.25" customHeight="1" x14ac:dyDescent="0.2">
      <c r="A938" s="322"/>
      <c r="E938" s="321"/>
      <c r="F938" s="321"/>
      <c r="G938" s="321"/>
      <c r="H938" s="321"/>
      <c r="I938" s="321"/>
      <c r="AD938" s="323"/>
      <c r="AH938" s="321"/>
      <c r="AJ938" s="582"/>
      <c r="AK938" s="582"/>
      <c r="AL938" s="582"/>
      <c r="AM938" s="582"/>
      <c r="AN938" s="582"/>
      <c r="AO938" s="582"/>
      <c r="AP938" s="582"/>
      <c r="AQ938" s="582"/>
      <c r="AR938" s="582"/>
      <c r="AS938" s="582"/>
      <c r="AT938" s="582"/>
      <c r="AU938" s="582"/>
      <c r="AV938" s="582"/>
      <c r="AW938" s="582"/>
      <c r="AX938" s="582"/>
      <c r="AY938" s="582"/>
      <c r="AZ938" s="582"/>
      <c r="BA938" s="582"/>
      <c r="BB938" s="582"/>
      <c r="BC938" s="582"/>
    </row>
    <row r="939" spans="1:55" s="298" customFormat="1" ht="14.25" customHeight="1" x14ac:dyDescent="0.2">
      <c r="A939" s="322"/>
      <c r="E939" s="321"/>
      <c r="F939" s="321"/>
      <c r="G939" s="321"/>
      <c r="H939" s="321"/>
      <c r="I939" s="321"/>
      <c r="AD939" s="323"/>
      <c r="AH939" s="321"/>
      <c r="AJ939" s="582"/>
      <c r="AK939" s="582"/>
      <c r="AL939" s="582"/>
      <c r="AM939" s="582"/>
      <c r="AN939" s="582"/>
      <c r="AO939" s="582"/>
      <c r="AP939" s="582"/>
      <c r="AQ939" s="582"/>
      <c r="AR939" s="582"/>
      <c r="AS939" s="582"/>
      <c r="AT939" s="582"/>
      <c r="AU939" s="582"/>
      <c r="AV939" s="582"/>
      <c r="AW939" s="582"/>
      <c r="AX939" s="582"/>
      <c r="AY939" s="582"/>
      <c r="AZ939" s="582"/>
      <c r="BA939" s="582"/>
      <c r="BB939" s="582"/>
      <c r="BC939" s="582"/>
    </row>
    <row r="940" spans="1:55" s="298" customFormat="1" ht="14.25" customHeight="1" x14ac:dyDescent="0.2">
      <c r="A940" s="322"/>
      <c r="E940" s="321"/>
      <c r="F940" s="321"/>
      <c r="G940" s="321"/>
      <c r="H940" s="321"/>
      <c r="I940" s="321"/>
      <c r="AD940" s="323"/>
      <c r="AH940" s="321"/>
      <c r="AJ940" s="582"/>
      <c r="AK940" s="582"/>
      <c r="AL940" s="582"/>
      <c r="AM940" s="582"/>
      <c r="AN940" s="582"/>
      <c r="AO940" s="582"/>
      <c r="AP940" s="582"/>
      <c r="AQ940" s="582"/>
      <c r="AR940" s="582"/>
      <c r="AS940" s="582"/>
      <c r="AT940" s="582"/>
      <c r="AU940" s="582"/>
      <c r="AV940" s="582"/>
      <c r="AW940" s="582"/>
      <c r="AX940" s="582"/>
      <c r="AY940" s="582"/>
      <c r="AZ940" s="582"/>
      <c r="BA940" s="582"/>
      <c r="BB940" s="582"/>
      <c r="BC940" s="582"/>
    </row>
    <row r="941" spans="1:55" s="298" customFormat="1" ht="14.25" customHeight="1" x14ac:dyDescent="0.2">
      <c r="A941" s="322"/>
      <c r="E941" s="321"/>
      <c r="F941" s="321"/>
      <c r="G941" s="321"/>
      <c r="H941" s="321"/>
      <c r="I941" s="321"/>
      <c r="AD941" s="323"/>
      <c r="AH941" s="321"/>
      <c r="AJ941" s="582"/>
      <c r="AK941" s="582"/>
      <c r="AL941" s="582"/>
      <c r="AM941" s="582"/>
      <c r="AN941" s="582"/>
      <c r="AO941" s="582"/>
      <c r="AP941" s="582"/>
      <c r="AQ941" s="582"/>
      <c r="AR941" s="582"/>
      <c r="AS941" s="582"/>
      <c r="AT941" s="582"/>
      <c r="AU941" s="582"/>
      <c r="AV941" s="582"/>
      <c r="AW941" s="582"/>
      <c r="AX941" s="582"/>
      <c r="AY941" s="582"/>
      <c r="AZ941" s="582"/>
      <c r="BA941" s="582"/>
      <c r="BB941" s="582"/>
      <c r="BC941" s="582"/>
    </row>
  </sheetData>
  <sheetProtection algorithmName="SHA-512" hashValue="c+NATTZBGgERKkPu5nSU6CrTgGWrLzwe5GyxTTS2gNUcFT6ih3oOujMxB88RAVNzObbhyA5AE3J35ExeAyU5ng==" saltValue="Grvzo71pA5lCi1qObl7mEw==" spinCount="100000" sheet="1" formatColumns="0" formatRows="0"/>
  <mergeCells count="14">
    <mergeCell ref="AH6:AH8"/>
    <mergeCell ref="D4:J4"/>
    <mergeCell ref="M4:U5"/>
    <mergeCell ref="T7:T8"/>
    <mergeCell ref="U7:U8"/>
    <mergeCell ref="D6:D8"/>
    <mergeCell ref="E6:E8"/>
    <mergeCell ref="F6:F8"/>
    <mergeCell ref="G6:G8"/>
    <mergeCell ref="I6:I8"/>
    <mergeCell ref="J6:J8"/>
    <mergeCell ref="M6:U6"/>
    <mergeCell ref="M7:S7"/>
    <mergeCell ref="H6:H8"/>
  </mergeCells>
  <conditionalFormatting sqref="U12:U927">
    <cfRule type="expression" dxfId="4" priority="2">
      <formula>A12=1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80217-117F-42F4-B9EF-CF405BC9A22A}">
  <sheetPr>
    <tabColor rgb="FFFFC000"/>
    <pageSetUpPr fitToPage="1"/>
  </sheetPr>
  <dimension ref="A1:BD633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E9" sqref="E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8" width="12.28515625" style="325" customWidth="1"/>
    <col min="9" max="9" width="11.42578125" style="326" customWidth="1"/>
    <col min="10" max="10" width="13.140625" style="324" customWidth="1"/>
    <col min="11" max="11" width="2.42578125" style="297" customWidth="1"/>
    <col min="12" max="12" width="0.42578125" style="297" customWidth="1"/>
    <col min="13" max="16" width="10.7109375" style="297" customWidth="1"/>
    <col min="17" max="19" width="10.7109375" style="297" hidden="1" customWidth="1"/>
    <col min="20" max="20" width="11.42578125" style="297" customWidth="1"/>
    <col min="21" max="21" width="8.5703125" style="297" customWidth="1"/>
    <col min="22" max="22" width="2.5703125" style="297" customWidth="1"/>
    <col min="23" max="23" width="11.7109375" style="297" customWidth="1"/>
    <col min="24" max="24" width="11" style="297" customWidth="1"/>
    <col min="25" max="26" width="10.85546875" style="297" customWidth="1"/>
    <col min="27" max="29" width="11.140625" style="297" hidden="1" customWidth="1"/>
    <col min="30" max="30" width="12.42578125" style="299" customWidth="1"/>
    <col min="31" max="31" width="2.28515625" style="297" customWidth="1"/>
    <col min="32" max="32" width="12.28515625" style="297" customWidth="1"/>
    <col min="33" max="33" width="2.85546875" style="297" customWidth="1"/>
    <col min="34" max="34" width="62" style="326" customWidth="1"/>
    <col min="35" max="56" width="9.140625" style="301"/>
    <col min="57" max="16384" width="9.140625" style="297"/>
  </cols>
  <sheetData>
    <row r="1" spans="1:56" ht="14.25" customHeight="1" x14ac:dyDescent="0.2">
      <c r="A1" s="327"/>
      <c r="B1" s="328"/>
      <c r="C1" s="328"/>
      <c r="D1" s="328"/>
      <c r="E1" s="329"/>
      <c r="F1" s="330"/>
      <c r="G1" s="329"/>
      <c r="H1" s="329"/>
      <c r="I1" s="330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31"/>
      <c r="AE1" s="328"/>
      <c r="AF1" s="328"/>
      <c r="AG1" s="328"/>
      <c r="AH1" s="330"/>
    </row>
    <row r="2" spans="1:56" s="300" customFormat="1" ht="28.5" customHeight="1" x14ac:dyDescent="0.2">
      <c r="A2" s="332"/>
      <c r="B2" s="333"/>
      <c r="C2" s="334"/>
      <c r="D2" s="416" t="str">
        <f>'Orcamento do FLA'!B50</f>
        <v>IV. Serviços Técnicos/Especializados</v>
      </c>
      <c r="E2" s="417"/>
      <c r="F2" s="576"/>
      <c r="G2" s="578"/>
      <c r="H2" s="578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8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  <c r="BD2" s="391"/>
    </row>
    <row r="3" spans="1:56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89"/>
      <c r="AH3" s="589"/>
    </row>
    <row r="4" spans="1:56" s="391" customFormat="1" ht="24.75" customHeight="1" x14ac:dyDescent="0.2">
      <c r="A4" s="388"/>
      <c r="B4" s="389"/>
      <c r="C4" s="389"/>
      <c r="D4" s="635" t="s">
        <v>312</v>
      </c>
      <c r="E4" s="635"/>
      <c r="F4" s="635"/>
      <c r="G4" s="635"/>
      <c r="H4" s="635"/>
      <c r="I4" s="635"/>
      <c r="J4" s="635"/>
      <c r="K4" s="390"/>
      <c r="L4" s="390"/>
      <c r="M4" s="667" t="str">
        <f ca="1">IF($A$620&gt;0,"ERROR - Cost Allocation by Activity should total to 100% in column "&amp;MID(CELL("address",U7),2,1),"")</f>
        <v/>
      </c>
      <c r="N4" s="668"/>
      <c r="O4" s="668"/>
      <c r="P4" s="668"/>
      <c r="Q4" s="668"/>
      <c r="R4" s="668"/>
      <c r="S4" s="668"/>
      <c r="T4" s="668"/>
      <c r="U4" s="669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89"/>
      <c r="AH4" s="590"/>
    </row>
    <row r="5" spans="1:56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335</v>
      </c>
      <c r="J5" s="398" t="s">
        <v>336</v>
      </c>
      <c r="K5" s="336"/>
      <c r="L5" s="336"/>
      <c r="M5" s="670"/>
      <c r="N5" s="671"/>
      <c r="O5" s="671"/>
      <c r="P5" s="671"/>
      <c r="Q5" s="671"/>
      <c r="R5" s="671"/>
      <c r="S5" s="671"/>
      <c r="T5" s="671"/>
      <c r="U5" s="672"/>
      <c r="V5" s="336"/>
      <c r="W5" s="336"/>
      <c r="X5" s="336"/>
      <c r="Y5" s="336"/>
      <c r="Z5" s="336"/>
      <c r="AA5" s="336"/>
      <c r="AB5" s="336"/>
      <c r="AC5" s="336"/>
      <c r="AD5" s="337"/>
      <c r="AE5" s="336"/>
      <c r="AF5" s="336"/>
      <c r="AG5" s="336"/>
      <c r="AH5" s="591"/>
    </row>
    <row r="6" spans="1:56" ht="18" customHeight="1" x14ac:dyDescent="0.2">
      <c r="A6" s="327"/>
      <c r="B6" s="328"/>
      <c r="C6" s="328"/>
      <c r="D6" s="642" t="s">
        <v>305</v>
      </c>
      <c r="E6" s="655" t="s">
        <v>306</v>
      </c>
      <c r="F6" s="658" t="s">
        <v>307</v>
      </c>
      <c r="G6" s="658" t="s">
        <v>308</v>
      </c>
      <c r="H6" s="658" t="s">
        <v>334</v>
      </c>
      <c r="I6" s="661" t="s">
        <v>309</v>
      </c>
      <c r="J6" s="664" t="s">
        <v>1</v>
      </c>
      <c r="K6" s="328"/>
      <c r="L6" s="328"/>
      <c r="M6" s="652" t="s">
        <v>304</v>
      </c>
      <c r="N6" s="653"/>
      <c r="O6" s="653"/>
      <c r="P6" s="653"/>
      <c r="Q6" s="653"/>
      <c r="R6" s="653"/>
      <c r="S6" s="653"/>
      <c r="T6" s="653"/>
      <c r="U6" s="654"/>
      <c r="V6" s="328"/>
      <c r="W6" s="328"/>
      <c r="X6" s="328"/>
      <c r="Y6" s="328"/>
      <c r="Z6" s="328"/>
      <c r="AA6" s="328"/>
      <c r="AB6" s="328"/>
      <c r="AC6" s="328"/>
      <c r="AD6" s="331"/>
      <c r="AE6" s="328"/>
      <c r="AF6" s="328"/>
      <c r="AG6" s="328"/>
      <c r="AH6" s="632" t="s">
        <v>333</v>
      </c>
    </row>
    <row r="7" spans="1:56" ht="12" customHeight="1" x14ac:dyDescent="0.2">
      <c r="A7" s="327"/>
      <c r="B7" s="328"/>
      <c r="C7" s="328"/>
      <c r="D7" s="643"/>
      <c r="E7" s="656"/>
      <c r="F7" s="659"/>
      <c r="G7" s="659"/>
      <c r="H7" s="659"/>
      <c r="I7" s="662"/>
      <c r="J7" s="665"/>
      <c r="K7" s="328"/>
      <c r="L7" s="328"/>
      <c r="M7" s="645" t="str">
        <f>'Orcamento do FLA'!H5</f>
        <v>Financiado pelo PMA</v>
      </c>
      <c r="N7" s="646"/>
      <c r="O7" s="646"/>
      <c r="P7" s="646"/>
      <c r="Q7" s="646"/>
      <c r="R7" s="646"/>
      <c r="S7" s="647"/>
      <c r="T7" s="648" t="str">
        <f>'Orcamento do FLA'!X6</f>
        <v>PC</v>
      </c>
      <c r="U7" s="650" t="s">
        <v>5</v>
      </c>
      <c r="V7" s="328"/>
      <c r="W7" s="328"/>
      <c r="X7" s="328"/>
      <c r="Y7" s="328"/>
      <c r="Z7" s="328"/>
      <c r="AA7" s="328"/>
      <c r="AB7" s="328"/>
      <c r="AC7" s="328"/>
      <c r="AD7" s="331"/>
      <c r="AE7" s="328"/>
      <c r="AF7" s="328"/>
      <c r="AG7" s="328"/>
      <c r="AH7" s="633"/>
    </row>
    <row r="8" spans="1:56" ht="18" customHeight="1" x14ac:dyDescent="0.2">
      <c r="A8" s="338" t="s">
        <v>6</v>
      </c>
      <c r="B8" s="328"/>
      <c r="C8" s="328"/>
      <c r="D8" s="644"/>
      <c r="E8" s="657"/>
      <c r="F8" s="660"/>
      <c r="G8" s="660"/>
      <c r="H8" s="660"/>
      <c r="I8" s="663"/>
      <c r="J8" s="666"/>
      <c r="K8" s="328"/>
      <c r="L8" s="328"/>
      <c r="M8" s="290" t="str">
        <f>'Orcamento do FLA'!H6</f>
        <v>Actividade 1</v>
      </c>
      <c r="N8" s="291" t="str">
        <f>'Orcamento do FLA'!J6</f>
        <v>Actividade 2</v>
      </c>
      <c r="O8" s="291" t="str">
        <f>'Orcamento do FLA'!L6</f>
        <v>Actividade 3</v>
      </c>
      <c r="P8" s="291" t="str">
        <f>'Orcamento do FLA'!N6</f>
        <v>Actividade 4</v>
      </c>
      <c r="Q8" s="291" t="str">
        <f>'Orcamento do FLA'!P6</f>
        <v>Actividade 5</v>
      </c>
      <c r="R8" s="291" t="str">
        <f>'Orcamento do FLA'!R6</f>
        <v>Actividade 6</v>
      </c>
      <c r="S8" s="292" t="str">
        <f>'Orcamento do FLA'!T6</f>
        <v>Actividade 7</v>
      </c>
      <c r="T8" s="649"/>
      <c r="U8" s="651"/>
      <c r="V8" s="330"/>
      <c r="W8" s="419" t="str">
        <f t="shared" ref="W8:AC8" si="0">M8</f>
        <v>Actividade 1</v>
      </c>
      <c r="X8" s="419" t="str">
        <f t="shared" si="0"/>
        <v>Actividade 2</v>
      </c>
      <c r="Y8" s="419" t="str">
        <f t="shared" si="0"/>
        <v>Actividade 3</v>
      </c>
      <c r="Z8" s="419" t="str">
        <f t="shared" si="0"/>
        <v>Actividade 4</v>
      </c>
      <c r="AA8" s="419" t="str">
        <f t="shared" si="0"/>
        <v>Actividade 5</v>
      </c>
      <c r="AB8" s="419" t="str">
        <f t="shared" si="0"/>
        <v>Actividade 6</v>
      </c>
      <c r="AC8" s="419" t="str">
        <f t="shared" si="0"/>
        <v>Actividade 7</v>
      </c>
      <c r="AD8" s="420" t="s">
        <v>321</v>
      </c>
      <c r="AE8" s="328"/>
      <c r="AF8" s="420" t="str">
        <f>T7</f>
        <v>PC</v>
      </c>
      <c r="AG8" s="328"/>
      <c r="AH8" s="634"/>
    </row>
    <row r="9" spans="1:56" ht="12.75" x14ac:dyDescent="0.2">
      <c r="A9" s="339"/>
      <c r="B9" s="328"/>
      <c r="C9" s="328"/>
      <c r="D9" s="375" t="str">
        <f>'Orcamento do FLA'!B51</f>
        <v>Custos de Avaliação</v>
      </c>
      <c r="E9" s="421"/>
      <c r="F9" s="421"/>
      <c r="G9" s="421"/>
      <c r="H9" s="421"/>
      <c r="I9" s="421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2"/>
      <c r="AC9" s="422"/>
      <c r="AD9" s="423"/>
      <c r="AE9" s="422"/>
      <c r="AF9" s="424"/>
      <c r="AG9" s="328"/>
      <c r="AH9" s="595"/>
    </row>
    <row r="10" spans="1:56" s="302" customFormat="1" x14ac:dyDescent="0.2">
      <c r="A10" s="340">
        <f>IF(AND(J10&lt;&gt;0,U10&lt;&gt;1),1,0)</f>
        <v>0</v>
      </c>
      <c r="B10" s="341"/>
      <c r="C10" s="330"/>
      <c r="D10" s="394"/>
      <c r="E10" s="303"/>
      <c r="F10" s="303"/>
      <c r="G10" s="303"/>
      <c r="H10" s="303"/>
      <c r="I10" s="303"/>
      <c r="J10" s="349">
        <f>IF(ISBLANK(H10),G10*I10,G10*I10*H10)</f>
        <v>0</v>
      </c>
      <c r="K10" s="330"/>
      <c r="L10" s="330"/>
      <c r="M10" s="304"/>
      <c r="N10" s="305"/>
      <c r="O10" s="305"/>
      <c r="P10" s="305"/>
      <c r="Q10" s="305"/>
      <c r="R10" s="305"/>
      <c r="S10" s="306"/>
      <c r="T10" s="307"/>
      <c r="U10" s="293">
        <f>SUM(M10:T10)</f>
        <v>0</v>
      </c>
      <c r="V10" s="330"/>
      <c r="W10" s="352">
        <f t="shared" ref="W10:AC10" si="1">$J10*M10</f>
        <v>0</v>
      </c>
      <c r="X10" s="353">
        <f t="shared" si="1"/>
        <v>0</v>
      </c>
      <c r="Y10" s="353">
        <f t="shared" si="1"/>
        <v>0</v>
      </c>
      <c r="Z10" s="353">
        <f t="shared" si="1"/>
        <v>0</v>
      </c>
      <c r="AA10" s="353">
        <f t="shared" si="1"/>
        <v>0</v>
      </c>
      <c r="AB10" s="353">
        <f t="shared" si="1"/>
        <v>0</v>
      </c>
      <c r="AC10" s="353">
        <f t="shared" si="1"/>
        <v>0</v>
      </c>
      <c r="AD10" s="354">
        <f t="shared" ref="AD10:AD159" si="2">SUM(W10:AC10)</f>
        <v>0</v>
      </c>
      <c r="AE10" s="342"/>
      <c r="AF10" s="361">
        <f t="shared" ref="AF10:AF159" si="3">$J10*T10</f>
        <v>0</v>
      </c>
      <c r="AG10" s="330"/>
      <c r="AH10" s="596"/>
      <c r="AI10" s="582"/>
      <c r="AJ10" s="582"/>
      <c r="AK10" s="582"/>
      <c r="AL10" s="582"/>
      <c r="AM10" s="582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  <c r="BB10" s="582"/>
      <c r="BC10" s="582"/>
      <c r="BD10" s="582"/>
    </row>
    <row r="11" spans="1:56" s="302" customFormat="1" x14ac:dyDescent="0.2">
      <c r="A11" s="340">
        <f t="shared" ref="A11:A159" si="4">IF(AND(J11&lt;&gt;0,U11&lt;&gt;1),1,0)</f>
        <v>0</v>
      </c>
      <c r="B11" s="341"/>
      <c r="C11" s="330"/>
      <c r="D11" s="395"/>
      <c r="E11" s="308"/>
      <c r="F11" s="309"/>
      <c r="G11" s="309"/>
      <c r="H11" s="309"/>
      <c r="I11" s="309"/>
      <c r="J11" s="350">
        <f t="shared" ref="J11:J74" si="5">IF(ISBLANK(H11),G11*I11,G11*I11*H11)</f>
        <v>0</v>
      </c>
      <c r="K11" s="330"/>
      <c r="L11" s="330"/>
      <c r="M11" s="310"/>
      <c r="N11" s="311"/>
      <c r="O11" s="311"/>
      <c r="P11" s="311"/>
      <c r="Q11" s="311"/>
      <c r="R11" s="311"/>
      <c r="S11" s="312"/>
      <c r="T11" s="313"/>
      <c r="U11" s="294">
        <f t="shared" ref="U11:U159" si="6">SUM(M11:T11)</f>
        <v>0</v>
      </c>
      <c r="V11" s="330"/>
      <c r="W11" s="355">
        <f t="shared" ref="W11:W159" si="7">$J11*M11</f>
        <v>0</v>
      </c>
      <c r="X11" s="356">
        <f t="shared" ref="X11:X159" si="8">$J11*N11</f>
        <v>0</v>
      </c>
      <c r="Y11" s="356">
        <f t="shared" ref="Y11:Y159" si="9">$J11*O11</f>
        <v>0</v>
      </c>
      <c r="Z11" s="356">
        <f t="shared" ref="Z11:Z159" si="10">$J11*P11</f>
        <v>0</v>
      </c>
      <c r="AA11" s="356">
        <f t="shared" ref="AA11:AA159" si="11">$J11*Q11</f>
        <v>0</v>
      </c>
      <c r="AB11" s="356">
        <f t="shared" ref="AB11:AB159" si="12">$J11*R11</f>
        <v>0</v>
      </c>
      <c r="AC11" s="356">
        <f t="shared" ref="AC11:AC159" si="13">$J11*S11</f>
        <v>0</v>
      </c>
      <c r="AD11" s="357">
        <f t="shared" si="2"/>
        <v>0</v>
      </c>
      <c r="AE11" s="342"/>
      <c r="AF11" s="362">
        <f t="shared" si="3"/>
        <v>0</v>
      </c>
      <c r="AG11" s="330"/>
      <c r="AH11" s="597"/>
      <c r="AI11" s="582"/>
      <c r="AJ11" s="582"/>
      <c r="AK11" s="582"/>
      <c r="AL11" s="582"/>
      <c r="AM11" s="582"/>
      <c r="AN11" s="582"/>
      <c r="AO11" s="582"/>
      <c r="AP11" s="582"/>
      <c r="AQ11" s="582"/>
      <c r="AR11" s="582"/>
      <c r="AS11" s="582"/>
      <c r="AT11" s="582"/>
      <c r="AU11" s="582"/>
      <c r="AV11" s="582"/>
      <c r="AW11" s="582"/>
      <c r="AX11" s="582"/>
      <c r="AY11" s="582"/>
      <c r="AZ11" s="582"/>
      <c r="BA11" s="582"/>
      <c r="BB11" s="582"/>
      <c r="BC11" s="582"/>
      <c r="BD11" s="582"/>
    </row>
    <row r="12" spans="1:56" s="302" customFormat="1" x14ac:dyDescent="0.2">
      <c r="A12" s="340">
        <f t="shared" si="4"/>
        <v>0</v>
      </c>
      <c r="B12" s="341"/>
      <c r="C12" s="330"/>
      <c r="D12" s="395"/>
      <c r="E12" s="308"/>
      <c r="F12" s="309"/>
      <c r="G12" s="309"/>
      <c r="H12" s="309"/>
      <c r="I12" s="309"/>
      <c r="J12" s="350">
        <f t="shared" si="5"/>
        <v>0</v>
      </c>
      <c r="K12" s="330"/>
      <c r="L12" s="330"/>
      <c r="M12" s="310"/>
      <c r="N12" s="311"/>
      <c r="O12" s="311"/>
      <c r="P12" s="311"/>
      <c r="Q12" s="311"/>
      <c r="R12" s="311"/>
      <c r="S12" s="312"/>
      <c r="T12" s="313"/>
      <c r="U12" s="294">
        <f t="shared" si="6"/>
        <v>0</v>
      </c>
      <c r="V12" s="330"/>
      <c r="W12" s="355">
        <f t="shared" si="7"/>
        <v>0</v>
      </c>
      <c r="X12" s="356">
        <f t="shared" si="8"/>
        <v>0</v>
      </c>
      <c r="Y12" s="356">
        <f t="shared" si="9"/>
        <v>0</v>
      </c>
      <c r="Z12" s="356">
        <f t="shared" si="10"/>
        <v>0</v>
      </c>
      <c r="AA12" s="356">
        <f t="shared" si="11"/>
        <v>0</v>
      </c>
      <c r="AB12" s="356">
        <f t="shared" si="12"/>
        <v>0</v>
      </c>
      <c r="AC12" s="356">
        <f t="shared" si="13"/>
        <v>0</v>
      </c>
      <c r="AD12" s="357">
        <f t="shared" si="2"/>
        <v>0</v>
      </c>
      <c r="AE12" s="342"/>
      <c r="AF12" s="362">
        <f t="shared" si="3"/>
        <v>0</v>
      </c>
      <c r="AG12" s="330"/>
      <c r="AH12" s="597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  <c r="BD12" s="582"/>
    </row>
    <row r="13" spans="1:56" s="302" customFormat="1" x14ac:dyDescent="0.2">
      <c r="A13" s="340">
        <f t="shared" si="4"/>
        <v>0</v>
      </c>
      <c r="B13" s="341"/>
      <c r="C13" s="330"/>
      <c r="D13" s="395"/>
      <c r="E13" s="308"/>
      <c r="F13" s="309"/>
      <c r="G13" s="309"/>
      <c r="H13" s="309"/>
      <c r="I13" s="309"/>
      <c r="J13" s="350">
        <f t="shared" si="5"/>
        <v>0</v>
      </c>
      <c r="K13" s="330"/>
      <c r="L13" s="330"/>
      <c r="M13" s="310"/>
      <c r="N13" s="311"/>
      <c r="O13" s="311"/>
      <c r="P13" s="311"/>
      <c r="Q13" s="311"/>
      <c r="R13" s="311"/>
      <c r="S13" s="312"/>
      <c r="T13" s="313"/>
      <c r="U13" s="294">
        <f t="shared" si="6"/>
        <v>0</v>
      </c>
      <c r="V13" s="330"/>
      <c r="W13" s="355">
        <f t="shared" si="7"/>
        <v>0</v>
      </c>
      <c r="X13" s="356">
        <f t="shared" si="8"/>
        <v>0</v>
      </c>
      <c r="Y13" s="356">
        <f t="shared" si="9"/>
        <v>0</v>
      </c>
      <c r="Z13" s="356">
        <f t="shared" si="10"/>
        <v>0</v>
      </c>
      <c r="AA13" s="356">
        <f t="shared" si="11"/>
        <v>0</v>
      </c>
      <c r="AB13" s="356">
        <f t="shared" si="12"/>
        <v>0</v>
      </c>
      <c r="AC13" s="356">
        <f t="shared" si="13"/>
        <v>0</v>
      </c>
      <c r="AD13" s="357">
        <f t="shared" si="2"/>
        <v>0</v>
      </c>
      <c r="AE13" s="342"/>
      <c r="AF13" s="362">
        <f t="shared" si="3"/>
        <v>0</v>
      </c>
      <c r="AG13" s="330"/>
      <c r="AH13" s="597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  <c r="BD13" s="582"/>
    </row>
    <row r="14" spans="1:56" s="302" customFormat="1" x14ac:dyDescent="0.2">
      <c r="A14" s="340">
        <f t="shared" si="4"/>
        <v>0</v>
      </c>
      <c r="B14" s="341"/>
      <c r="C14" s="330"/>
      <c r="D14" s="395"/>
      <c r="E14" s="308"/>
      <c r="F14" s="309"/>
      <c r="G14" s="309"/>
      <c r="H14" s="309"/>
      <c r="I14" s="309"/>
      <c r="J14" s="350">
        <f t="shared" si="5"/>
        <v>0</v>
      </c>
      <c r="K14" s="330"/>
      <c r="L14" s="330"/>
      <c r="M14" s="310"/>
      <c r="N14" s="311"/>
      <c r="O14" s="311"/>
      <c r="P14" s="311"/>
      <c r="Q14" s="311"/>
      <c r="R14" s="311"/>
      <c r="S14" s="312"/>
      <c r="T14" s="313"/>
      <c r="U14" s="294">
        <f t="shared" si="6"/>
        <v>0</v>
      </c>
      <c r="V14" s="330"/>
      <c r="W14" s="355">
        <f t="shared" si="7"/>
        <v>0</v>
      </c>
      <c r="X14" s="356">
        <f t="shared" si="8"/>
        <v>0</v>
      </c>
      <c r="Y14" s="356">
        <f t="shared" si="9"/>
        <v>0</v>
      </c>
      <c r="Z14" s="356">
        <f t="shared" si="10"/>
        <v>0</v>
      </c>
      <c r="AA14" s="356">
        <f t="shared" si="11"/>
        <v>0</v>
      </c>
      <c r="AB14" s="356">
        <f t="shared" si="12"/>
        <v>0</v>
      </c>
      <c r="AC14" s="356">
        <f t="shared" si="13"/>
        <v>0</v>
      </c>
      <c r="AD14" s="357">
        <f t="shared" si="2"/>
        <v>0</v>
      </c>
      <c r="AE14" s="342"/>
      <c r="AF14" s="362">
        <f t="shared" si="3"/>
        <v>0</v>
      </c>
      <c r="AG14" s="330"/>
      <c r="AH14" s="597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  <c r="BD14" s="582"/>
    </row>
    <row r="15" spans="1:56" s="302" customFormat="1" x14ac:dyDescent="0.2">
      <c r="A15" s="340">
        <f t="shared" si="4"/>
        <v>0</v>
      </c>
      <c r="B15" s="341"/>
      <c r="C15" s="330"/>
      <c r="D15" s="395"/>
      <c r="E15" s="308"/>
      <c r="F15" s="309"/>
      <c r="G15" s="309"/>
      <c r="H15" s="309"/>
      <c r="I15" s="309"/>
      <c r="J15" s="350">
        <f t="shared" si="5"/>
        <v>0</v>
      </c>
      <c r="K15" s="330"/>
      <c r="L15" s="330"/>
      <c r="M15" s="310"/>
      <c r="N15" s="311"/>
      <c r="O15" s="311"/>
      <c r="P15" s="311"/>
      <c r="Q15" s="311"/>
      <c r="R15" s="311"/>
      <c r="S15" s="312"/>
      <c r="T15" s="313"/>
      <c r="U15" s="294">
        <f t="shared" si="6"/>
        <v>0</v>
      </c>
      <c r="V15" s="330"/>
      <c r="W15" s="355">
        <f t="shared" si="7"/>
        <v>0</v>
      </c>
      <c r="X15" s="356">
        <f t="shared" si="8"/>
        <v>0</v>
      </c>
      <c r="Y15" s="356">
        <f t="shared" si="9"/>
        <v>0</v>
      </c>
      <c r="Z15" s="356">
        <f t="shared" si="10"/>
        <v>0</v>
      </c>
      <c r="AA15" s="356">
        <f t="shared" si="11"/>
        <v>0</v>
      </c>
      <c r="AB15" s="356">
        <f t="shared" si="12"/>
        <v>0</v>
      </c>
      <c r="AC15" s="356">
        <f t="shared" si="13"/>
        <v>0</v>
      </c>
      <c r="AD15" s="357">
        <f t="shared" si="2"/>
        <v>0</v>
      </c>
      <c r="AE15" s="342"/>
      <c r="AF15" s="362">
        <f t="shared" si="3"/>
        <v>0</v>
      </c>
      <c r="AG15" s="330"/>
      <c r="AH15" s="597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  <c r="BD15" s="582"/>
    </row>
    <row r="16" spans="1:56" s="302" customFormat="1" x14ac:dyDescent="0.2">
      <c r="A16" s="340">
        <f t="shared" si="4"/>
        <v>0</v>
      </c>
      <c r="B16" s="341"/>
      <c r="C16" s="330"/>
      <c r="D16" s="395"/>
      <c r="E16" s="308"/>
      <c r="F16" s="309"/>
      <c r="G16" s="309"/>
      <c r="H16" s="309"/>
      <c r="I16" s="309"/>
      <c r="J16" s="350">
        <f t="shared" si="5"/>
        <v>0</v>
      </c>
      <c r="K16" s="330"/>
      <c r="L16" s="330"/>
      <c r="M16" s="310"/>
      <c r="N16" s="311"/>
      <c r="O16" s="311"/>
      <c r="P16" s="311"/>
      <c r="Q16" s="311"/>
      <c r="R16" s="311"/>
      <c r="S16" s="312"/>
      <c r="T16" s="313"/>
      <c r="U16" s="294">
        <f t="shared" si="6"/>
        <v>0</v>
      </c>
      <c r="V16" s="330"/>
      <c r="W16" s="355">
        <f t="shared" si="7"/>
        <v>0</v>
      </c>
      <c r="X16" s="356">
        <f t="shared" si="8"/>
        <v>0</v>
      </c>
      <c r="Y16" s="356">
        <f t="shared" si="9"/>
        <v>0</v>
      </c>
      <c r="Z16" s="356">
        <f t="shared" si="10"/>
        <v>0</v>
      </c>
      <c r="AA16" s="356">
        <f t="shared" si="11"/>
        <v>0</v>
      </c>
      <c r="AB16" s="356">
        <f t="shared" si="12"/>
        <v>0</v>
      </c>
      <c r="AC16" s="356">
        <f t="shared" si="13"/>
        <v>0</v>
      </c>
      <c r="AD16" s="357">
        <f t="shared" si="2"/>
        <v>0</v>
      </c>
      <c r="AE16" s="342"/>
      <c r="AF16" s="362">
        <f t="shared" si="3"/>
        <v>0</v>
      </c>
      <c r="AG16" s="330"/>
      <c r="AH16" s="597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  <c r="BD16" s="582"/>
    </row>
    <row r="17" spans="1:56" s="302" customFormat="1" x14ac:dyDescent="0.2">
      <c r="A17" s="340">
        <f t="shared" si="4"/>
        <v>0</v>
      </c>
      <c r="B17" s="341"/>
      <c r="C17" s="330"/>
      <c r="D17" s="395"/>
      <c r="E17" s="308"/>
      <c r="F17" s="309"/>
      <c r="G17" s="309"/>
      <c r="H17" s="309"/>
      <c r="I17" s="309"/>
      <c r="J17" s="350">
        <f t="shared" si="5"/>
        <v>0</v>
      </c>
      <c r="K17" s="330"/>
      <c r="L17" s="330"/>
      <c r="M17" s="310"/>
      <c r="N17" s="311"/>
      <c r="O17" s="311"/>
      <c r="P17" s="311"/>
      <c r="Q17" s="311"/>
      <c r="R17" s="311"/>
      <c r="S17" s="312"/>
      <c r="T17" s="313"/>
      <c r="U17" s="294">
        <f t="shared" si="6"/>
        <v>0</v>
      </c>
      <c r="V17" s="330"/>
      <c r="W17" s="355">
        <f t="shared" si="7"/>
        <v>0</v>
      </c>
      <c r="X17" s="356">
        <f t="shared" si="8"/>
        <v>0</v>
      </c>
      <c r="Y17" s="356">
        <f t="shared" si="9"/>
        <v>0</v>
      </c>
      <c r="Z17" s="356">
        <f t="shared" si="10"/>
        <v>0</v>
      </c>
      <c r="AA17" s="356">
        <f t="shared" si="11"/>
        <v>0</v>
      </c>
      <c r="AB17" s="356">
        <f t="shared" si="12"/>
        <v>0</v>
      </c>
      <c r="AC17" s="356">
        <f t="shared" si="13"/>
        <v>0</v>
      </c>
      <c r="AD17" s="357">
        <f t="shared" si="2"/>
        <v>0</v>
      </c>
      <c r="AE17" s="342"/>
      <c r="AF17" s="362">
        <f t="shared" si="3"/>
        <v>0</v>
      </c>
      <c r="AG17" s="330"/>
      <c r="AH17" s="597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  <c r="BD17" s="582"/>
    </row>
    <row r="18" spans="1:56" s="302" customFormat="1" x14ac:dyDescent="0.2">
      <c r="A18" s="340">
        <f t="shared" si="4"/>
        <v>0</v>
      </c>
      <c r="B18" s="341"/>
      <c r="C18" s="330"/>
      <c r="D18" s="395"/>
      <c r="E18" s="308"/>
      <c r="F18" s="309"/>
      <c r="G18" s="309"/>
      <c r="H18" s="309"/>
      <c r="I18" s="309"/>
      <c r="J18" s="350">
        <f t="shared" si="5"/>
        <v>0</v>
      </c>
      <c r="K18" s="330"/>
      <c r="L18" s="330"/>
      <c r="M18" s="310"/>
      <c r="N18" s="311"/>
      <c r="O18" s="311"/>
      <c r="P18" s="311"/>
      <c r="Q18" s="311"/>
      <c r="R18" s="311"/>
      <c r="S18" s="312"/>
      <c r="T18" s="313"/>
      <c r="U18" s="294">
        <f t="shared" si="6"/>
        <v>0</v>
      </c>
      <c r="V18" s="330"/>
      <c r="W18" s="355">
        <f t="shared" si="7"/>
        <v>0</v>
      </c>
      <c r="X18" s="356">
        <f t="shared" si="8"/>
        <v>0</v>
      </c>
      <c r="Y18" s="356">
        <f t="shared" si="9"/>
        <v>0</v>
      </c>
      <c r="Z18" s="356">
        <f t="shared" si="10"/>
        <v>0</v>
      </c>
      <c r="AA18" s="356">
        <f t="shared" si="11"/>
        <v>0</v>
      </c>
      <c r="AB18" s="356">
        <f t="shared" si="12"/>
        <v>0</v>
      </c>
      <c r="AC18" s="356">
        <f t="shared" si="13"/>
        <v>0</v>
      </c>
      <c r="AD18" s="357">
        <f t="shared" si="2"/>
        <v>0</v>
      </c>
      <c r="AE18" s="342"/>
      <c r="AF18" s="362">
        <f t="shared" si="3"/>
        <v>0</v>
      </c>
      <c r="AG18" s="330"/>
      <c r="AH18" s="597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  <c r="BD18" s="582"/>
    </row>
    <row r="19" spans="1:56" s="302" customFormat="1" x14ac:dyDescent="0.2">
      <c r="A19" s="340">
        <f t="shared" si="4"/>
        <v>0</v>
      </c>
      <c r="B19" s="341"/>
      <c r="C19" s="330"/>
      <c r="D19" s="395"/>
      <c r="E19" s="308"/>
      <c r="F19" s="309"/>
      <c r="G19" s="309"/>
      <c r="H19" s="309"/>
      <c r="I19" s="309"/>
      <c r="J19" s="350">
        <f t="shared" si="5"/>
        <v>0</v>
      </c>
      <c r="K19" s="330"/>
      <c r="L19" s="330"/>
      <c r="M19" s="310"/>
      <c r="N19" s="311"/>
      <c r="O19" s="311"/>
      <c r="P19" s="311"/>
      <c r="Q19" s="311"/>
      <c r="R19" s="311"/>
      <c r="S19" s="312"/>
      <c r="T19" s="313"/>
      <c r="U19" s="294">
        <f t="shared" si="6"/>
        <v>0</v>
      </c>
      <c r="V19" s="330"/>
      <c r="W19" s="355">
        <f t="shared" si="7"/>
        <v>0</v>
      </c>
      <c r="X19" s="356">
        <f t="shared" si="8"/>
        <v>0</v>
      </c>
      <c r="Y19" s="356">
        <f t="shared" si="9"/>
        <v>0</v>
      </c>
      <c r="Z19" s="356">
        <f t="shared" si="10"/>
        <v>0</v>
      </c>
      <c r="AA19" s="356">
        <f t="shared" si="11"/>
        <v>0</v>
      </c>
      <c r="AB19" s="356">
        <f t="shared" si="12"/>
        <v>0</v>
      </c>
      <c r="AC19" s="356">
        <f t="shared" si="13"/>
        <v>0</v>
      </c>
      <c r="AD19" s="357">
        <f t="shared" si="2"/>
        <v>0</v>
      </c>
      <c r="AE19" s="342"/>
      <c r="AF19" s="362">
        <f t="shared" si="3"/>
        <v>0</v>
      </c>
      <c r="AG19" s="330"/>
      <c r="AH19" s="597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  <c r="BD19" s="582"/>
    </row>
    <row r="20" spans="1:56" s="302" customFormat="1" hidden="1" x14ac:dyDescent="0.2">
      <c r="A20" s="340">
        <f t="shared" si="4"/>
        <v>0</v>
      </c>
      <c r="B20" s="341"/>
      <c r="C20" s="330"/>
      <c r="D20" s="395"/>
      <c r="E20" s="308"/>
      <c r="F20" s="309"/>
      <c r="G20" s="309"/>
      <c r="H20" s="309"/>
      <c r="I20" s="309"/>
      <c r="J20" s="350">
        <f t="shared" si="5"/>
        <v>0</v>
      </c>
      <c r="K20" s="330"/>
      <c r="L20" s="330"/>
      <c r="M20" s="310"/>
      <c r="N20" s="311"/>
      <c r="O20" s="311"/>
      <c r="P20" s="311"/>
      <c r="Q20" s="311"/>
      <c r="R20" s="311"/>
      <c r="S20" s="312"/>
      <c r="T20" s="313"/>
      <c r="U20" s="294">
        <f t="shared" si="6"/>
        <v>0</v>
      </c>
      <c r="V20" s="330"/>
      <c r="W20" s="355">
        <f t="shared" si="7"/>
        <v>0</v>
      </c>
      <c r="X20" s="356">
        <f t="shared" si="8"/>
        <v>0</v>
      </c>
      <c r="Y20" s="356">
        <f t="shared" si="9"/>
        <v>0</v>
      </c>
      <c r="Z20" s="356">
        <f t="shared" si="10"/>
        <v>0</v>
      </c>
      <c r="AA20" s="356">
        <f t="shared" si="11"/>
        <v>0</v>
      </c>
      <c r="AB20" s="356">
        <f t="shared" si="12"/>
        <v>0</v>
      </c>
      <c r="AC20" s="356">
        <f t="shared" si="13"/>
        <v>0</v>
      </c>
      <c r="AD20" s="357">
        <f t="shared" si="2"/>
        <v>0</v>
      </c>
      <c r="AE20" s="342"/>
      <c r="AF20" s="362">
        <f t="shared" si="3"/>
        <v>0</v>
      </c>
      <c r="AG20" s="330"/>
      <c r="AH20" s="597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  <c r="BD20" s="582"/>
    </row>
    <row r="21" spans="1:56" s="302" customFormat="1" hidden="1" x14ac:dyDescent="0.2">
      <c r="A21" s="340">
        <f t="shared" ref="A21:A84" si="14">IF(AND(J21&lt;&gt;0,U21&lt;&gt;1),1,0)</f>
        <v>0</v>
      </c>
      <c r="B21" s="341"/>
      <c r="C21" s="330"/>
      <c r="D21" s="395"/>
      <c r="E21" s="308"/>
      <c r="F21" s="309"/>
      <c r="G21" s="309"/>
      <c r="H21" s="309"/>
      <c r="I21" s="309"/>
      <c r="J21" s="350">
        <f t="shared" si="5"/>
        <v>0</v>
      </c>
      <c r="K21" s="330"/>
      <c r="L21" s="330"/>
      <c r="M21" s="310"/>
      <c r="N21" s="311"/>
      <c r="O21" s="311"/>
      <c r="P21" s="311"/>
      <c r="Q21" s="311"/>
      <c r="R21" s="311"/>
      <c r="S21" s="312"/>
      <c r="T21" s="313"/>
      <c r="U21" s="294">
        <f t="shared" ref="U21:U84" si="15">SUM(M21:T21)</f>
        <v>0</v>
      </c>
      <c r="V21" s="330"/>
      <c r="W21" s="355">
        <f t="shared" ref="W21:W84" si="16">$J21*M21</f>
        <v>0</v>
      </c>
      <c r="X21" s="356">
        <f t="shared" ref="X21:X84" si="17">$J21*N21</f>
        <v>0</v>
      </c>
      <c r="Y21" s="356">
        <f t="shared" ref="Y21:Y84" si="18">$J21*O21</f>
        <v>0</v>
      </c>
      <c r="Z21" s="356">
        <f t="shared" ref="Z21:Z84" si="19">$J21*P21</f>
        <v>0</v>
      </c>
      <c r="AA21" s="356">
        <f t="shared" ref="AA21:AA84" si="20">$J21*Q21</f>
        <v>0</v>
      </c>
      <c r="AB21" s="356">
        <f t="shared" ref="AB21:AB84" si="21">$J21*R21</f>
        <v>0</v>
      </c>
      <c r="AC21" s="356">
        <f t="shared" ref="AC21:AC84" si="22">$J21*S21</f>
        <v>0</v>
      </c>
      <c r="AD21" s="357">
        <f t="shared" ref="AD21:AD84" si="23">SUM(W21:AC21)</f>
        <v>0</v>
      </c>
      <c r="AE21" s="342"/>
      <c r="AF21" s="362">
        <f t="shared" ref="AF21:AF84" si="24">$J21*T21</f>
        <v>0</v>
      </c>
      <c r="AG21" s="330"/>
      <c r="AH21" s="597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  <c r="BD21" s="582"/>
    </row>
    <row r="22" spans="1:56" s="302" customFormat="1" hidden="1" x14ac:dyDescent="0.2">
      <c r="A22" s="340">
        <f t="shared" si="14"/>
        <v>0</v>
      </c>
      <c r="B22" s="341"/>
      <c r="C22" s="330"/>
      <c r="D22" s="395"/>
      <c r="E22" s="308"/>
      <c r="F22" s="309"/>
      <c r="G22" s="309"/>
      <c r="H22" s="309"/>
      <c r="I22" s="309"/>
      <c r="J22" s="350">
        <f t="shared" si="5"/>
        <v>0</v>
      </c>
      <c r="K22" s="330"/>
      <c r="L22" s="330"/>
      <c r="M22" s="310"/>
      <c r="N22" s="311"/>
      <c r="O22" s="311"/>
      <c r="P22" s="311"/>
      <c r="Q22" s="311"/>
      <c r="R22" s="311"/>
      <c r="S22" s="312"/>
      <c r="T22" s="313"/>
      <c r="U22" s="294">
        <f t="shared" si="15"/>
        <v>0</v>
      </c>
      <c r="V22" s="330"/>
      <c r="W22" s="355">
        <f t="shared" si="16"/>
        <v>0</v>
      </c>
      <c r="X22" s="356">
        <f t="shared" si="17"/>
        <v>0</v>
      </c>
      <c r="Y22" s="356">
        <f t="shared" si="18"/>
        <v>0</v>
      </c>
      <c r="Z22" s="356">
        <f t="shared" si="19"/>
        <v>0</v>
      </c>
      <c r="AA22" s="356">
        <f t="shared" si="20"/>
        <v>0</v>
      </c>
      <c r="AB22" s="356">
        <f t="shared" si="21"/>
        <v>0</v>
      </c>
      <c r="AC22" s="356">
        <f t="shared" si="22"/>
        <v>0</v>
      </c>
      <c r="AD22" s="357">
        <f t="shared" si="23"/>
        <v>0</v>
      </c>
      <c r="AE22" s="342"/>
      <c r="AF22" s="362">
        <f t="shared" si="24"/>
        <v>0</v>
      </c>
      <c r="AG22" s="330"/>
      <c r="AH22" s="597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  <c r="BD22" s="582"/>
    </row>
    <row r="23" spans="1:56" s="302" customFormat="1" hidden="1" x14ac:dyDescent="0.2">
      <c r="A23" s="340">
        <f t="shared" si="14"/>
        <v>0</v>
      </c>
      <c r="B23" s="341"/>
      <c r="C23" s="330"/>
      <c r="D23" s="395"/>
      <c r="E23" s="308"/>
      <c r="F23" s="309"/>
      <c r="G23" s="309"/>
      <c r="H23" s="309"/>
      <c r="I23" s="309"/>
      <c r="J23" s="350">
        <f t="shared" si="5"/>
        <v>0</v>
      </c>
      <c r="K23" s="330"/>
      <c r="L23" s="330"/>
      <c r="M23" s="310"/>
      <c r="N23" s="311"/>
      <c r="O23" s="311"/>
      <c r="P23" s="311"/>
      <c r="Q23" s="311"/>
      <c r="R23" s="311"/>
      <c r="S23" s="312"/>
      <c r="T23" s="313"/>
      <c r="U23" s="294">
        <f t="shared" si="15"/>
        <v>0</v>
      </c>
      <c r="V23" s="330"/>
      <c r="W23" s="355">
        <f t="shared" si="16"/>
        <v>0</v>
      </c>
      <c r="X23" s="356">
        <f t="shared" si="17"/>
        <v>0</v>
      </c>
      <c r="Y23" s="356">
        <f t="shared" si="18"/>
        <v>0</v>
      </c>
      <c r="Z23" s="356">
        <f t="shared" si="19"/>
        <v>0</v>
      </c>
      <c r="AA23" s="356">
        <f t="shared" si="20"/>
        <v>0</v>
      </c>
      <c r="AB23" s="356">
        <f t="shared" si="21"/>
        <v>0</v>
      </c>
      <c r="AC23" s="356">
        <f t="shared" si="22"/>
        <v>0</v>
      </c>
      <c r="AD23" s="357">
        <f t="shared" si="23"/>
        <v>0</v>
      </c>
      <c r="AE23" s="342"/>
      <c r="AF23" s="362">
        <f t="shared" si="24"/>
        <v>0</v>
      </c>
      <c r="AG23" s="330"/>
      <c r="AH23" s="597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  <c r="BD23" s="582"/>
    </row>
    <row r="24" spans="1:56" s="302" customFormat="1" hidden="1" x14ac:dyDescent="0.2">
      <c r="A24" s="340">
        <f t="shared" si="14"/>
        <v>0</v>
      </c>
      <c r="B24" s="341"/>
      <c r="C24" s="330"/>
      <c r="D24" s="395"/>
      <c r="E24" s="308"/>
      <c r="F24" s="309"/>
      <c r="G24" s="309"/>
      <c r="H24" s="309"/>
      <c r="I24" s="309"/>
      <c r="J24" s="350">
        <f t="shared" si="5"/>
        <v>0</v>
      </c>
      <c r="K24" s="330"/>
      <c r="L24" s="330"/>
      <c r="M24" s="310"/>
      <c r="N24" s="311"/>
      <c r="O24" s="311"/>
      <c r="P24" s="311"/>
      <c r="Q24" s="311"/>
      <c r="R24" s="311"/>
      <c r="S24" s="312"/>
      <c r="T24" s="313"/>
      <c r="U24" s="294">
        <f t="shared" si="15"/>
        <v>0</v>
      </c>
      <c r="V24" s="330"/>
      <c r="W24" s="355">
        <f t="shared" si="16"/>
        <v>0</v>
      </c>
      <c r="X24" s="356">
        <f t="shared" si="17"/>
        <v>0</v>
      </c>
      <c r="Y24" s="356">
        <f t="shared" si="18"/>
        <v>0</v>
      </c>
      <c r="Z24" s="356">
        <f t="shared" si="19"/>
        <v>0</v>
      </c>
      <c r="AA24" s="356">
        <f t="shared" si="20"/>
        <v>0</v>
      </c>
      <c r="AB24" s="356">
        <f t="shared" si="21"/>
        <v>0</v>
      </c>
      <c r="AC24" s="356">
        <f t="shared" si="22"/>
        <v>0</v>
      </c>
      <c r="AD24" s="357">
        <f t="shared" si="23"/>
        <v>0</v>
      </c>
      <c r="AE24" s="342"/>
      <c r="AF24" s="362">
        <f t="shared" si="24"/>
        <v>0</v>
      </c>
      <c r="AG24" s="330"/>
      <c r="AH24" s="597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  <c r="BD24" s="582"/>
    </row>
    <row r="25" spans="1:56" s="302" customFormat="1" hidden="1" x14ac:dyDescent="0.2">
      <c r="A25" s="340">
        <f t="shared" si="14"/>
        <v>0</v>
      </c>
      <c r="B25" s="341"/>
      <c r="C25" s="330"/>
      <c r="D25" s="395"/>
      <c r="E25" s="308"/>
      <c r="F25" s="309"/>
      <c r="G25" s="309"/>
      <c r="H25" s="309"/>
      <c r="I25" s="309"/>
      <c r="J25" s="350">
        <f t="shared" si="5"/>
        <v>0</v>
      </c>
      <c r="K25" s="330"/>
      <c r="L25" s="330"/>
      <c r="M25" s="310"/>
      <c r="N25" s="311"/>
      <c r="O25" s="311"/>
      <c r="P25" s="311"/>
      <c r="Q25" s="311"/>
      <c r="R25" s="311"/>
      <c r="S25" s="312"/>
      <c r="T25" s="313"/>
      <c r="U25" s="294">
        <f t="shared" si="15"/>
        <v>0</v>
      </c>
      <c r="V25" s="330"/>
      <c r="W25" s="355">
        <f t="shared" si="16"/>
        <v>0</v>
      </c>
      <c r="X25" s="356">
        <f t="shared" si="17"/>
        <v>0</v>
      </c>
      <c r="Y25" s="356">
        <f t="shared" si="18"/>
        <v>0</v>
      </c>
      <c r="Z25" s="356">
        <f t="shared" si="19"/>
        <v>0</v>
      </c>
      <c r="AA25" s="356">
        <f t="shared" si="20"/>
        <v>0</v>
      </c>
      <c r="AB25" s="356">
        <f t="shared" si="21"/>
        <v>0</v>
      </c>
      <c r="AC25" s="356">
        <f t="shared" si="22"/>
        <v>0</v>
      </c>
      <c r="AD25" s="357">
        <f t="shared" si="23"/>
        <v>0</v>
      </c>
      <c r="AE25" s="342"/>
      <c r="AF25" s="362">
        <f t="shared" si="24"/>
        <v>0</v>
      </c>
      <c r="AG25" s="330"/>
      <c r="AH25" s="597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  <c r="BD25" s="582"/>
    </row>
    <row r="26" spans="1:56" s="302" customFormat="1" hidden="1" x14ac:dyDescent="0.2">
      <c r="A26" s="340">
        <f t="shared" si="14"/>
        <v>0</v>
      </c>
      <c r="B26" s="341"/>
      <c r="C26" s="330"/>
      <c r="D26" s="395"/>
      <c r="E26" s="308"/>
      <c r="F26" s="309"/>
      <c r="G26" s="309"/>
      <c r="H26" s="309"/>
      <c r="I26" s="309"/>
      <c r="J26" s="350">
        <f t="shared" si="5"/>
        <v>0</v>
      </c>
      <c r="K26" s="330"/>
      <c r="L26" s="330"/>
      <c r="M26" s="310"/>
      <c r="N26" s="311"/>
      <c r="O26" s="311"/>
      <c r="P26" s="311"/>
      <c r="Q26" s="311"/>
      <c r="R26" s="311"/>
      <c r="S26" s="312"/>
      <c r="T26" s="313"/>
      <c r="U26" s="294">
        <f t="shared" si="15"/>
        <v>0</v>
      </c>
      <c r="V26" s="330"/>
      <c r="W26" s="355">
        <f t="shared" si="16"/>
        <v>0</v>
      </c>
      <c r="X26" s="356">
        <f t="shared" si="17"/>
        <v>0</v>
      </c>
      <c r="Y26" s="356">
        <f t="shared" si="18"/>
        <v>0</v>
      </c>
      <c r="Z26" s="356">
        <f t="shared" si="19"/>
        <v>0</v>
      </c>
      <c r="AA26" s="356">
        <f t="shared" si="20"/>
        <v>0</v>
      </c>
      <c r="AB26" s="356">
        <f t="shared" si="21"/>
        <v>0</v>
      </c>
      <c r="AC26" s="356">
        <f t="shared" si="22"/>
        <v>0</v>
      </c>
      <c r="AD26" s="357">
        <f t="shared" si="23"/>
        <v>0</v>
      </c>
      <c r="AE26" s="342"/>
      <c r="AF26" s="362">
        <f t="shared" si="24"/>
        <v>0</v>
      </c>
      <c r="AG26" s="330"/>
      <c r="AH26" s="597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  <c r="BD26" s="582"/>
    </row>
    <row r="27" spans="1:56" s="302" customFormat="1" hidden="1" x14ac:dyDescent="0.2">
      <c r="A27" s="340">
        <f t="shared" si="14"/>
        <v>0</v>
      </c>
      <c r="B27" s="341"/>
      <c r="C27" s="330"/>
      <c r="D27" s="395"/>
      <c r="E27" s="308"/>
      <c r="F27" s="309"/>
      <c r="G27" s="309"/>
      <c r="H27" s="309"/>
      <c r="I27" s="309"/>
      <c r="J27" s="350">
        <f t="shared" si="5"/>
        <v>0</v>
      </c>
      <c r="K27" s="330"/>
      <c r="L27" s="330"/>
      <c r="M27" s="310"/>
      <c r="N27" s="311"/>
      <c r="O27" s="311"/>
      <c r="P27" s="311"/>
      <c r="Q27" s="311"/>
      <c r="R27" s="311"/>
      <c r="S27" s="312"/>
      <c r="T27" s="313"/>
      <c r="U27" s="294">
        <f t="shared" si="15"/>
        <v>0</v>
      </c>
      <c r="V27" s="330"/>
      <c r="W27" s="355">
        <f t="shared" si="16"/>
        <v>0</v>
      </c>
      <c r="X27" s="356">
        <f t="shared" si="17"/>
        <v>0</v>
      </c>
      <c r="Y27" s="356">
        <f t="shared" si="18"/>
        <v>0</v>
      </c>
      <c r="Z27" s="356">
        <f t="shared" si="19"/>
        <v>0</v>
      </c>
      <c r="AA27" s="356">
        <f t="shared" si="20"/>
        <v>0</v>
      </c>
      <c r="AB27" s="356">
        <f t="shared" si="21"/>
        <v>0</v>
      </c>
      <c r="AC27" s="356">
        <f t="shared" si="22"/>
        <v>0</v>
      </c>
      <c r="AD27" s="357">
        <f t="shared" si="23"/>
        <v>0</v>
      </c>
      <c r="AE27" s="342"/>
      <c r="AF27" s="362">
        <f t="shared" si="24"/>
        <v>0</v>
      </c>
      <c r="AG27" s="330"/>
      <c r="AH27" s="597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  <c r="BD27" s="582"/>
    </row>
    <row r="28" spans="1:56" s="302" customFormat="1" hidden="1" x14ac:dyDescent="0.2">
      <c r="A28" s="340">
        <f t="shared" si="14"/>
        <v>0</v>
      </c>
      <c r="B28" s="341"/>
      <c r="C28" s="330"/>
      <c r="D28" s="395"/>
      <c r="E28" s="308"/>
      <c r="F28" s="309"/>
      <c r="G28" s="309"/>
      <c r="H28" s="309"/>
      <c r="I28" s="309"/>
      <c r="J28" s="350">
        <f t="shared" si="5"/>
        <v>0</v>
      </c>
      <c r="K28" s="330"/>
      <c r="L28" s="330"/>
      <c r="M28" s="310"/>
      <c r="N28" s="311"/>
      <c r="O28" s="311"/>
      <c r="P28" s="311"/>
      <c r="Q28" s="311"/>
      <c r="R28" s="311"/>
      <c r="S28" s="312"/>
      <c r="T28" s="313"/>
      <c r="U28" s="294">
        <f t="shared" si="15"/>
        <v>0</v>
      </c>
      <c r="V28" s="330"/>
      <c r="W28" s="355">
        <f t="shared" si="16"/>
        <v>0</v>
      </c>
      <c r="X28" s="356">
        <f t="shared" si="17"/>
        <v>0</v>
      </c>
      <c r="Y28" s="356">
        <f t="shared" si="18"/>
        <v>0</v>
      </c>
      <c r="Z28" s="356">
        <f t="shared" si="19"/>
        <v>0</v>
      </c>
      <c r="AA28" s="356">
        <f t="shared" si="20"/>
        <v>0</v>
      </c>
      <c r="AB28" s="356">
        <f t="shared" si="21"/>
        <v>0</v>
      </c>
      <c r="AC28" s="356">
        <f t="shared" si="22"/>
        <v>0</v>
      </c>
      <c r="AD28" s="357">
        <f t="shared" si="23"/>
        <v>0</v>
      </c>
      <c r="AE28" s="342"/>
      <c r="AF28" s="362">
        <f t="shared" si="24"/>
        <v>0</v>
      </c>
      <c r="AG28" s="330"/>
      <c r="AH28" s="597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  <c r="BD28" s="582"/>
    </row>
    <row r="29" spans="1:56" s="302" customFormat="1" hidden="1" x14ac:dyDescent="0.2">
      <c r="A29" s="340">
        <f t="shared" si="14"/>
        <v>0</v>
      </c>
      <c r="B29" s="341"/>
      <c r="C29" s="330"/>
      <c r="D29" s="395"/>
      <c r="E29" s="308"/>
      <c r="F29" s="309"/>
      <c r="G29" s="309"/>
      <c r="H29" s="309"/>
      <c r="I29" s="309"/>
      <c r="J29" s="350">
        <f t="shared" si="5"/>
        <v>0</v>
      </c>
      <c r="K29" s="330"/>
      <c r="L29" s="330"/>
      <c r="M29" s="310"/>
      <c r="N29" s="311"/>
      <c r="O29" s="311"/>
      <c r="P29" s="311"/>
      <c r="Q29" s="311"/>
      <c r="R29" s="311"/>
      <c r="S29" s="312"/>
      <c r="T29" s="313"/>
      <c r="U29" s="294">
        <f t="shared" si="15"/>
        <v>0</v>
      </c>
      <c r="V29" s="330"/>
      <c r="W29" s="355">
        <f t="shared" si="16"/>
        <v>0</v>
      </c>
      <c r="X29" s="356">
        <f t="shared" si="17"/>
        <v>0</v>
      </c>
      <c r="Y29" s="356">
        <f t="shared" si="18"/>
        <v>0</v>
      </c>
      <c r="Z29" s="356">
        <f t="shared" si="19"/>
        <v>0</v>
      </c>
      <c r="AA29" s="356">
        <f t="shared" si="20"/>
        <v>0</v>
      </c>
      <c r="AB29" s="356">
        <f t="shared" si="21"/>
        <v>0</v>
      </c>
      <c r="AC29" s="356">
        <f t="shared" si="22"/>
        <v>0</v>
      </c>
      <c r="AD29" s="357">
        <f t="shared" si="23"/>
        <v>0</v>
      </c>
      <c r="AE29" s="342"/>
      <c r="AF29" s="362">
        <f t="shared" si="24"/>
        <v>0</v>
      </c>
      <c r="AG29" s="330"/>
      <c r="AH29" s="597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  <c r="BD29" s="582"/>
    </row>
    <row r="30" spans="1:56" s="302" customFormat="1" hidden="1" x14ac:dyDescent="0.2">
      <c r="A30" s="340">
        <f t="shared" si="14"/>
        <v>0</v>
      </c>
      <c r="B30" s="341"/>
      <c r="C30" s="330"/>
      <c r="D30" s="395"/>
      <c r="E30" s="308"/>
      <c r="F30" s="309"/>
      <c r="G30" s="309"/>
      <c r="H30" s="309"/>
      <c r="I30" s="309"/>
      <c r="J30" s="350">
        <f t="shared" si="5"/>
        <v>0</v>
      </c>
      <c r="K30" s="330"/>
      <c r="L30" s="330"/>
      <c r="M30" s="310"/>
      <c r="N30" s="311"/>
      <c r="O30" s="311"/>
      <c r="P30" s="311"/>
      <c r="Q30" s="311"/>
      <c r="R30" s="311"/>
      <c r="S30" s="312"/>
      <c r="T30" s="313"/>
      <c r="U30" s="294">
        <f t="shared" si="15"/>
        <v>0</v>
      </c>
      <c r="V30" s="330"/>
      <c r="W30" s="355">
        <f t="shared" si="16"/>
        <v>0</v>
      </c>
      <c r="X30" s="356">
        <f t="shared" si="17"/>
        <v>0</v>
      </c>
      <c r="Y30" s="356">
        <f t="shared" si="18"/>
        <v>0</v>
      </c>
      <c r="Z30" s="356">
        <f t="shared" si="19"/>
        <v>0</v>
      </c>
      <c r="AA30" s="356">
        <f t="shared" si="20"/>
        <v>0</v>
      </c>
      <c r="AB30" s="356">
        <f t="shared" si="21"/>
        <v>0</v>
      </c>
      <c r="AC30" s="356">
        <f t="shared" si="22"/>
        <v>0</v>
      </c>
      <c r="AD30" s="357">
        <f t="shared" si="23"/>
        <v>0</v>
      </c>
      <c r="AE30" s="342"/>
      <c r="AF30" s="362">
        <f t="shared" si="24"/>
        <v>0</v>
      </c>
      <c r="AG30" s="330"/>
      <c r="AH30" s="597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  <c r="BD30" s="582"/>
    </row>
    <row r="31" spans="1:56" s="302" customFormat="1" hidden="1" x14ac:dyDescent="0.2">
      <c r="A31" s="340">
        <f t="shared" si="14"/>
        <v>0</v>
      </c>
      <c r="B31" s="341"/>
      <c r="C31" s="330"/>
      <c r="D31" s="395"/>
      <c r="E31" s="308"/>
      <c r="F31" s="309"/>
      <c r="G31" s="309"/>
      <c r="H31" s="309"/>
      <c r="I31" s="309"/>
      <c r="J31" s="350">
        <f t="shared" si="5"/>
        <v>0</v>
      </c>
      <c r="K31" s="330"/>
      <c r="L31" s="330"/>
      <c r="M31" s="310"/>
      <c r="N31" s="311"/>
      <c r="O31" s="311"/>
      <c r="P31" s="311"/>
      <c r="Q31" s="311"/>
      <c r="R31" s="311"/>
      <c r="S31" s="312"/>
      <c r="T31" s="313"/>
      <c r="U31" s="294">
        <f t="shared" si="15"/>
        <v>0</v>
      </c>
      <c r="V31" s="330"/>
      <c r="W31" s="355">
        <f t="shared" si="16"/>
        <v>0</v>
      </c>
      <c r="X31" s="356">
        <f t="shared" si="17"/>
        <v>0</v>
      </c>
      <c r="Y31" s="356">
        <f t="shared" si="18"/>
        <v>0</v>
      </c>
      <c r="Z31" s="356">
        <f t="shared" si="19"/>
        <v>0</v>
      </c>
      <c r="AA31" s="356">
        <f t="shared" si="20"/>
        <v>0</v>
      </c>
      <c r="AB31" s="356">
        <f t="shared" si="21"/>
        <v>0</v>
      </c>
      <c r="AC31" s="356">
        <f t="shared" si="22"/>
        <v>0</v>
      </c>
      <c r="AD31" s="357">
        <f t="shared" si="23"/>
        <v>0</v>
      </c>
      <c r="AE31" s="342"/>
      <c r="AF31" s="362">
        <f t="shared" si="24"/>
        <v>0</v>
      </c>
      <c r="AG31" s="330"/>
      <c r="AH31" s="597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  <c r="BD31" s="582"/>
    </row>
    <row r="32" spans="1:56" s="302" customFormat="1" hidden="1" x14ac:dyDescent="0.2">
      <c r="A32" s="340">
        <f t="shared" si="14"/>
        <v>0</v>
      </c>
      <c r="B32" s="341"/>
      <c r="C32" s="330"/>
      <c r="D32" s="395"/>
      <c r="E32" s="308"/>
      <c r="F32" s="309"/>
      <c r="G32" s="309"/>
      <c r="H32" s="309"/>
      <c r="I32" s="309"/>
      <c r="J32" s="350">
        <f t="shared" si="5"/>
        <v>0</v>
      </c>
      <c r="K32" s="330"/>
      <c r="L32" s="330"/>
      <c r="M32" s="310"/>
      <c r="N32" s="311"/>
      <c r="O32" s="311"/>
      <c r="P32" s="311"/>
      <c r="Q32" s="311"/>
      <c r="R32" s="311"/>
      <c r="S32" s="312"/>
      <c r="T32" s="313"/>
      <c r="U32" s="294">
        <f t="shared" si="15"/>
        <v>0</v>
      </c>
      <c r="V32" s="330"/>
      <c r="W32" s="355">
        <f t="shared" si="16"/>
        <v>0</v>
      </c>
      <c r="X32" s="356">
        <f t="shared" si="17"/>
        <v>0</v>
      </c>
      <c r="Y32" s="356">
        <f t="shared" si="18"/>
        <v>0</v>
      </c>
      <c r="Z32" s="356">
        <f t="shared" si="19"/>
        <v>0</v>
      </c>
      <c r="AA32" s="356">
        <f t="shared" si="20"/>
        <v>0</v>
      </c>
      <c r="AB32" s="356">
        <f t="shared" si="21"/>
        <v>0</v>
      </c>
      <c r="AC32" s="356">
        <f t="shared" si="22"/>
        <v>0</v>
      </c>
      <c r="AD32" s="357">
        <f t="shared" si="23"/>
        <v>0</v>
      </c>
      <c r="AE32" s="342"/>
      <c r="AF32" s="362">
        <f t="shared" si="24"/>
        <v>0</v>
      </c>
      <c r="AG32" s="330"/>
      <c r="AH32" s="597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  <c r="BD32" s="582"/>
    </row>
    <row r="33" spans="1:56" s="302" customFormat="1" hidden="1" x14ac:dyDescent="0.2">
      <c r="A33" s="340">
        <f t="shared" si="14"/>
        <v>0</v>
      </c>
      <c r="B33" s="341"/>
      <c r="C33" s="330"/>
      <c r="D33" s="395"/>
      <c r="E33" s="308"/>
      <c r="F33" s="309"/>
      <c r="G33" s="309"/>
      <c r="H33" s="309"/>
      <c r="I33" s="309"/>
      <c r="J33" s="350">
        <f t="shared" si="5"/>
        <v>0</v>
      </c>
      <c r="K33" s="330"/>
      <c r="L33" s="330"/>
      <c r="M33" s="310"/>
      <c r="N33" s="311"/>
      <c r="O33" s="311"/>
      <c r="P33" s="311"/>
      <c r="Q33" s="311"/>
      <c r="R33" s="311"/>
      <c r="S33" s="312"/>
      <c r="T33" s="313"/>
      <c r="U33" s="294">
        <f t="shared" si="15"/>
        <v>0</v>
      </c>
      <c r="V33" s="330"/>
      <c r="W33" s="355">
        <f t="shared" si="16"/>
        <v>0</v>
      </c>
      <c r="X33" s="356">
        <f t="shared" si="17"/>
        <v>0</v>
      </c>
      <c r="Y33" s="356">
        <f t="shared" si="18"/>
        <v>0</v>
      </c>
      <c r="Z33" s="356">
        <f t="shared" si="19"/>
        <v>0</v>
      </c>
      <c r="AA33" s="356">
        <f t="shared" si="20"/>
        <v>0</v>
      </c>
      <c r="AB33" s="356">
        <f t="shared" si="21"/>
        <v>0</v>
      </c>
      <c r="AC33" s="356">
        <f t="shared" si="22"/>
        <v>0</v>
      </c>
      <c r="AD33" s="357">
        <f t="shared" si="23"/>
        <v>0</v>
      </c>
      <c r="AE33" s="342"/>
      <c r="AF33" s="362">
        <f t="shared" si="24"/>
        <v>0</v>
      </c>
      <c r="AG33" s="330"/>
      <c r="AH33" s="597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  <c r="BD33" s="582"/>
    </row>
    <row r="34" spans="1:56" s="302" customFormat="1" hidden="1" x14ac:dyDescent="0.2">
      <c r="A34" s="340">
        <f t="shared" si="14"/>
        <v>0</v>
      </c>
      <c r="B34" s="341"/>
      <c r="C34" s="330"/>
      <c r="D34" s="395"/>
      <c r="E34" s="308"/>
      <c r="F34" s="309"/>
      <c r="G34" s="309"/>
      <c r="H34" s="309"/>
      <c r="I34" s="309"/>
      <c r="J34" s="350">
        <f t="shared" si="5"/>
        <v>0</v>
      </c>
      <c r="K34" s="330"/>
      <c r="L34" s="330"/>
      <c r="M34" s="310"/>
      <c r="N34" s="311"/>
      <c r="O34" s="311"/>
      <c r="P34" s="311"/>
      <c r="Q34" s="311"/>
      <c r="R34" s="311"/>
      <c r="S34" s="312"/>
      <c r="T34" s="313"/>
      <c r="U34" s="294">
        <f t="shared" si="15"/>
        <v>0</v>
      </c>
      <c r="V34" s="330"/>
      <c r="W34" s="355">
        <f t="shared" si="16"/>
        <v>0</v>
      </c>
      <c r="X34" s="356">
        <f t="shared" si="17"/>
        <v>0</v>
      </c>
      <c r="Y34" s="356">
        <f t="shared" si="18"/>
        <v>0</v>
      </c>
      <c r="Z34" s="356">
        <f t="shared" si="19"/>
        <v>0</v>
      </c>
      <c r="AA34" s="356">
        <f t="shared" si="20"/>
        <v>0</v>
      </c>
      <c r="AB34" s="356">
        <f t="shared" si="21"/>
        <v>0</v>
      </c>
      <c r="AC34" s="356">
        <f t="shared" si="22"/>
        <v>0</v>
      </c>
      <c r="AD34" s="357">
        <f t="shared" si="23"/>
        <v>0</v>
      </c>
      <c r="AE34" s="342"/>
      <c r="AF34" s="362">
        <f t="shared" si="24"/>
        <v>0</v>
      </c>
      <c r="AG34" s="330"/>
      <c r="AH34" s="597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  <c r="BD34" s="582"/>
    </row>
    <row r="35" spans="1:56" s="302" customFormat="1" hidden="1" x14ac:dyDescent="0.2">
      <c r="A35" s="340">
        <f t="shared" si="14"/>
        <v>0</v>
      </c>
      <c r="B35" s="341"/>
      <c r="C35" s="330"/>
      <c r="D35" s="395"/>
      <c r="E35" s="308"/>
      <c r="F35" s="309"/>
      <c r="G35" s="309"/>
      <c r="H35" s="309"/>
      <c r="I35" s="309"/>
      <c r="J35" s="350">
        <f t="shared" si="5"/>
        <v>0</v>
      </c>
      <c r="K35" s="330"/>
      <c r="L35" s="330"/>
      <c r="M35" s="310"/>
      <c r="N35" s="311"/>
      <c r="O35" s="311"/>
      <c r="P35" s="311"/>
      <c r="Q35" s="311"/>
      <c r="R35" s="311"/>
      <c r="S35" s="312"/>
      <c r="T35" s="313"/>
      <c r="U35" s="294">
        <f t="shared" si="15"/>
        <v>0</v>
      </c>
      <c r="V35" s="330"/>
      <c r="W35" s="355">
        <f t="shared" si="16"/>
        <v>0</v>
      </c>
      <c r="X35" s="356">
        <f t="shared" si="17"/>
        <v>0</v>
      </c>
      <c r="Y35" s="356">
        <f t="shared" si="18"/>
        <v>0</v>
      </c>
      <c r="Z35" s="356">
        <f t="shared" si="19"/>
        <v>0</v>
      </c>
      <c r="AA35" s="356">
        <f t="shared" si="20"/>
        <v>0</v>
      </c>
      <c r="AB35" s="356">
        <f t="shared" si="21"/>
        <v>0</v>
      </c>
      <c r="AC35" s="356">
        <f t="shared" si="22"/>
        <v>0</v>
      </c>
      <c r="AD35" s="357">
        <f t="shared" si="23"/>
        <v>0</v>
      </c>
      <c r="AE35" s="342"/>
      <c r="AF35" s="362">
        <f t="shared" si="24"/>
        <v>0</v>
      </c>
      <c r="AG35" s="330"/>
      <c r="AH35" s="597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  <c r="BD35" s="582"/>
    </row>
    <row r="36" spans="1:56" s="302" customFormat="1" hidden="1" x14ac:dyDescent="0.2">
      <c r="A36" s="340">
        <f t="shared" si="14"/>
        <v>0</v>
      </c>
      <c r="B36" s="341"/>
      <c r="C36" s="330"/>
      <c r="D36" s="395"/>
      <c r="E36" s="308"/>
      <c r="F36" s="309"/>
      <c r="G36" s="309"/>
      <c r="H36" s="309"/>
      <c r="I36" s="309"/>
      <c r="J36" s="350">
        <f t="shared" si="5"/>
        <v>0</v>
      </c>
      <c r="K36" s="330"/>
      <c r="L36" s="330"/>
      <c r="M36" s="310"/>
      <c r="N36" s="311"/>
      <c r="O36" s="311"/>
      <c r="P36" s="311"/>
      <c r="Q36" s="311"/>
      <c r="R36" s="311"/>
      <c r="S36" s="312"/>
      <c r="T36" s="313"/>
      <c r="U36" s="294">
        <f t="shared" si="15"/>
        <v>0</v>
      </c>
      <c r="V36" s="330"/>
      <c r="W36" s="355">
        <f t="shared" si="16"/>
        <v>0</v>
      </c>
      <c r="X36" s="356">
        <f t="shared" si="17"/>
        <v>0</v>
      </c>
      <c r="Y36" s="356">
        <f t="shared" si="18"/>
        <v>0</v>
      </c>
      <c r="Z36" s="356">
        <f t="shared" si="19"/>
        <v>0</v>
      </c>
      <c r="AA36" s="356">
        <f t="shared" si="20"/>
        <v>0</v>
      </c>
      <c r="AB36" s="356">
        <f t="shared" si="21"/>
        <v>0</v>
      </c>
      <c r="AC36" s="356">
        <f t="shared" si="22"/>
        <v>0</v>
      </c>
      <c r="AD36" s="357">
        <f t="shared" si="23"/>
        <v>0</v>
      </c>
      <c r="AE36" s="342"/>
      <c r="AF36" s="362">
        <f t="shared" si="24"/>
        <v>0</v>
      </c>
      <c r="AG36" s="330"/>
      <c r="AH36" s="597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  <c r="BD36" s="582"/>
    </row>
    <row r="37" spans="1:56" s="302" customFormat="1" hidden="1" x14ac:dyDescent="0.2">
      <c r="A37" s="340">
        <f t="shared" si="14"/>
        <v>0</v>
      </c>
      <c r="B37" s="341"/>
      <c r="C37" s="330"/>
      <c r="D37" s="395"/>
      <c r="E37" s="308"/>
      <c r="F37" s="309"/>
      <c r="G37" s="309"/>
      <c r="H37" s="309"/>
      <c r="I37" s="309"/>
      <c r="J37" s="350">
        <f t="shared" si="5"/>
        <v>0</v>
      </c>
      <c r="K37" s="330"/>
      <c r="L37" s="330"/>
      <c r="M37" s="310"/>
      <c r="N37" s="311"/>
      <c r="O37" s="311"/>
      <c r="P37" s="311"/>
      <c r="Q37" s="311"/>
      <c r="R37" s="311"/>
      <c r="S37" s="312"/>
      <c r="T37" s="313"/>
      <c r="U37" s="294">
        <f t="shared" si="15"/>
        <v>0</v>
      </c>
      <c r="V37" s="330"/>
      <c r="W37" s="355">
        <f t="shared" si="16"/>
        <v>0</v>
      </c>
      <c r="X37" s="356">
        <f t="shared" si="17"/>
        <v>0</v>
      </c>
      <c r="Y37" s="356">
        <f t="shared" si="18"/>
        <v>0</v>
      </c>
      <c r="Z37" s="356">
        <f t="shared" si="19"/>
        <v>0</v>
      </c>
      <c r="AA37" s="356">
        <f t="shared" si="20"/>
        <v>0</v>
      </c>
      <c r="AB37" s="356">
        <f t="shared" si="21"/>
        <v>0</v>
      </c>
      <c r="AC37" s="356">
        <f t="shared" si="22"/>
        <v>0</v>
      </c>
      <c r="AD37" s="357">
        <f t="shared" si="23"/>
        <v>0</v>
      </c>
      <c r="AE37" s="342"/>
      <c r="AF37" s="362">
        <f t="shared" si="24"/>
        <v>0</v>
      </c>
      <c r="AG37" s="330"/>
      <c r="AH37" s="597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  <c r="BD37" s="582"/>
    </row>
    <row r="38" spans="1:56" s="302" customFormat="1" hidden="1" x14ac:dyDescent="0.2">
      <c r="A38" s="340">
        <f t="shared" si="14"/>
        <v>0</v>
      </c>
      <c r="B38" s="341"/>
      <c r="C38" s="330"/>
      <c r="D38" s="395"/>
      <c r="E38" s="308"/>
      <c r="F38" s="309"/>
      <c r="G38" s="309"/>
      <c r="H38" s="309"/>
      <c r="I38" s="309"/>
      <c r="J38" s="350">
        <f t="shared" si="5"/>
        <v>0</v>
      </c>
      <c r="K38" s="330"/>
      <c r="L38" s="330"/>
      <c r="M38" s="310"/>
      <c r="N38" s="311"/>
      <c r="O38" s="311"/>
      <c r="P38" s="311"/>
      <c r="Q38" s="311"/>
      <c r="R38" s="311"/>
      <c r="S38" s="312"/>
      <c r="T38" s="313"/>
      <c r="U38" s="294">
        <f t="shared" si="15"/>
        <v>0</v>
      </c>
      <c r="V38" s="330"/>
      <c r="W38" s="355">
        <f t="shared" si="16"/>
        <v>0</v>
      </c>
      <c r="X38" s="356">
        <f t="shared" si="17"/>
        <v>0</v>
      </c>
      <c r="Y38" s="356">
        <f t="shared" si="18"/>
        <v>0</v>
      </c>
      <c r="Z38" s="356">
        <f t="shared" si="19"/>
        <v>0</v>
      </c>
      <c r="AA38" s="356">
        <f t="shared" si="20"/>
        <v>0</v>
      </c>
      <c r="AB38" s="356">
        <f t="shared" si="21"/>
        <v>0</v>
      </c>
      <c r="AC38" s="356">
        <f t="shared" si="22"/>
        <v>0</v>
      </c>
      <c r="AD38" s="357">
        <f t="shared" si="23"/>
        <v>0</v>
      </c>
      <c r="AE38" s="342"/>
      <c r="AF38" s="362">
        <f t="shared" si="24"/>
        <v>0</v>
      </c>
      <c r="AG38" s="330"/>
      <c r="AH38" s="597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  <c r="BD38" s="582"/>
    </row>
    <row r="39" spans="1:56" s="302" customFormat="1" hidden="1" x14ac:dyDescent="0.2">
      <c r="A39" s="340">
        <f t="shared" si="14"/>
        <v>0</v>
      </c>
      <c r="B39" s="341"/>
      <c r="C39" s="330"/>
      <c r="D39" s="395"/>
      <c r="E39" s="308"/>
      <c r="F39" s="309"/>
      <c r="G39" s="309"/>
      <c r="H39" s="309"/>
      <c r="I39" s="309"/>
      <c r="J39" s="350">
        <f t="shared" si="5"/>
        <v>0</v>
      </c>
      <c r="K39" s="330"/>
      <c r="L39" s="330"/>
      <c r="M39" s="310"/>
      <c r="N39" s="311"/>
      <c r="O39" s="311"/>
      <c r="P39" s="311"/>
      <c r="Q39" s="311"/>
      <c r="R39" s="311"/>
      <c r="S39" s="312"/>
      <c r="T39" s="313"/>
      <c r="U39" s="294">
        <f t="shared" si="15"/>
        <v>0</v>
      </c>
      <c r="V39" s="330"/>
      <c r="W39" s="355">
        <f t="shared" si="16"/>
        <v>0</v>
      </c>
      <c r="X39" s="356">
        <f t="shared" si="17"/>
        <v>0</v>
      </c>
      <c r="Y39" s="356">
        <f t="shared" si="18"/>
        <v>0</v>
      </c>
      <c r="Z39" s="356">
        <f t="shared" si="19"/>
        <v>0</v>
      </c>
      <c r="AA39" s="356">
        <f t="shared" si="20"/>
        <v>0</v>
      </c>
      <c r="AB39" s="356">
        <f t="shared" si="21"/>
        <v>0</v>
      </c>
      <c r="AC39" s="356">
        <f t="shared" si="22"/>
        <v>0</v>
      </c>
      <c r="AD39" s="357">
        <f t="shared" si="23"/>
        <v>0</v>
      </c>
      <c r="AE39" s="342"/>
      <c r="AF39" s="362">
        <f t="shared" si="24"/>
        <v>0</v>
      </c>
      <c r="AG39" s="330"/>
      <c r="AH39" s="597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  <c r="BD39" s="582"/>
    </row>
    <row r="40" spans="1:56" s="302" customFormat="1" hidden="1" x14ac:dyDescent="0.2">
      <c r="A40" s="340">
        <f t="shared" si="14"/>
        <v>0</v>
      </c>
      <c r="B40" s="341"/>
      <c r="C40" s="330"/>
      <c r="D40" s="395"/>
      <c r="E40" s="308"/>
      <c r="F40" s="309"/>
      <c r="G40" s="309"/>
      <c r="H40" s="309"/>
      <c r="I40" s="309"/>
      <c r="J40" s="350">
        <f t="shared" si="5"/>
        <v>0</v>
      </c>
      <c r="K40" s="330"/>
      <c r="L40" s="330"/>
      <c r="M40" s="310"/>
      <c r="N40" s="311"/>
      <c r="O40" s="311"/>
      <c r="P40" s="311"/>
      <c r="Q40" s="311"/>
      <c r="R40" s="311"/>
      <c r="S40" s="312"/>
      <c r="T40" s="313"/>
      <c r="U40" s="294">
        <f t="shared" si="15"/>
        <v>0</v>
      </c>
      <c r="V40" s="330"/>
      <c r="W40" s="355">
        <f t="shared" si="16"/>
        <v>0</v>
      </c>
      <c r="X40" s="356">
        <f t="shared" si="17"/>
        <v>0</v>
      </c>
      <c r="Y40" s="356">
        <f t="shared" si="18"/>
        <v>0</v>
      </c>
      <c r="Z40" s="356">
        <f t="shared" si="19"/>
        <v>0</v>
      </c>
      <c r="AA40" s="356">
        <f t="shared" si="20"/>
        <v>0</v>
      </c>
      <c r="AB40" s="356">
        <f t="shared" si="21"/>
        <v>0</v>
      </c>
      <c r="AC40" s="356">
        <f t="shared" si="22"/>
        <v>0</v>
      </c>
      <c r="AD40" s="357">
        <f t="shared" si="23"/>
        <v>0</v>
      </c>
      <c r="AE40" s="342"/>
      <c r="AF40" s="362">
        <f t="shared" si="24"/>
        <v>0</v>
      </c>
      <c r="AG40" s="330"/>
      <c r="AH40" s="597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  <c r="BD40" s="582"/>
    </row>
    <row r="41" spans="1:56" s="302" customFormat="1" hidden="1" x14ac:dyDescent="0.2">
      <c r="A41" s="340">
        <f t="shared" si="14"/>
        <v>0</v>
      </c>
      <c r="B41" s="341"/>
      <c r="C41" s="330"/>
      <c r="D41" s="395"/>
      <c r="E41" s="308"/>
      <c r="F41" s="309"/>
      <c r="G41" s="309"/>
      <c r="H41" s="309"/>
      <c r="I41" s="309"/>
      <c r="J41" s="350">
        <f t="shared" si="5"/>
        <v>0</v>
      </c>
      <c r="K41" s="330"/>
      <c r="L41" s="330"/>
      <c r="M41" s="310"/>
      <c r="N41" s="311"/>
      <c r="O41" s="311"/>
      <c r="P41" s="311"/>
      <c r="Q41" s="311"/>
      <c r="R41" s="311"/>
      <c r="S41" s="312"/>
      <c r="T41" s="313"/>
      <c r="U41" s="294">
        <f t="shared" si="15"/>
        <v>0</v>
      </c>
      <c r="V41" s="330"/>
      <c r="W41" s="355">
        <f t="shared" si="16"/>
        <v>0</v>
      </c>
      <c r="X41" s="356">
        <f t="shared" si="17"/>
        <v>0</v>
      </c>
      <c r="Y41" s="356">
        <f t="shared" si="18"/>
        <v>0</v>
      </c>
      <c r="Z41" s="356">
        <f t="shared" si="19"/>
        <v>0</v>
      </c>
      <c r="AA41" s="356">
        <f t="shared" si="20"/>
        <v>0</v>
      </c>
      <c r="AB41" s="356">
        <f t="shared" si="21"/>
        <v>0</v>
      </c>
      <c r="AC41" s="356">
        <f t="shared" si="22"/>
        <v>0</v>
      </c>
      <c r="AD41" s="357">
        <f t="shared" si="23"/>
        <v>0</v>
      </c>
      <c r="AE41" s="342"/>
      <c r="AF41" s="362">
        <f t="shared" si="24"/>
        <v>0</v>
      </c>
      <c r="AG41" s="330"/>
      <c r="AH41" s="597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  <c r="BD41" s="582"/>
    </row>
    <row r="42" spans="1:56" s="302" customFormat="1" hidden="1" x14ac:dyDescent="0.2">
      <c r="A42" s="340">
        <f t="shared" si="14"/>
        <v>0</v>
      </c>
      <c r="B42" s="341"/>
      <c r="C42" s="330"/>
      <c r="D42" s="395"/>
      <c r="E42" s="308"/>
      <c r="F42" s="309"/>
      <c r="G42" s="309"/>
      <c r="H42" s="309"/>
      <c r="I42" s="309"/>
      <c r="J42" s="350">
        <f t="shared" si="5"/>
        <v>0</v>
      </c>
      <c r="K42" s="330"/>
      <c r="L42" s="330"/>
      <c r="M42" s="310"/>
      <c r="N42" s="311"/>
      <c r="O42" s="311"/>
      <c r="P42" s="311"/>
      <c r="Q42" s="311"/>
      <c r="R42" s="311"/>
      <c r="S42" s="312"/>
      <c r="T42" s="313"/>
      <c r="U42" s="294">
        <f t="shared" si="15"/>
        <v>0</v>
      </c>
      <c r="V42" s="330"/>
      <c r="W42" s="355">
        <f t="shared" si="16"/>
        <v>0</v>
      </c>
      <c r="X42" s="356">
        <f t="shared" si="17"/>
        <v>0</v>
      </c>
      <c r="Y42" s="356">
        <f t="shared" si="18"/>
        <v>0</v>
      </c>
      <c r="Z42" s="356">
        <f t="shared" si="19"/>
        <v>0</v>
      </c>
      <c r="AA42" s="356">
        <f t="shared" si="20"/>
        <v>0</v>
      </c>
      <c r="AB42" s="356">
        <f t="shared" si="21"/>
        <v>0</v>
      </c>
      <c r="AC42" s="356">
        <f t="shared" si="22"/>
        <v>0</v>
      </c>
      <c r="AD42" s="357">
        <f t="shared" si="23"/>
        <v>0</v>
      </c>
      <c r="AE42" s="342"/>
      <c r="AF42" s="362">
        <f t="shared" si="24"/>
        <v>0</v>
      </c>
      <c r="AG42" s="330"/>
      <c r="AH42" s="597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  <c r="BD42" s="582"/>
    </row>
    <row r="43" spans="1:56" s="302" customFormat="1" hidden="1" x14ac:dyDescent="0.2">
      <c r="A43" s="340">
        <f t="shared" si="14"/>
        <v>0</v>
      </c>
      <c r="B43" s="341"/>
      <c r="C43" s="330"/>
      <c r="D43" s="395"/>
      <c r="E43" s="308"/>
      <c r="F43" s="309"/>
      <c r="G43" s="309"/>
      <c r="H43" s="309"/>
      <c r="I43" s="309"/>
      <c r="J43" s="350">
        <f t="shared" si="5"/>
        <v>0</v>
      </c>
      <c r="K43" s="330"/>
      <c r="L43" s="330"/>
      <c r="M43" s="310"/>
      <c r="N43" s="311"/>
      <c r="O43" s="311"/>
      <c r="P43" s="311"/>
      <c r="Q43" s="311"/>
      <c r="R43" s="311"/>
      <c r="S43" s="312"/>
      <c r="T43" s="313"/>
      <c r="U43" s="294">
        <f t="shared" si="15"/>
        <v>0</v>
      </c>
      <c r="V43" s="330"/>
      <c r="W43" s="355">
        <f t="shared" si="16"/>
        <v>0</v>
      </c>
      <c r="X43" s="356">
        <f t="shared" si="17"/>
        <v>0</v>
      </c>
      <c r="Y43" s="356">
        <f t="shared" si="18"/>
        <v>0</v>
      </c>
      <c r="Z43" s="356">
        <f t="shared" si="19"/>
        <v>0</v>
      </c>
      <c r="AA43" s="356">
        <f t="shared" si="20"/>
        <v>0</v>
      </c>
      <c r="AB43" s="356">
        <f t="shared" si="21"/>
        <v>0</v>
      </c>
      <c r="AC43" s="356">
        <f t="shared" si="22"/>
        <v>0</v>
      </c>
      <c r="AD43" s="357">
        <f t="shared" si="23"/>
        <v>0</v>
      </c>
      <c r="AE43" s="342"/>
      <c r="AF43" s="362">
        <f t="shared" si="24"/>
        <v>0</v>
      </c>
      <c r="AG43" s="330"/>
      <c r="AH43" s="597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  <c r="BD43" s="582"/>
    </row>
    <row r="44" spans="1:56" s="302" customFormat="1" hidden="1" x14ac:dyDescent="0.2">
      <c r="A44" s="340">
        <f t="shared" si="14"/>
        <v>0</v>
      </c>
      <c r="B44" s="341"/>
      <c r="C44" s="330"/>
      <c r="D44" s="395"/>
      <c r="E44" s="308"/>
      <c r="F44" s="309"/>
      <c r="G44" s="309"/>
      <c r="H44" s="309"/>
      <c r="I44" s="309"/>
      <c r="J44" s="350">
        <f t="shared" si="5"/>
        <v>0</v>
      </c>
      <c r="K44" s="330"/>
      <c r="L44" s="330"/>
      <c r="M44" s="310"/>
      <c r="N44" s="311"/>
      <c r="O44" s="311"/>
      <c r="P44" s="311"/>
      <c r="Q44" s="311"/>
      <c r="R44" s="311"/>
      <c r="S44" s="312"/>
      <c r="T44" s="313"/>
      <c r="U44" s="294">
        <f t="shared" si="15"/>
        <v>0</v>
      </c>
      <c r="V44" s="330"/>
      <c r="W44" s="355">
        <f t="shared" si="16"/>
        <v>0</v>
      </c>
      <c r="X44" s="356">
        <f t="shared" si="17"/>
        <v>0</v>
      </c>
      <c r="Y44" s="356">
        <f t="shared" si="18"/>
        <v>0</v>
      </c>
      <c r="Z44" s="356">
        <f t="shared" si="19"/>
        <v>0</v>
      </c>
      <c r="AA44" s="356">
        <f t="shared" si="20"/>
        <v>0</v>
      </c>
      <c r="AB44" s="356">
        <f t="shared" si="21"/>
        <v>0</v>
      </c>
      <c r="AC44" s="356">
        <f t="shared" si="22"/>
        <v>0</v>
      </c>
      <c r="AD44" s="357">
        <f t="shared" si="23"/>
        <v>0</v>
      </c>
      <c r="AE44" s="342"/>
      <c r="AF44" s="362">
        <f t="shared" si="24"/>
        <v>0</v>
      </c>
      <c r="AG44" s="330"/>
      <c r="AH44" s="597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  <c r="BD44" s="582"/>
    </row>
    <row r="45" spans="1:56" s="302" customFormat="1" hidden="1" x14ac:dyDescent="0.2">
      <c r="A45" s="340">
        <f t="shared" si="14"/>
        <v>0</v>
      </c>
      <c r="B45" s="341"/>
      <c r="C45" s="330"/>
      <c r="D45" s="395"/>
      <c r="E45" s="308"/>
      <c r="F45" s="309"/>
      <c r="G45" s="309"/>
      <c r="H45" s="309"/>
      <c r="I45" s="309"/>
      <c r="J45" s="350">
        <f t="shared" si="5"/>
        <v>0</v>
      </c>
      <c r="K45" s="330"/>
      <c r="L45" s="330"/>
      <c r="M45" s="310"/>
      <c r="N45" s="311"/>
      <c r="O45" s="311"/>
      <c r="P45" s="311"/>
      <c r="Q45" s="311"/>
      <c r="R45" s="311"/>
      <c r="S45" s="312"/>
      <c r="T45" s="313"/>
      <c r="U45" s="294">
        <f t="shared" si="15"/>
        <v>0</v>
      </c>
      <c r="V45" s="330"/>
      <c r="W45" s="355">
        <f t="shared" si="16"/>
        <v>0</v>
      </c>
      <c r="X45" s="356">
        <f t="shared" si="17"/>
        <v>0</v>
      </c>
      <c r="Y45" s="356">
        <f t="shared" si="18"/>
        <v>0</v>
      </c>
      <c r="Z45" s="356">
        <f t="shared" si="19"/>
        <v>0</v>
      </c>
      <c r="AA45" s="356">
        <f t="shared" si="20"/>
        <v>0</v>
      </c>
      <c r="AB45" s="356">
        <f t="shared" si="21"/>
        <v>0</v>
      </c>
      <c r="AC45" s="356">
        <f t="shared" si="22"/>
        <v>0</v>
      </c>
      <c r="AD45" s="357">
        <f t="shared" si="23"/>
        <v>0</v>
      </c>
      <c r="AE45" s="342"/>
      <c r="AF45" s="362">
        <f t="shared" si="24"/>
        <v>0</v>
      </c>
      <c r="AG45" s="330"/>
      <c r="AH45" s="597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  <c r="BD45" s="582"/>
    </row>
    <row r="46" spans="1:56" s="302" customFormat="1" hidden="1" x14ac:dyDescent="0.2">
      <c r="A46" s="340">
        <f t="shared" si="14"/>
        <v>0</v>
      </c>
      <c r="B46" s="341"/>
      <c r="C46" s="330"/>
      <c r="D46" s="395"/>
      <c r="E46" s="308"/>
      <c r="F46" s="309"/>
      <c r="G46" s="309"/>
      <c r="H46" s="309"/>
      <c r="I46" s="309"/>
      <c r="J46" s="350">
        <f t="shared" si="5"/>
        <v>0</v>
      </c>
      <c r="K46" s="330"/>
      <c r="L46" s="330"/>
      <c r="M46" s="310"/>
      <c r="N46" s="311"/>
      <c r="O46" s="311"/>
      <c r="P46" s="311"/>
      <c r="Q46" s="311"/>
      <c r="R46" s="311"/>
      <c r="S46" s="312"/>
      <c r="T46" s="313"/>
      <c r="U46" s="294">
        <f t="shared" si="15"/>
        <v>0</v>
      </c>
      <c r="V46" s="330"/>
      <c r="W46" s="355">
        <f t="shared" si="16"/>
        <v>0</v>
      </c>
      <c r="X46" s="356">
        <f t="shared" si="17"/>
        <v>0</v>
      </c>
      <c r="Y46" s="356">
        <f t="shared" si="18"/>
        <v>0</v>
      </c>
      <c r="Z46" s="356">
        <f t="shared" si="19"/>
        <v>0</v>
      </c>
      <c r="AA46" s="356">
        <f t="shared" si="20"/>
        <v>0</v>
      </c>
      <c r="AB46" s="356">
        <f t="shared" si="21"/>
        <v>0</v>
      </c>
      <c r="AC46" s="356">
        <f t="shared" si="22"/>
        <v>0</v>
      </c>
      <c r="AD46" s="357">
        <f t="shared" si="23"/>
        <v>0</v>
      </c>
      <c r="AE46" s="342"/>
      <c r="AF46" s="362">
        <f t="shared" si="24"/>
        <v>0</v>
      </c>
      <c r="AG46" s="330"/>
      <c r="AH46" s="597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  <c r="BD46" s="582"/>
    </row>
    <row r="47" spans="1:56" s="302" customFormat="1" hidden="1" x14ac:dyDescent="0.2">
      <c r="A47" s="340">
        <f t="shared" si="14"/>
        <v>0</v>
      </c>
      <c r="B47" s="341"/>
      <c r="C47" s="330"/>
      <c r="D47" s="395"/>
      <c r="E47" s="308"/>
      <c r="F47" s="309"/>
      <c r="G47" s="309"/>
      <c r="H47" s="309"/>
      <c r="I47" s="309"/>
      <c r="J47" s="350">
        <f t="shared" si="5"/>
        <v>0</v>
      </c>
      <c r="K47" s="330"/>
      <c r="L47" s="330"/>
      <c r="M47" s="310"/>
      <c r="N47" s="311"/>
      <c r="O47" s="311"/>
      <c r="P47" s="311"/>
      <c r="Q47" s="311"/>
      <c r="R47" s="311"/>
      <c r="S47" s="312"/>
      <c r="T47" s="313"/>
      <c r="U47" s="294">
        <f t="shared" si="15"/>
        <v>0</v>
      </c>
      <c r="V47" s="330"/>
      <c r="W47" s="355">
        <f t="shared" si="16"/>
        <v>0</v>
      </c>
      <c r="X47" s="356">
        <f t="shared" si="17"/>
        <v>0</v>
      </c>
      <c r="Y47" s="356">
        <f t="shared" si="18"/>
        <v>0</v>
      </c>
      <c r="Z47" s="356">
        <f t="shared" si="19"/>
        <v>0</v>
      </c>
      <c r="AA47" s="356">
        <f t="shared" si="20"/>
        <v>0</v>
      </c>
      <c r="AB47" s="356">
        <f t="shared" si="21"/>
        <v>0</v>
      </c>
      <c r="AC47" s="356">
        <f t="shared" si="22"/>
        <v>0</v>
      </c>
      <c r="AD47" s="357">
        <f t="shared" si="23"/>
        <v>0</v>
      </c>
      <c r="AE47" s="342"/>
      <c r="AF47" s="362">
        <f t="shared" si="24"/>
        <v>0</v>
      </c>
      <c r="AG47" s="330"/>
      <c r="AH47" s="597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  <c r="BD47" s="582"/>
    </row>
    <row r="48" spans="1:56" s="302" customFormat="1" hidden="1" x14ac:dyDescent="0.2">
      <c r="A48" s="340">
        <f t="shared" si="14"/>
        <v>0</v>
      </c>
      <c r="B48" s="341"/>
      <c r="C48" s="330"/>
      <c r="D48" s="395"/>
      <c r="E48" s="308"/>
      <c r="F48" s="309"/>
      <c r="G48" s="309"/>
      <c r="H48" s="309"/>
      <c r="I48" s="309"/>
      <c r="J48" s="350">
        <f t="shared" si="5"/>
        <v>0</v>
      </c>
      <c r="K48" s="330"/>
      <c r="L48" s="330"/>
      <c r="M48" s="310"/>
      <c r="N48" s="311"/>
      <c r="O48" s="311"/>
      <c r="P48" s="311"/>
      <c r="Q48" s="311"/>
      <c r="R48" s="311"/>
      <c r="S48" s="312"/>
      <c r="T48" s="313"/>
      <c r="U48" s="294">
        <f t="shared" si="15"/>
        <v>0</v>
      </c>
      <c r="V48" s="330"/>
      <c r="W48" s="355">
        <f t="shared" si="16"/>
        <v>0</v>
      </c>
      <c r="X48" s="356">
        <f t="shared" si="17"/>
        <v>0</v>
      </c>
      <c r="Y48" s="356">
        <f t="shared" si="18"/>
        <v>0</v>
      </c>
      <c r="Z48" s="356">
        <f t="shared" si="19"/>
        <v>0</v>
      </c>
      <c r="AA48" s="356">
        <f t="shared" si="20"/>
        <v>0</v>
      </c>
      <c r="AB48" s="356">
        <f t="shared" si="21"/>
        <v>0</v>
      </c>
      <c r="AC48" s="356">
        <f t="shared" si="22"/>
        <v>0</v>
      </c>
      <c r="AD48" s="357">
        <f t="shared" si="23"/>
        <v>0</v>
      </c>
      <c r="AE48" s="342"/>
      <c r="AF48" s="362">
        <f t="shared" si="24"/>
        <v>0</v>
      </c>
      <c r="AG48" s="330"/>
      <c r="AH48" s="597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  <c r="BD48" s="582"/>
    </row>
    <row r="49" spans="1:56" s="302" customFormat="1" hidden="1" x14ac:dyDescent="0.2">
      <c r="A49" s="340">
        <f t="shared" si="14"/>
        <v>0</v>
      </c>
      <c r="B49" s="341"/>
      <c r="C49" s="330"/>
      <c r="D49" s="395"/>
      <c r="E49" s="308"/>
      <c r="F49" s="309"/>
      <c r="G49" s="309"/>
      <c r="H49" s="309"/>
      <c r="I49" s="309"/>
      <c r="J49" s="350">
        <f t="shared" si="5"/>
        <v>0</v>
      </c>
      <c r="K49" s="330"/>
      <c r="L49" s="330"/>
      <c r="M49" s="310"/>
      <c r="N49" s="311"/>
      <c r="O49" s="311"/>
      <c r="P49" s="311"/>
      <c r="Q49" s="311"/>
      <c r="R49" s="311"/>
      <c r="S49" s="312"/>
      <c r="T49" s="313"/>
      <c r="U49" s="294">
        <f t="shared" si="15"/>
        <v>0</v>
      </c>
      <c r="V49" s="330"/>
      <c r="W49" s="355">
        <f t="shared" si="16"/>
        <v>0</v>
      </c>
      <c r="X49" s="356">
        <f t="shared" si="17"/>
        <v>0</v>
      </c>
      <c r="Y49" s="356">
        <f t="shared" si="18"/>
        <v>0</v>
      </c>
      <c r="Z49" s="356">
        <f t="shared" si="19"/>
        <v>0</v>
      </c>
      <c r="AA49" s="356">
        <f t="shared" si="20"/>
        <v>0</v>
      </c>
      <c r="AB49" s="356">
        <f t="shared" si="21"/>
        <v>0</v>
      </c>
      <c r="AC49" s="356">
        <f t="shared" si="22"/>
        <v>0</v>
      </c>
      <c r="AD49" s="357">
        <f t="shared" si="23"/>
        <v>0</v>
      </c>
      <c r="AE49" s="342"/>
      <c r="AF49" s="362">
        <f t="shared" si="24"/>
        <v>0</v>
      </c>
      <c r="AG49" s="330"/>
      <c r="AH49" s="597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  <c r="BD49" s="582"/>
    </row>
    <row r="50" spans="1:56" s="302" customFormat="1" hidden="1" x14ac:dyDescent="0.2">
      <c r="A50" s="340">
        <f t="shared" si="14"/>
        <v>0</v>
      </c>
      <c r="B50" s="341"/>
      <c r="C50" s="330"/>
      <c r="D50" s="395"/>
      <c r="E50" s="308"/>
      <c r="F50" s="309"/>
      <c r="G50" s="309"/>
      <c r="H50" s="309"/>
      <c r="I50" s="309"/>
      <c r="J50" s="350">
        <f t="shared" si="5"/>
        <v>0</v>
      </c>
      <c r="K50" s="330"/>
      <c r="L50" s="330"/>
      <c r="M50" s="310"/>
      <c r="N50" s="311"/>
      <c r="O50" s="311"/>
      <c r="P50" s="311"/>
      <c r="Q50" s="311"/>
      <c r="R50" s="311"/>
      <c r="S50" s="312"/>
      <c r="T50" s="313"/>
      <c r="U50" s="294">
        <f t="shared" si="15"/>
        <v>0</v>
      </c>
      <c r="V50" s="330"/>
      <c r="W50" s="355">
        <f t="shared" si="16"/>
        <v>0</v>
      </c>
      <c r="X50" s="356">
        <f t="shared" si="17"/>
        <v>0</v>
      </c>
      <c r="Y50" s="356">
        <f t="shared" si="18"/>
        <v>0</v>
      </c>
      <c r="Z50" s="356">
        <f t="shared" si="19"/>
        <v>0</v>
      </c>
      <c r="AA50" s="356">
        <f t="shared" si="20"/>
        <v>0</v>
      </c>
      <c r="AB50" s="356">
        <f t="shared" si="21"/>
        <v>0</v>
      </c>
      <c r="AC50" s="356">
        <f t="shared" si="22"/>
        <v>0</v>
      </c>
      <c r="AD50" s="357">
        <f t="shared" si="23"/>
        <v>0</v>
      </c>
      <c r="AE50" s="342"/>
      <c r="AF50" s="362">
        <f t="shared" si="24"/>
        <v>0</v>
      </c>
      <c r="AG50" s="330"/>
      <c r="AH50" s="597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  <c r="BD50" s="582"/>
    </row>
    <row r="51" spans="1:56" s="302" customFormat="1" hidden="1" x14ac:dyDescent="0.2">
      <c r="A51" s="340">
        <f t="shared" si="14"/>
        <v>0</v>
      </c>
      <c r="B51" s="341"/>
      <c r="C51" s="330"/>
      <c r="D51" s="395"/>
      <c r="E51" s="308"/>
      <c r="F51" s="309"/>
      <c r="G51" s="309"/>
      <c r="H51" s="309"/>
      <c r="I51" s="309"/>
      <c r="J51" s="350">
        <f t="shared" si="5"/>
        <v>0</v>
      </c>
      <c r="K51" s="330"/>
      <c r="L51" s="330"/>
      <c r="M51" s="310"/>
      <c r="N51" s="311"/>
      <c r="O51" s="311"/>
      <c r="P51" s="311"/>
      <c r="Q51" s="311"/>
      <c r="R51" s="311"/>
      <c r="S51" s="312"/>
      <c r="T51" s="313"/>
      <c r="U51" s="294">
        <f t="shared" si="15"/>
        <v>0</v>
      </c>
      <c r="V51" s="330"/>
      <c r="W51" s="355">
        <f t="shared" si="16"/>
        <v>0</v>
      </c>
      <c r="X51" s="356">
        <f t="shared" si="17"/>
        <v>0</v>
      </c>
      <c r="Y51" s="356">
        <f t="shared" si="18"/>
        <v>0</v>
      </c>
      <c r="Z51" s="356">
        <f t="shared" si="19"/>
        <v>0</v>
      </c>
      <c r="AA51" s="356">
        <f t="shared" si="20"/>
        <v>0</v>
      </c>
      <c r="AB51" s="356">
        <f t="shared" si="21"/>
        <v>0</v>
      </c>
      <c r="AC51" s="356">
        <f t="shared" si="22"/>
        <v>0</v>
      </c>
      <c r="AD51" s="357">
        <f t="shared" si="23"/>
        <v>0</v>
      </c>
      <c r="AE51" s="342"/>
      <c r="AF51" s="362">
        <f t="shared" si="24"/>
        <v>0</v>
      </c>
      <c r="AG51" s="330"/>
      <c r="AH51" s="597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  <c r="BD51" s="582"/>
    </row>
    <row r="52" spans="1:56" s="302" customFormat="1" hidden="1" x14ac:dyDescent="0.2">
      <c r="A52" s="340">
        <f t="shared" si="14"/>
        <v>0</v>
      </c>
      <c r="B52" s="341"/>
      <c r="C52" s="330"/>
      <c r="D52" s="395"/>
      <c r="E52" s="308"/>
      <c r="F52" s="309"/>
      <c r="G52" s="309"/>
      <c r="H52" s="309"/>
      <c r="I52" s="309"/>
      <c r="J52" s="350">
        <f t="shared" si="5"/>
        <v>0</v>
      </c>
      <c r="K52" s="330"/>
      <c r="L52" s="330"/>
      <c r="M52" s="310"/>
      <c r="N52" s="311"/>
      <c r="O52" s="311"/>
      <c r="P52" s="311"/>
      <c r="Q52" s="311"/>
      <c r="R52" s="311"/>
      <c r="S52" s="312"/>
      <c r="T52" s="313"/>
      <c r="U52" s="294">
        <f t="shared" si="15"/>
        <v>0</v>
      </c>
      <c r="V52" s="330"/>
      <c r="W52" s="355">
        <f t="shared" si="16"/>
        <v>0</v>
      </c>
      <c r="X52" s="356">
        <f t="shared" si="17"/>
        <v>0</v>
      </c>
      <c r="Y52" s="356">
        <f t="shared" si="18"/>
        <v>0</v>
      </c>
      <c r="Z52" s="356">
        <f t="shared" si="19"/>
        <v>0</v>
      </c>
      <c r="AA52" s="356">
        <f t="shared" si="20"/>
        <v>0</v>
      </c>
      <c r="AB52" s="356">
        <f t="shared" si="21"/>
        <v>0</v>
      </c>
      <c r="AC52" s="356">
        <f t="shared" si="22"/>
        <v>0</v>
      </c>
      <c r="AD52" s="357">
        <f t="shared" si="23"/>
        <v>0</v>
      </c>
      <c r="AE52" s="342"/>
      <c r="AF52" s="362">
        <f t="shared" si="24"/>
        <v>0</v>
      </c>
      <c r="AG52" s="330"/>
      <c r="AH52" s="597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  <c r="BD52" s="582"/>
    </row>
    <row r="53" spans="1:56" s="302" customFormat="1" hidden="1" x14ac:dyDescent="0.2">
      <c r="A53" s="340">
        <f t="shared" si="14"/>
        <v>0</v>
      </c>
      <c r="B53" s="341"/>
      <c r="C53" s="330"/>
      <c r="D53" s="395"/>
      <c r="E53" s="308"/>
      <c r="F53" s="309"/>
      <c r="G53" s="309"/>
      <c r="H53" s="309"/>
      <c r="I53" s="309"/>
      <c r="J53" s="350">
        <f t="shared" si="5"/>
        <v>0</v>
      </c>
      <c r="K53" s="330"/>
      <c r="L53" s="330"/>
      <c r="M53" s="310"/>
      <c r="N53" s="311"/>
      <c r="O53" s="311"/>
      <c r="P53" s="311"/>
      <c r="Q53" s="311"/>
      <c r="R53" s="311"/>
      <c r="S53" s="312"/>
      <c r="T53" s="313"/>
      <c r="U53" s="294">
        <f t="shared" si="15"/>
        <v>0</v>
      </c>
      <c r="V53" s="330"/>
      <c r="W53" s="355">
        <f t="shared" si="16"/>
        <v>0</v>
      </c>
      <c r="X53" s="356">
        <f t="shared" si="17"/>
        <v>0</v>
      </c>
      <c r="Y53" s="356">
        <f t="shared" si="18"/>
        <v>0</v>
      </c>
      <c r="Z53" s="356">
        <f t="shared" si="19"/>
        <v>0</v>
      </c>
      <c r="AA53" s="356">
        <f t="shared" si="20"/>
        <v>0</v>
      </c>
      <c r="AB53" s="356">
        <f t="shared" si="21"/>
        <v>0</v>
      </c>
      <c r="AC53" s="356">
        <f t="shared" si="22"/>
        <v>0</v>
      </c>
      <c r="AD53" s="357">
        <f t="shared" si="23"/>
        <v>0</v>
      </c>
      <c r="AE53" s="342"/>
      <c r="AF53" s="362">
        <f t="shared" si="24"/>
        <v>0</v>
      </c>
      <c r="AG53" s="330"/>
      <c r="AH53" s="597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  <c r="BD53" s="582"/>
    </row>
    <row r="54" spans="1:56" s="302" customFormat="1" hidden="1" x14ac:dyDescent="0.2">
      <c r="A54" s="340">
        <f t="shared" si="14"/>
        <v>0</v>
      </c>
      <c r="B54" s="341"/>
      <c r="C54" s="330"/>
      <c r="D54" s="395"/>
      <c r="E54" s="308"/>
      <c r="F54" s="309"/>
      <c r="G54" s="309"/>
      <c r="H54" s="309"/>
      <c r="I54" s="309"/>
      <c r="J54" s="350">
        <f t="shared" si="5"/>
        <v>0</v>
      </c>
      <c r="K54" s="330"/>
      <c r="L54" s="330"/>
      <c r="M54" s="310"/>
      <c r="N54" s="311"/>
      <c r="O54" s="311"/>
      <c r="P54" s="311"/>
      <c r="Q54" s="311"/>
      <c r="R54" s="311"/>
      <c r="S54" s="312"/>
      <c r="T54" s="313"/>
      <c r="U54" s="294">
        <f t="shared" si="15"/>
        <v>0</v>
      </c>
      <c r="V54" s="330"/>
      <c r="W54" s="355">
        <f t="shared" si="16"/>
        <v>0</v>
      </c>
      <c r="X54" s="356">
        <f t="shared" si="17"/>
        <v>0</v>
      </c>
      <c r="Y54" s="356">
        <f t="shared" si="18"/>
        <v>0</v>
      </c>
      <c r="Z54" s="356">
        <f t="shared" si="19"/>
        <v>0</v>
      </c>
      <c r="AA54" s="356">
        <f t="shared" si="20"/>
        <v>0</v>
      </c>
      <c r="AB54" s="356">
        <f t="shared" si="21"/>
        <v>0</v>
      </c>
      <c r="AC54" s="356">
        <f t="shared" si="22"/>
        <v>0</v>
      </c>
      <c r="AD54" s="357">
        <f t="shared" si="23"/>
        <v>0</v>
      </c>
      <c r="AE54" s="342"/>
      <c r="AF54" s="362">
        <f t="shared" si="24"/>
        <v>0</v>
      </c>
      <c r="AG54" s="330"/>
      <c r="AH54" s="597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  <c r="BD54" s="582"/>
    </row>
    <row r="55" spans="1:56" s="302" customFormat="1" hidden="1" x14ac:dyDescent="0.2">
      <c r="A55" s="340">
        <f t="shared" si="14"/>
        <v>0</v>
      </c>
      <c r="B55" s="341"/>
      <c r="C55" s="330"/>
      <c r="D55" s="395"/>
      <c r="E55" s="308"/>
      <c r="F55" s="309"/>
      <c r="G55" s="309"/>
      <c r="H55" s="309"/>
      <c r="I55" s="309"/>
      <c r="J55" s="350">
        <f t="shared" si="5"/>
        <v>0</v>
      </c>
      <c r="K55" s="330"/>
      <c r="L55" s="330"/>
      <c r="M55" s="310"/>
      <c r="N55" s="311"/>
      <c r="O55" s="311"/>
      <c r="P55" s="311"/>
      <c r="Q55" s="311"/>
      <c r="R55" s="311"/>
      <c r="S55" s="312"/>
      <c r="T55" s="313"/>
      <c r="U55" s="294">
        <f t="shared" si="15"/>
        <v>0</v>
      </c>
      <c r="V55" s="330"/>
      <c r="W55" s="355">
        <f t="shared" si="16"/>
        <v>0</v>
      </c>
      <c r="X55" s="356">
        <f t="shared" si="17"/>
        <v>0</v>
      </c>
      <c r="Y55" s="356">
        <f t="shared" si="18"/>
        <v>0</v>
      </c>
      <c r="Z55" s="356">
        <f t="shared" si="19"/>
        <v>0</v>
      </c>
      <c r="AA55" s="356">
        <f t="shared" si="20"/>
        <v>0</v>
      </c>
      <c r="AB55" s="356">
        <f t="shared" si="21"/>
        <v>0</v>
      </c>
      <c r="AC55" s="356">
        <f t="shared" si="22"/>
        <v>0</v>
      </c>
      <c r="AD55" s="357">
        <f t="shared" si="23"/>
        <v>0</v>
      </c>
      <c r="AE55" s="342"/>
      <c r="AF55" s="362">
        <f t="shared" si="24"/>
        <v>0</v>
      </c>
      <c r="AG55" s="330"/>
      <c r="AH55" s="597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  <c r="BD55" s="582"/>
    </row>
    <row r="56" spans="1:56" s="302" customFormat="1" hidden="1" x14ac:dyDescent="0.2">
      <c r="A56" s="340">
        <f t="shared" si="14"/>
        <v>0</v>
      </c>
      <c r="B56" s="341"/>
      <c r="C56" s="330"/>
      <c r="D56" s="395"/>
      <c r="E56" s="308"/>
      <c r="F56" s="309"/>
      <c r="G56" s="309"/>
      <c r="H56" s="309"/>
      <c r="I56" s="309"/>
      <c r="J56" s="350">
        <f t="shared" si="5"/>
        <v>0</v>
      </c>
      <c r="K56" s="330"/>
      <c r="L56" s="330"/>
      <c r="M56" s="310"/>
      <c r="N56" s="311"/>
      <c r="O56" s="311"/>
      <c r="P56" s="311"/>
      <c r="Q56" s="311"/>
      <c r="R56" s="311"/>
      <c r="S56" s="312"/>
      <c r="T56" s="313"/>
      <c r="U56" s="294">
        <f t="shared" si="15"/>
        <v>0</v>
      </c>
      <c r="V56" s="330"/>
      <c r="W56" s="355">
        <f t="shared" si="16"/>
        <v>0</v>
      </c>
      <c r="X56" s="356">
        <f t="shared" si="17"/>
        <v>0</v>
      </c>
      <c r="Y56" s="356">
        <f t="shared" si="18"/>
        <v>0</v>
      </c>
      <c r="Z56" s="356">
        <f t="shared" si="19"/>
        <v>0</v>
      </c>
      <c r="AA56" s="356">
        <f t="shared" si="20"/>
        <v>0</v>
      </c>
      <c r="AB56" s="356">
        <f t="shared" si="21"/>
        <v>0</v>
      </c>
      <c r="AC56" s="356">
        <f t="shared" si="22"/>
        <v>0</v>
      </c>
      <c r="AD56" s="357">
        <f t="shared" si="23"/>
        <v>0</v>
      </c>
      <c r="AE56" s="342"/>
      <c r="AF56" s="362">
        <f t="shared" si="24"/>
        <v>0</v>
      </c>
      <c r="AG56" s="330"/>
      <c r="AH56" s="597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  <c r="BD56" s="582"/>
    </row>
    <row r="57" spans="1:56" s="302" customFormat="1" hidden="1" x14ac:dyDescent="0.2">
      <c r="A57" s="340">
        <f t="shared" si="14"/>
        <v>0</v>
      </c>
      <c r="B57" s="341"/>
      <c r="C57" s="330"/>
      <c r="D57" s="395"/>
      <c r="E57" s="308"/>
      <c r="F57" s="309"/>
      <c r="G57" s="309"/>
      <c r="H57" s="309"/>
      <c r="I57" s="309"/>
      <c r="J57" s="350">
        <f t="shared" si="5"/>
        <v>0</v>
      </c>
      <c r="K57" s="330"/>
      <c r="L57" s="330"/>
      <c r="M57" s="310"/>
      <c r="N57" s="311"/>
      <c r="O57" s="311"/>
      <c r="P57" s="311"/>
      <c r="Q57" s="311"/>
      <c r="R57" s="311"/>
      <c r="S57" s="312"/>
      <c r="T57" s="313"/>
      <c r="U57" s="294">
        <f t="shared" si="15"/>
        <v>0</v>
      </c>
      <c r="V57" s="330"/>
      <c r="W57" s="355">
        <f t="shared" si="16"/>
        <v>0</v>
      </c>
      <c r="X57" s="356">
        <f t="shared" si="17"/>
        <v>0</v>
      </c>
      <c r="Y57" s="356">
        <f t="shared" si="18"/>
        <v>0</v>
      </c>
      <c r="Z57" s="356">
        <f t="shared" si="19"/>
        <v>0</v>
      </c>
      <c r="AA57" s="356">
        <f t="shared" si="20"/>
        <v>0</v>
      </c>
      <c r="AB57" s="356">
        <f t="shared" si="21"/>
        <v>0</v>
      </c>
      <c r="AC57" s="356">
        <f t="shared" si="22"/>
        <v>0</v>
      </c>
      <c r="AD57" s="357">
        <f t="shared" si="23"/>
        <v>0</v>
      </c>
      <c r="AE57" s="342"/>
      <c r="AF57" s="362">
        <f t="shared" si="24"/>
        <v>0</v>
      </c>
      <c r="AG57" s="330"/>
      <c r="AH57" s="597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  <c r="BD57" s="582"/>
    </row>
    <row r="58" spans="1:56" s="302" customFormat="1" hidden="1" x14ac:dyDescent="0.2">
      <c r="A58" s="340">
        <f t="shared" si="14"/>
        <v>0</v>
      </c>
      <c r="B58" s="341"/>
      <c r="C58" s="330"/>
      <c r="D58" s="395"/>
      <c r="E58" s="308"/>
      <c r="F58" s="309"/>
      <c r="G58" s="309"/>
      <c r="H58" s="309"/>
      <c r="I58" s="309"/>
      <c r="J58" s="350">
        <f t="shared" si="5"/>
        <v>0</v>
      </c>
      <c r="K58" s="330"/>
      <c r="L58" s="330"/>
      <c r="M58" s="310"/>
      <c r="N58" s="311"/>
      <c r="O58" s="311"/>
      <c r="P58" s="311"/>
      <c r="Q58" s="311"/>
      <c r="R58" s="311"/>
      <c r="S58" s="312"/>
      <c r="T58" s="313"/>
      <c r="U58" s="294">
        <f t="shared" si="15"/>
        <v>0</v>
      </c>
      <c r="V58" s="330"/>
      <c r="W58" s="355">
        <f t="shared" si="16"/>
        <v>0</v>
      </c>
      <c r="X58" s="356">
        <f t="shared" si="17"/>
        <v>0</v>
      </c>
      <c r="Y58" s="356">
        <f t="shared" si="18"/>
        <v>0</v>
      </c>
      <c r="Z58" s="356">
        <f t="shared" si="19"/>
        <v>0</v>
      </c>
      <c r="AA58" s="356">
        <f t="shared" si="20"/>
        <v>0</v>
      </c>
      <c r="AB58" s="356">
        <f t="shared" si="21"/>
        <v>0</v>
      </c>
      <c r="AC58" s="356">
        <f t="shared" si="22"/>
        <v>0</v>
      </c>
      <c r="AD58" s="357">
        <f t="shared" si="23"/>
        <v>0</v>
      </c>
      <c r="AE58" s="342"/>
      <c r="AF58" s="362">
        <f t="shared" si="24"/>
        <v>0</v>
      </c>
      <c r="AG58" s="330"/>
      <c r="AH58" s="597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  <c r="BD58" s="582"/>
    </row>
    <row r="59" spans="1:56" s="302" customFormat="1" hidden="1" x14ac:dyDescent="0.2">
      <c r="A59" s="340">
        <f t="shared" si="14"/>
        <v>0</v>
      </c>
      <c r="B59" s="341"/>
      <c r="C59" s="330"/>
      <c r="D59" s="395"/>
      <c r="E59" s="308"/>
      <c r="F59" s="309"/>
      <c r="G59" s="309"/>
      <c r="H59" s="309"/>
      <c r="I59" s="309"/>
      <c r="J59" s="350">
        <f t="shared" si="5"/>
        <v>0</v>
      </c>
      <c r="K59" s="330"/>
      <c r="L59" s="330"/>
      <c r="M59" s="310"/>
      <c r="N59" s="311"/>
      <c r="O59" s="311"/>
      <c r="P59" s="311"/>
      <c r="Q59" s="311"/>
      <c r="R59" s="311"/>
      <c r="S59" s="312"/>
      <c r="T59" s="313"/>
      <c r="U59" s="294">
        <f t="shared" si="15"/>
        <v>0</v>
      </c>
      <c r="V59" s="330"/>
      <c r="W59" s="355">
        <f t="shared" si="16"/>
        <v>0</v>
      </c>
      <c r="X59" s="356">
        <f t="shared" si="17"/>
        <v>0</v>
      </c>
      <c r="Y59" s="356">
        <f t="shared" si="18"/>
        <v>0</v>
      </c>
      <c r="Z59" s="356">
        <f t="shared" si="19"/>
        <v>0</v>
      </c>
      <c r="AA59" s="356">
        <f t="shared" si="20"/>
        <v>0</v>
      </c>
      <c r="AB59" s="356">
        <f t="shared" si="21"/>
        <v>0</v>
      </c>
      <c r="AC59" s="356">
        <f t="shared" si="22"/>
        <v>0</v>
      </c>
      <c r="AD59" s="357">
        <f t="shared" si="23"/>
        <v>0</v>
      </c>
      <c r="AE59" s="342"/>
      <c r="AF59" s="362">
        <f t="shared" si="24"/>
        <v>0</v>
      </c>
      <c r="AG59" s="330"/>
      <c r="AH59" s="597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  <c r="BD59" s="582"/>
    </row>
    <row r="60" spans="1:56" s="302" customFormat="1" hidden="1" x14ac:dyDescent="0.2">
      <c r="A60" s="340">
        <f t="shared" si="14"/>
        <v>0</v>
      </c>
      <c r="B60" s="341"/>
      <c r="C60" s="330"/>
      <c r="D60" s="395"/>
      <c r="E60" s="308"/>
      <c r="F60" s="309"/>
      <c r="G60" s="309"/>
      <c r="H60" s="309"/>
      <c r="I60" s="309"/>
      <c r="J60" s="350">
        <f t="shared" si="5"/>
        <v>0</v>
      </c>
      <c r="K60" s="330"/>
      <c r="L60" s="330"/>
      <c r="M60" s="310"/>
      <c r="N60" s="311"/>
      <c r="O60" s="311"/>
      <c r="P60" s="311"/>
      <c r="Q60" s="311"/>
      <c r="R60" s="311"/>
      <c r="S60" s="312"/>
      <c r="T60" s="313"/>
      <c r="U60" s="294">
        <f t="shared" si="15"/>
        <v>0</v>
      </c>
      <c r="V60" s="330"/>
      <c r="W60" s="355">
        <f t="shared" si="16"/>
        <v>0</v>
      </c>
      <c r="X60" s="356">
        <f t="shared" si="17"/>
        <v>0</v>
      </c>
      <c r="Y60" s="356">
        <f t="shared" si="18"/>
        <v>0</v>
      </c>
      <c r="Z60" s="356">
        <f t="shared" si="19"/>
        <v>0</v>
      </c>
      <c r="AA60" s="356">
        <f t="shared" si="20"/>
        <v>0</v>
      </c>
      <c r="AB60" s="356">
        <f t="shared" si="21"/>
        <v>0</v>
      </c>
      <c r="AC60" s="356">
        <f t="shared" si="22"/>
        <v>0</v>
      </c>
      <c r="AD60" s="357">
        <f t="shared" si="23"/>
        <v>0</v>
      </c>
      <c r="AE60" s="342"/>
      <c r="AF60" s="362">
        <f t="shared" si="24"/>
        <v>0</v>
      </c>
      <c r="AG60" s="330"/>
      <c r="AH60" s="597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  <c r="BD60" s="582"/>
    </row>
    <row r="61" spans="1:56" s="302" customFormat="1" hidden="1" x14ac:dyDescent="0.2">
      <c r="A61" s="340">
        <f t="shared" si="14"/>
        <v>0</v>
      </c>
      <c r="B61" s="341"/>
      <c r="C61" s="330"/>
      <c r="D61" s="395"/>
      <c r="E61" s="308"/>
      <c r="F61" s="309"/>
      <c r="G61" s="309"/>
      <c r="H61" s="309"/>
      <c r="I61" s="309"/>
      <c r="J61" s="350">
        <f t="shared" si="5"/>
        <v>0</v>
      </c>
      <c r="K61" s="330"/>
      <c r="L61" s="330"/>
      <c r="M61" s="310"/>
      <c r="N61" s="311"/>
      <c r="O61" s="311"/>
      <c r="P61" s="311"/>
      <c r="Q61" s="311"/>
      <c r="R61" s="311"/>
      <c r="S61" s="312"/>
      <c r="T61" s="313"/>
      <c r="U61" s="294">
        <f t="shared" si="15"/>
        <v>0</v>
      </c>
      <c r="V61" s="330"/>
      <c r="W61" s="355">
        <f t="shared" si="16"/>
        <v>0</v>
      </c>
      <c r="X61" s="356">
        <f t="shared" si="17"/>
        <v>0</v>
      </c>
      <c r="Y61" s="356">
        <f t="shared" si="18"/>
        <v>0</v>
      </c>
      <c r="Z61" s="356">
        <f t="shared" si="19"/>
        <v>0</v>
      </c>
      <c r="AA61" s="356">
        <f t="shared" si="20"/>
        <v>0</v>
      </c>
      <c r="AB61" s="356">
        <f t="shared" si="21"/>
        <v>0</v>
      </c>
      <c r="AC61" s="356">
        <f t="shared" si="22"/>
        <v>0</v>
      </c>
      <c r="AD61" s="357">
        <f t="shared" si="23"/>
        <v>0</v>
      </c>
      <c r="AE61" s="342"/>
      <c r="AF61" s="362">
        <f t="shared" si="24"/>
        <v>0</v>
      </c>
      <c r="AG61" s="330"/>
      <c r="AH61" s="597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  <c r="BD61" s="582"/>
    </row>
    <row r="62" spans="1:56" s="302" customFormat="1" hidden="1" x14ac:dyDescent="0.2">
      <c r="A62" s="340">
        <f t="shared" si="14"/>
        <v>0</v>
      </c>
      <c r="B62" s="341"/>
      <c r="C62" s="330"/>
      <c r="D62" s="395"/>
      <c r="E62" s="308"/>
      <c r="F62" s="309"/>
      <c r="G62" s="309"/>
      <c r="H62" s="309"/>
      <c r="I62" s="309"/>
      <c r="J62" s="350">
        <f t="shared" si="5"/>
        <v>0</v>
      </c>
      <c r="K62" s="330"/>
      <c r="L62" s="330"/>
      <c r="M62" s="310"/>
      <c r="N62" s="311"/>
      <c r="O62" s="311"/>
      <c r="P62" s="311"/>
      <c r="Q62" s="311"/>
      <c r="R62" s="311"/>
      <c r="S62" s="312"/>
      <c r="T62" s="313"/>
      <c r="U62" s="294">
        <f t="shared" si="15"/>
        <v>0</v>
      </c>
      <c r="V62" s="330"/>
      <c r="W62" s="355">
        <f t="shared" si="16"/>
        <v>0</v>
      </c>
      <c r="X62" s="356">
        <f t="shared" si="17"/>
        <v>0</v>
      </c>
      <c r="Y62" s="356">
        <f t="shared" si="18"/>
        <v>0</v>
      </c>
      <c r="Z62" s="356">
        <f t="shared" si="19"/>
        <v>0</v>
      </c>
      <c r="AA62" s="356">
        <f t="shared" si="20"/>
        <v>0</v>
      </c>
      <c r="AB62" s="356">
        <f t="shared" si="21"/>
        <v>0</v>
      </c>
      <c r="AC62" s="356">
        <f t="shared" si="22"/>
        <v>0</v>
      </c>
      <c r="AD62" s="357">
        <f t="shared" si="23"/>
        <v>0</v>
      </c>
      <c r="AE62" s="342"/>
      <c r="AF62" s="362">
        <f t="shared" si="24"/>
        <v>0</v>
      </c>
      <c r="AG62" s="330"/>
      <c r="AH62" s="597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  <c r="BD62" s="582"/>
    </row>
    <row r="63" spans="1:56" s="302" customFormat="1" hidden="1" x14ac:dyDescent="0.2">
      <c r="A63" s="340">
        <f t="shared" si="14"/>
        <v>0</v>
      </c>
      <c r="B63" s="341"/>
      <c r="C63" s="330"/>
      <c r="D63" s="395"/>
      <c r="E63" s="308"/>
      <c r="F63" s="309"/>
      <c r="G63" s="309"/>
      <c r="H63" s="309"/>
      <c r="I63" s="309"/>
      <c r="J63" s="350">
        <f t="shared" si="5"/>
        <v>0</v>
      </c>
      <c r="K63" s="330"/>
      <c r="L63" s="330"/>
      <c r="M63" s="310"/>
      <c r="N63" s="311"/>
      <c r="O63" s="311"/>
      <c r="P63" s="311"/>
      <c r="Q63" s="311"/>
      <c r="R63" s="311"/>
      <c r="S63" s="312"/>
      <c r="T63" s="313"/>
      <c r="U63" s="294">
        <f t="shared" si="15"/>
        <v>0</v>
      </c>
      <c r="V63" s="330"/>
      <c r="W63" s="355">
        <f t="shared" si="16"/>
        <v>0</v>
      </c>
      <c r="X63" s="356">
        <f t="shared" si="17"/>
        <v>0</v>
      </c>
      <c r="Y63" s="356">
        <f t="shared" si="18"/>
        <v>0</v>
      </c>
      <c r="Z63" s="356">
        <f t="shared" si="19"/>
        <v>0</v>
      </c>
      <c r="AA63" s="356">
        <f t="shared" si="20"/>
        <v>0</v>
      </c>
      <c r="AB63" s="356">
        <f t="shared" si="21"/>
        <v>0</v>
      </c>
      <c r="AC63" s="356">
        <f t="shared" si="22"/>
        <v>0</v>
      </c>
      <c r="AD63" s="357">
        <f t="shared" si="23"/>
        <v>0</v>
      </c>
      <c r="AE63" s="342"/>
      <c r="AF63" s="362">
        <f t="shared" si="24"/>
        <v>0</v>
      </c>
      <c r="AG63" s="330"/>
      <c r="AH63" s="597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  <c r="BD63" s="582"/>
    </row>
    <row r="64" spans="1:56" s="302" customFormat="1" hidden="1" x14ac:dyDescent="0.2">
      <c r="A64" s="340">
        <f t="shared" si="14"/>
        <v>0</v>
      </c>
      <c r="B64" s="341"/>
      <c r="C64" s="330"/>
      <c r="D64" s="395"/>
      <c r="E64" s="308"/>
      <c r="F64" s="309"/>
      <c r="G64" s="309"/>
      <c r="H64" s="309"/>
      <c r="I64" s="309"/>
      <c r="J64" s="350">
        <f t="shared" si="5"/>
        <v>0</v>
      </c>
      <c r="K64" s="330"/>
      <c r="L64" s="330"/>
      <c r="M64" s="310"/>
      <c r="N64" s="311"/>
      <c r="O64" s="311"/>
      <c r="P64" s="311"/>
      <c r="Q64" s="311"/>
      <c r="R64" s="311"/>
      <c r="S64" s="312"/>
      <c r="T64" s="313"/>
      <c r="U64" s="294">
        <f t="shared" si="15"/>
        <v>0</v>
      </c>
      <c r="V64" s="330"/>
      <c r="W64" s="355">
        <f t="shared" si="16"/>
        <v>0</v>
      </c>
      <c r="X64" s="356">
        <f t="shared" si="17"/>
        <v>0</v>
      </c>
      <c r="Y64" s="356">
        <f t="shared" si="18"/>
        <v>0</v>
      </c>
      <c r="Z64" s="356">
        <f t="shared" si="19"/>
        <v>0</v>
      </c>
      <c r="AA64" s="356">
        <f t="shared" si="20"/>
        <v>0</v>
      </c>
      <c r="AB64" s="356">
        <f t="shared" si="21"/>
        <v>0</v>
      </c>
      <c r="AC64" s="356">
        <f t="shared" si="22"/>
        <v>0</v>
      </c>
      <c r="AD64" s="357">
        <f t="shared" si="23"/>
        <v>0</v>
      </c>
      <c r="AE64" s="342"/>
      <c r="AF64" s="362">
        <f t="shared" si="24"/>
        <v>0</v>
      </c>
      <c r="AG64" s="330"/>
      <c r="AH64" s="597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  <c r="BD64" s="582"/>
    </row>
    <row r="65" spans="1:56" s="302" customFormat="1" hidden="1" x14ac:dyDescent="0.2">
      <c r="A65" s="340">
        <f t="shared" si="14"/>
        <v>0</v>
      </c>
      <c r="B65" s="341"/>
      <c r="C65" s="330"/>
      <c r="D65" s="395"/>
      <c r="E65" s="308"/>
      <c r="F65" s="309"/>
      <c r="G65" s="309"/>
      <c r="H65" s="309"/>
      <c r="I65" s="309"/>
      <c r="J65" s="350">
        <f t="shared" si="5"/>
        <v>0</v>
      </c>
      <c r="K65" s="330"/>
      <c r="L65" s="330"/>
      <c r="M65" s="310"/>
      <c r="N65" s="311"/>
      <c r="O65" s="311"/>
      <c r="P65" s="311"/>
      <c r="Q65" s="311"/>
      <c r="R65" s="311"/>
      <c r="S65" s="312"/>
      <c r="T65" s="313"/>
      <c r="U65" s="294">
        <f t="shared" si="15"/>
        <v>0</v>
      </c>
      <c r="V65" s="330"/>
      <c r="W65" s="355">
        <f t="shared" si="16"/>
        <v>0</v>
      </c>
      <c r="X65" s="356">
        <f t="shared" si="17"/>
        <v>0</v>
      </c>
      <c r="Y65" s="356">
        <f t="shared" si="18"/>
        <v>0</v>
      </c>
      <c r="Z65" s="356">
        <f t="shared" si="19"/>
        <v>0</v>
      </c>
      <c r="AA65" s="356">
        <f t="shared" si="20"/>
        <v>0</v>
      </c>
      <c r="AB65" s="356">
        <f t="shared" si="21"/>
        <v>0</v>
      </c>
      <c r="AC65" s="356">
        <f t="shared" si="22"/>
        <v>0</v>
      </c>
      <c r="AD65" s="357">
        <f t="shared" si="23"/>
        <v>0</v>
      </c>
      <c r="AE65" s="342"/>
      <c r="AF65" s="362">
        <f t="shared" si="24"/>
        <v>0</v>
      </c>
      <c r="AG65" s="330"/>
      <c r="AH65" s="597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  <c r="BD65" s="582"/>
    </row>
    <row r="66" spans="1:56" s="302" customFormat="1" hidden="1" x14ac:dyDescent="0.2">
      <c r="A66" s="340">
        <f t="shared" si="14"/>
        <v>0</v>
      </c>
      <c r="B66" s="341"/>
      <c r="C66" s="330"/>
      <c r="D66" s="395"/>
      <c r="E66" s="308"/>
      <c r="F66" s="309"/>
      <c r="G66" s="309"/>
      <c r="H66" s="309"/>
      <c r="I66" s="309"/>
      <c r="J66" s="350">
        <f t="shared" si="5"/>
        <v>0</v>
      </c>
      <c r="K66" s="330"/>
      <c r="L66" s="330"/>
      <c r="M66" s="310"/>
      <c r="N66" s="311"/>
      <c r="O66" s="311"/>
      <c r="P66" s="311"/>
      <c r="Q66" s="311"/>
      <c r="R66" s="311"/>
      <c r="S66" s="312"/>
      <c r="T66" s="313"/>
      <c r="U66" s="294">
        <f t="shared" si="15"/>
        <v>0</v>
      </c>
      <c r="V66" s="330"/>
      <c r="W66" s="355">
        <f t="shared" si="16"/>
        <v>0</v>
      </c>
      <c r="X66" s="356">
        <f t="shared" si="17"/>
        <v>0</v>
      </c>
      <c r="Y66" s="356">
        <f t="shared" si="18"/>
        <v>0</v>
      </c>
      <c r="Z66" s="356">
        <f t="shared" si="19"/>
        <v>0</v>
      </c>
      <c r="AA66" s="356">
        <f t="shared" si="20"/>
        <v>0</v>
      </c>
      <c r="AB66" s="356">
        <f t="shared" si="21"/>
        <v>0</v>
      </c>
      <c r="AC66" s="356">
        <f t="shared" si="22"/>
        <v>0</v>
      </c>
      <c r="AD66" s="357">
        <f t="shared" si="23"/>
        <v>0</v>
      </c>
      <c r="AE66" s="342"/>
      <c r="AF66" s="362">
        <f t="shared" si="24"/>
        <v>0</v>
      </c>
      <c r="AG66" s="330"/>
      <c r="AH66" s="597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  <c r="BD66" s="582"/>
    </row>
    <row r="67" spans="1:56" s="302" customFormat="1" hidden="1" x14ac:dyDescent="0.2">
      <c r="A67" s="340">
        <f t="shared" si="14"/>
        <v>0</v>
      </c>
      <c r="B67" s="341"/>
      <c r="C67" s="330"/>
      <c r="D67" s="395"/>
      <c r="E67" s="308"/>
      <c r="F67" s="309"/>
      <c r="G67" s="309"/>
      <c r="H67" s="309"/>
      <c r="I67" s="309"/>
      <c r="J67" s="350">
        <f t="shared" si="5"/>
        <v>0</v>
      </c>
      <c r="K67" s="330"/>
      <c r="L67" s="330"/>
      <c r="M67" s="310"/>
      <c r="N67" s="311"/>
      <c r="O67" s="311"/>
      <c r="P67" s="311"/>
      <c r="Q67" s="311"/>
      <c r="R67" s="311"/>
      <c r="S67" s="312"/>
      <c r="T67" s="313"/>
      <c r="U67" s="294">
        <f t="shared" si="15"/>
        <v>0</v>
      </c>
      <c r="V67" s="330"/>
      <c r="W67" s="355">
        <f t="shared" si="16"/>
        <v>0</v>
      </c>
      <c r="X67" s="356">
        <f t="shared" si="17"/>
        <v>0</v>
      </c>
      <c r="Y67" s="356">
        <f t="shared" si="18"/>
        <v>0</v>
      </c>
      <c r="Z67" s="356">
        <f t="shared" si="19"/>
        <v>0</v>
      </c>
      <c r="AA67" s="356">
        <f t="shared" si="20"/>
        <v>0</v>
      </c>
      <c r="AB67" s="356">
        <f t="shared" si="21"/>
        <v>0</v>
      </c>
      <c r="AC67" s="356">
        <f t="shared" si="22"/>
        <v>0</v>
      </c>
      <c r="AD67" s="357">
        <f t="shared" si="23"/>
        <v>0</v>
      </c>
      <c r="AE67" s="342"/>
      <c r="AF67" s="362">
        <f t="shared" si="24"/>
        <v>0</v>
      </c>
      <c r="AG67" s="330"/>
      <c r="AH67" s="597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  <c r="BD67" s="582"/>
    </row>
    <row r="68" spans="1:56" s="302" customFormat="1" hidden="1" x14ac:dyDescent="0.2">
      <c r="A68" s="340">
        <f t="shared" si="14"/>
        <v>0</v>
      </c>
      <c r="B68" s="341"/>
      <c r="C68" s="330"/>
      <c r="D68" s="395"/>
      <c r="E68" s="308"/>
      <c r="F68" s="309"/>
      <c r="G68" s="309"/>
      <c r="H68" s="309"/>
      <c r="I68" s="309"/>
      <c r="J68" s="350">
        <f t="shared" si="5"/>
        <v>0</v>
      </c>
      <c r="K68" s="330"/>
      <c r="L68" s="330"/>
      <c r="M68" s="310"/>
      <c r="N68" s="311"/>
      <c r="O68" s="311"/>
      <c r="P68" s="311"/>
      <c r="Q68" s="311"/>
      <c r="R68" s="311"/>
      <c r="S68" s="312"/>
      <c r="T68" s="313"/>
      <c r="U68" s="294">
        <f t="shared" si="15"/>
        <v>0</v>
      </c>
      <c r="V68" s="330"/>
      <c r="W68" s="355">
        <f t="shared" si="16"/>
        <v>0</v>
      </c>
      <c r="X68" s="356">
        <f t="shared" si="17"/>
        <v>0</v>
      </c>
      <c r="Y68" s="356">
        <f t="shared" si="18"/>
        <v>0</v>
      </c>
      <c r="Z68" s="356">
        <f t="shared" si="19"/>
        <v>0</v>
      </c>
      <c r="AA68" s="356">
        <f t="shared" si="20"/>
        <v>0</v>
      </c>
      <c r="AB68" s="356">
        <f t="shared" si="21"/>
        <v>0</v>
      </c>
      <c r="AC68" s="356">
        <f t="shared" si="22"/>
        <v>0</v>
      </c>
      <c r="AD68" s="357">
        <f t="shared" si="23"/>
        <v>0</v>
      </c>
      <c r="AE68" s="342"/>
      <c r="AF68" s="362">
        <f t="shared" si="24"/>
        <v>0</v>
      </c>
      <c r="AG68" s="330"/>
      <c r="AH68" s="597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  <c r="BD68" s="582"/>
    </row>
    <row r="69" spans="1:56" s="302" customFormat="1" hidden="1" x14ac:dyDescent="0.2">
      <c r="A69" s="340">
        <f t="shared" si="14"/>
        <v>0</v>
      </c>
      <c r="B69" s="341"/>
      <c r="C69" s="330"/>
      <c r="D69" s="395"/>
      <c r="E69" s="308"/>
      <c r="F69" s="309"/>
      <c r="G69" s="309"/>
      <c r="H69" s="309"/>
      <c r="I69" s="309"/>
      <c r="J69" s="350">
        <f t="shared" si="5"/>
        <v>0</v>
      </c>
      <c r="K69" s="330"/>
      <c r="L69" s="330"/>
      <c r="M69" s="310"/>
      <c r="N69" s="311"/>
      <c r="O69" s="311"/>
      <c r="P69" s="311"/>
      <c r="Q69" s="311"/>
      <c r="R69" s="311"/>
      <c r="S69" s="312"/>
      <c r="T69" s="313"/>
      <c r="U69" s="294">
        <f t="shared" si="15"/>
        <v>0</v>
      </c>
      <c r="V69" s="330"/>
      <c r="W69" s="355">
        <f t="shared" si="16"/>
        <v>0</v>
      </c>
      <c r="X69" s="356">
        <f t="shared" si="17"/>
        <v>0</v>
      </c>
      <c r="Y69" s="356">
        <f t="shared" si="18"/>
        <v>0</v>
      </c>
      <c r="Z69" s="356">
        <f t="shared" si="19"/>
        <v>0</v>
      </c>
      <c r="AA69" s="356">
        <f t="shared" si="20"/>
        <v>0</v>
      </c>
      <c r="AB69" s="356">
        <f t="shared" si="21"/>
        <v>0</v>
      </c>
      <c r="AC69" s="356">
        <f t="shared" si="22"/>
        <v>0</v>
      </c>
      <c r="AD69" s="357">
        <f t="shared" si="23"/>
        <v>0</v>
      </c>
      <c r="AE69" s="342"/>
      <c r="AF69" s="362">
        <f t="shared" si="24"/>
        <v>0</v>
      </c>
      <c r="AG69" s="330"/>
      <c r="AH69" s="597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  <c r="BD69" s="582"/>
    </row>
    <row r="70" spans="1:56" s="302" customFormat="1" hidden="1" x14ac:dyDescent="0.2">
      <c r="A70" s="340">
        <f t="shared" si="14"/>
        <v>0</v>
      </c>
      <c r="B70" s="341"/>
      <c r="C70" s="330"/>
      <c r="D70" s="395"/>
      <c r="E70" s="308"/>
      <c r="F70" s="309"/>
      <c r="G70" s="309"/>
      <c r="H70" s="309"/>
      <c r="I70" s="309"/>
      <c r="J70" s="350">
        <f t="shared" si="5"/>
        <v>0</v>
      </c>
      <c r="K70" s="330"/>
      <c r="L70" s="330"/>
      <c r="M70" s="310"/>
      <c r="N70" s="311"/>
      <c r="O70" s="311"/>
      <c r="P70" s="311"/>
      <c r="Q70" s="311"/>
      <c r="R70" s="311"/>
      <c r="S70" s="312"/>
      <c r="T70" s="313"/>
      <c r="U70" s="294">
        <f t="shared" si="15"/>
        <v>0</v>
      </c>
      <c r="V70" s="330"/>
      <c r="W70" s="355">
        <f t="shared" si="16"/>
        <v>0</v>
      </c>
      <c r="X70" s="356">
        <f t="shared" si="17"/>
        <v>0</v>
      </c>
      <c r="Y70" s="356">
        <f t="shared" si="18"/>
        <v>0</v>
      </c>
      <c r="Z70" s="356">
        <f t="shared" si="19"/>
        <v>0</v>
      </c>
      <c r="AA70" s="356">
        <f t="shared" si="20"/>
        <v>0</v>
      </c>
      <c r="AB70" s="356">
        <f t="shared" si="21"/>
        <v>0</v>
      </c>
      <c r="AC70" s="356">
        <f t="shared" si="22"/>
        <v>0</v>
      </c>
      <c r="AD70" s="357">
        <f t="shared" si="23"/>
        <v>0</v>
      </c>
      <c r="AE70" s="342"/>
      <c r="AF70" s="362">
        <f t="shared" si="24"/>
        <v>0</v>
      </c>
      <c r="AG70" s="330"/>
      <c r="AH70" s="597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  <c r="BD70" s="582"/>
    </row>
    <row r="71" spans="1:56" s="302" customFormat="1" hidden="1" x14ac:dyDescent="0.2">
      <c r="A71" s="340">
        <f t="shared" si="14"/>
        <v>0</v>
      </c>
      <c r="B71" s="341"/>
      <c r="C71" s="330"/>
      <c r="D71" s="395"/>
      <c r="E71" s="308"/>
      <c r="F71" s="309"/>
      <c r="G71" s="309"/>
      <c r="H71" s="309"/>
      <c r="I71" s="309"/>
      <c r="J71" s="350">
        <f t="shared" si="5"/>
        <v>0</v>
      </c>
      <c r="K71" s="330"/>
      <c r="L71" s="330"/>
      <c r="M71" s="310"/>
      <c r="N71" s="311"/>
      <c r="O71" s="311"/>
      <c r="P71" s="311"/>
      <c r="Q71" s="311"/>
      <c r="R71" s="311"/>
      <c r="S71" s="312"/>
      <c r="T71" s="313"/>
      <c r="U71" s="294">
        <f t="shared" si="15"/>
        <v>0</v>
      </c>
      <c r="V71" s="330"/>
      <c r="W71" s="355">
        <f t="shared" si="16"/>
        <v>0</v>
      </c>
      <c r="X71" s="356">
        <f t="shared" si="17"/>
        <v>0</v>
      </c>
      <c r="Y71" s="356">
        <f t="shared" si="18"/>
        <v>0</v>
      </c>
      <c r="Z71" s="356">
        <f t="shared" si="19"/>
        <v>0</v>
      </c>
      <c r="AA71" s="356">
        <f t="shared" si="20"/>
        <v>0</v>
      </c>
      <c r="AB71" s="356">
        <f t="shared" si="21"/>
        <v>0</v>
      </c>
      <c r="AC71" s="356">
        <f t="shared" si="22"/>
        <v>0</v>
      </c>
      <c r="AD71" s="357">
        <f t="shared" si="23"/>
        <v>0</v>
      </c>
      <c r="AE71" s="342"/>
      <c r="AF71" s="362">
        <f t="shared" si="24"/>
        <v>0</v>
      </c>
      <c r="AG71" s="330"/>
      <c r="AH71" s="597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  <c r="BD71" s="582"/>
    </row>
    <row r="72" spans="1:56" s="302" customFormat="1" hidden="1" x14ac:dyDescent="0.2">
      <c r="A72" s="340">
        <f t="shared" si="14"/>
        <v>0</v>
      </c>
      <c r="B72" s="341"/>
      <c r="C72" s="330"/>
      <c r="D72" s="395"/>
      <c r="E72" s="308"/>
      <c r="F72" s="309"/>
      <c r="G72" s="309"/>
      <c r="H72" s="309"/>
      <c r="I72" s="309"/>
      <c r="J72" s="350">
        <f t="shared" si="5"/>
        <v>0</v>
      </c>
      <c r="K72" s="330"/>
      <c r="L72" s="330"/>
      <c r="M72" s="310"/>
      <c r="N72" s="311"/>
      <c r="O72" s="311"/>
      <c r="P72" s="311"/>
      <c r="Q72" s="311"/>
      <c r="R72" s="311"/>
      <c r="S72" s="312"/>
      <c r="T72" s="313"/>
      <c r="U72" s="294">
        <f t="shared" si="15"/>
        <v>0</v>
      </c>
      <c r="V72" s="330"/>
      <c r="W72" s="355">
        <f t="shared" si="16"/>
        <v>0</v>
      </c>
      <c r="X72" s="356">
        <f t="shared" si="17"/>
        <v>0</v>
      </c>
      <c r="Y72" s="356">
        <f t="shared" si="18"/>
        <v>0</v>
      </c>
      <c r="Z72" s="356">
        <f t="shared" si="19"/>
        <v>0</v>
      </c>
      <c r="AA72" s="356">
        <f t="shared" si="20"/>
        <v>0</v>
      </c>
      <c r="AB72" s="356">
        <f t="shared" si="21"/>
        <v>0</v>
      </c>
      <c r="AC72" s="356">
        <f t="shared" si="22"/>
        <v>0</v>
      </c>
      <c r="AD72" s="357">
        <f t="shared" si="23"/>
        <v>0</v>
      </c>
      <c r="AE72" s="342"/>
      <c r="AF72" s="362">
        <f t="shared" si="24"/>
        <v>0</v>
      </c>
      <c r="AG72" s="330"/>
      <c r="AH72" s="597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  <c r="BD72" s="582"/>
    </row>
    <row r="73" spans="1:56" s="302" customFormat="1" hidden="1" x14ac:dyDescent="0.2">
      <c r="A73" s="340">
        <f t="shared" si="14"/>
        <v>0</v>
      </c>
      <c r="B73" s="341"/>
      <c r="C73" s="330"/>
      <c r="D73" s="395"/>
      <c r="E73" s="308"/>
      <c r="F73" s="309"/>
      <c r="G73" s="309"/>
      <c r="H73" s="309"/>
      <c r="I73" s="309"/>
      <c r="J73" s="350">
        <f t="shared" si="5"/>
        <v>0</v>
      </c>
      <c r="K73" s="330"/>
      <c r="L73" s="330"/>
      <c r="M73" s="310"/>
      <c r="N73" s="311"/>
      <c r="O73" s="311"/>
      <c r="P73" s="311"/>
      <c r="Q73" s="311"/>
      <c r="R73" s="311"/>
      <c r="S73" s="312"/>
      <c r="T73" s="313"/>
      <c r="U73" s="294">
        <f t="shared" si="15"/>
        <v>0</v>
      </c>
      <c r="V73" s="330"/>
      <c r="W73" s="355">
        <f t="shared" si="16"/>
        <v>0</v>
      </c>
      <c r="X73" s="356">
        <f t="shared" si="17"/>
        <v>0</v>
      </c>
      <c r="Y73" s="356">
        <f t="shared" si="18"/>
        <v>0</v>
      </c>
      <c r="Z73" s="356">
        <f t="shared" si="19"/>
        <v>0</v>
      </c>
      <c r="AA73" s="356">
        <f t="shared" si="20"/>
        <v>0</v>
      </c>
      <c r="AB73" s="356">
        <f t="shared" si="21"/>
        <v>0</v>
      </c>
      <c r="AC73" s="356">
        <f t="shared" si="22"/>
        <v>0</v>
      </c>
      <c r="AD73" s="357">
        <f t="shared" si="23"/>
        <v>0</v>
      </c>
      <c r="AE73" s="342"/>
      <c r="AF73" s="362">
        <f t="shared" si="24"/>
        <v>0</v>
      </c>
      <c r="AG73" s="330"/>
      <c r="AH73" s="597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  <c r="BD73" s="582"/>
    </row>
    <row r="74" spans="1:56" s="302" customFormat="1" hidden="1" x14ac:dyDescent="0.2">
      <c r="A74" s="340">
        <f t="shared" si="14"/>
        <v>0</v>
      </c>
      <c r="B74" s="341"/>
      <c r="C74" s="330"/>
      <c r="D74" s="395"/>
      <c r="E74" s="308"/>
      <c r="F74" s="309"/>
      <c r="G74" s="309"/>
      <c r="H74" s="309"/>
      <c r="I74" s="309"/>
      <c r="J74" s="350">
        <f t="shared" si="5"/>
        <v>0</v>
      </c>
      <c r="K74" s="330"/>
      <c r="L74" s="330"/>
      <c r="M74" s="310"/>
      <c r="N74" s="311"/>
      <c r="O74" s="311"/>
      <c r="P74" s="311"/>
      <c r="Q74" s="311"/>
      <c r="R74" s="311"/>
      <c r="S74" s="312"/>
      <c r="T74" s="313"/>
      <c r="U74" s="294">
        <f t="shared" si="15"/>
        <v>0</v>
      </c>
      <c r="V74" s="330"/>
      <c r="W74" s="355">
        <f t="shared" si="16"/>
        <v>0</v>
      </c>
      <c r="X74" s="356">
        <f t="shared" si="17"/>
        <v>0</v>
      </c>
      <c r="Y74" s="356">
        <f t="shared" si="18"/>
        <v>0</v>
      </c>
      <c r="Z74" s="356">
        <f t="shared" si="19"/>
        <v>0</v>
      </c>
      <c r="AA74" s="356">
        <f t="shared" si="20"/>
        <v>0</v>
      </c>
      <c r="AB74" s="356">
        <f t="shared" si="21"/>
        <v>0</v>
      </c>
      <c r="AC74" s="356">
        <f t="shared" si="22"/>
        <v>0</v>
      </c>
      <c r="AD74" s="357">
        <f t="shared" si="23"/>
        <v>0</v>
      </c>
      <c r="AE74" s="342"/>
      <c r="AF74" s="362">
        <f t="shared" si="24"/>
        <v>0</v>
      </c>
      <c r="AG74" s="330"/>
      <c r="AH74" s="597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  <c r="BD74" s="582"/>
    </row>
    <row r="75" spans="1:56" s="302" customFormat="1" hidden="1" x14ac:dyDescent="0.2">
      <c r="A75" s="340">
        <f t="shared" si="14"/>
        <v>0</v>
      </c>
      <c r="B75" s="341"/>
      <c r="C75" s="330"/>
      <c r="D75" s="395"/>
      <c r="E75" s="308"/>
      <c r="F75" s="309"/>
      <c r="G75" s="309"/>
      <c r="H75" s="309"/>
      <c r="I75" s="309"/>
      <c r="J75" s="350">
        <f t="shared" ref="J75:J138" si="25">IF(ISBLANK(H75),G75*I75,G75*I75*H75)</f>
        <v>0</v>
      </c>
      <c r="K75" s="330"/>
      <c r="L75" s="330"/>
      <c r="M75" s="310"/>
      <c r="N75" s="311"/>
      <c r="O75" s="311"/>
      <c r="P75" s="311"/>
      <c r="Q75" s="311"/>
      <c r="R75" s="311"/>
      <c r="S75" s="312"/>
      <c r="T75" s="313"/>
      <c r="U75" s="294">
        <f t="shared" si="15"/>
        <v>0</v>
      </c>
      <c r="V75" s="330"/>
      <c r="W75" s="355">
        <f t="shared" si="16"/>
        <v>0</v>
      </c>
      <c r="X75" s="356">
        <f t="shared" si="17"/>
        <v>0</v>
      </c>
      <c r="Y75" s="356">
        <f t="shared" si="18"/>
        <v>0</v>
      </c>
      <c r="Z75" s="356">
        <f t="shared" si="19"/>
        <v>0</v>
      </c>
      <c r="AA75" s="356">
        <f t="shared" si="20"/>
        <v>0</v>
      </c>
      <c r="AB75" s="356">
        <f t="shared" si="21"/>
        <v>0</v>
      </c>
      <c r="AC75" s="356">
        <f t="shared" si="22"/>
        <v>0</v>
      </c>
      <c r="AD75" s="357">
        <f t="shared" si="23"/>
        <v>0</v>
      </c>
      <c r="AE75" s="342"/>
      <c r="AF75" s="362">
        <f t="shared" si="24"/>
        <v>0</v>
      </c>
      <c r="AG75" s="330"/>
      <c r="AH75" s="597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  <c r="BD75" s="582"/>
    </row>
    <row r="76" spans="1:56" s="302" customFormat="1" hidden="1" x14ac:dyDescent="0.2">
      <c r="A76" s="340">
        <f t="shared" si="14"/>
        <v>0</v>
      </c>
      <c r="B76" s="341"/>
      <c r="C76" s="330"/>
      <c r="D76" s="395"/>
      <c r="E76" s="308"/>
      <c r="F76" s="309"/>
      <c r="G76" s="309"/>
      <c r="H76" s="309"/>
      <c r="I76" s="309"/>
      <c r="J76" s="350">
        <f t="shared" si="25"/>
        <v>0</v>
      </c>
      <c r="K76" s="330"/>
      <c r="L76" s="330"/>
      <c r="M76" s="310"/>
      <c r="N76" s="311"/>
      <c r="O76" s="311"/>
      <c r="P76" s="311"/>
      <c r="Q76" s="311"/>
      <c r="R76" s="311"/>
      <c r="S76" s="312"/>
      <c r="T76" s="313"/>
      <c r="U76" s="294">
        <f t="shared" si="15"/>
        <v>0</v>
      </c>
      <c r="V76" s="330"/>
      <c r="W76" s="355">
        <f t="shared" si="16"/>
        <v>0</v>
      </c>
      <c r="X76" s="356">
        <f t="shared" si="17"/>
        <v>0</v>
      </c>
      <c r="Y76" s="356">
        <f t="shared" si="18"/>
        <v>0</v>
      </c>
      <c r="Z76" s="356">
        <f t="shared" si="19"/>
        <v>0</v>
      </c>
      <c r="AA76" s="356">
        <f t="shared" si="20"/>
        <v>0</v>
      </c>
      <c r="AB76" s="356">
        <f t="shared" si="21"/>
        <v>0</v>
      </c>
      <c r="AC76" s="356">
        <f t="shared" si="22"/>
        <v>0</v>
      </c>
      <c r="AD76" s="357">
        <f t="shared" si="23"/>
        <v>0</v>
      </c>
      <c r="AE76" s="342"/>
      <c r="AF76" s="362">
        <f t="shared" si="24"/>
        <v>0</v>
      </c>
      <c r="AG76" s="330"/>
      <c r="AH76" s="597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  <c r="BD76" s="582"/>
    </row>
    <row r="77" spans="1:56" s="302" customFormat="1" hidden="1" x14ac:dyDescent="0.2">
      <c r="A77" s="340">
        <f t="shared" si="14"/>
        <v>0</v>
      </c>
      <c r="B77" s="341"/>
      <c r="C77" s="330"/>
      <c r="D77" s="395"/>
      <c r="E77" s="308"/>
      <c r="F77" s="309"/>
      <c r="G77" s="309"/>
      <c r="H77" s="309"/>
      <c r="I77" s="309"/>
      <c r="J77" s="350">
        <f t="shared" si="25"/>
        <v>0</v>
      </c>
      <c r="K77" s="330"/>
      <c r="L77" s="330"/>
      <c r="M77" s="310"/>
      <c r="N77" s="311"/>
      <c r="O77" s="311"/>
      <c r="P77" s="311"/>
      <c r="Q77" s="311"/>
      <c r="R77" s="311"/>
      <c r="S77" s="312"/>
      <c r="T77" s="313"/>
      <c r="U77" s="294">
        <f t="shared" si="15"/>
        <v>0</v>
      </c>
      <c r="V77" s="330"/>
      <c r="W77" s="355">
        <f t="shared" si="16"/>
        <v>0</v>
      </c>
      <c r="X77" s="356">
        <f t="shared" si="17"/>
        <v>0</v>
      </c>
      <c r="Y77" s="356">
        <f t="shared" si="18"/>
        <v>0</v>
      </c>
      <c r="Z77" s="356">
        <f t="shared" si="19"/>
        <v>0</v>
      </c>
      <c r="AA77" s="356">
        <f t="shared" si="20"/>
        <v>0</v>
      </c>
      <c r="AB77" s="356">
        <f t="shared" si="21"/>
        <v>0</v>
      </c>
      <c r="AC77" s="356">
        <f t="shared" si="22"/>
        <v>0</v>
      </c>
      <c r="AD77" s="357">
        <f t="shared" si="23"/>
        <v>0</v>
      </c>
      <c r="AE77" s="342"/>
      <c r="AF77" s="362">
        <f t="shared" si="24"/>
        <v>0</v>
      </c>
      <c r="AG77" s="330"/>
      <c r="AH77" s="597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  <c r="BD77" s="582"/>
    </row>
    <row r="78" spans="1:56" s="302" customFormat="1" hidden="1" x14ac:dyDescent="0.2">
      <c r="A78" s="340">
        <f t="shared" si="14"/>
        <v>0</v>
      </c>
      <c r="B78" s="341"/>
      <c r="C78" s="330"/>
      <c r="D78" s="395"/>
      <c r="E78" s="308"/>
      <c r="F78" s="309"/>
      <c r="G78" s="309"/>
      <c r="H78" s="309"/>
      <c r="I78" s="309"/>
      <c r="J78" s="350">
        <f t="shared" si="25"/>
        <v>0</v>
      </c>
      <c r="K78" s="330"/>
      <c r="L78" s="330"/>
      <c r="M78" s="310"/>
      <c r="N78" s="311"/>
      <c r="O78" s="311"/>
      <c r="P78" s="311"/>
      <c r="Q78" s="311"/>
      <c r="R78" s="311"/>
      <c r="S78" s="312"/>
      <c r="T78" s="313"/>
      <c r="U78" s="294">
        <f t="shared" si="15"/>
        <v>0</v>
      </c>
      <c r="V78" s="330"/>
      <c r="W78" s="355">
        <f t="shared" si="16"/>
        <v>0</v>
      </c>
      <c r="X78" s="356">
        <f t="shared" si="17"/>
        <v>0</v>
      </c>
      <c r="Y78" s="356">
        <f t="shared" si="18"/>
        <v>0</v>
      </c>
      <c r="Z78" s="356">
        <f t="shared" si="19"/>
        <v>0</v>
      </c>
      <c r="AA78" s="356">
        <f t="shared" si="20"/>
        <v>0</v>
      </c>
      <c r="AB78" s="356">
        <f t="shared" si="21"/>
        <v>0</v>
      </c>
      <c r="AC78" s="356">
        <f t="shared" si="22"/>
        <v>0</v>
      </c>
      <c r="AD78" s="357">
        <f t="shared" si="23"/>
        <v>0</v>
      </c>
      <c r="AE78" s="342"/>
      <c r="AF78" s="362">
        <f t="shared" si="24"/>
        <v>0</v>
      </c>
      <c r="AG78" s="330"/>
      <c r="AH78" s="597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  <c r="BD78" s="582"/>
    </row>
    <row r="79" spans="1:56" s="302" customFormat="1" hidden="1" x14ac:dyDescent="0.2">
      <c r="A79" s="340">
        <f t="shared" si="14"/>
        <v>0</v>
      </c>
      <c r="B79" s="341"/>
      <c r="C79" s="330"/>
      <c r="D79" s="395"/>
      <c r="E79" s="308"/>
      <c r="F79" s="309"/>
      <c r="G79" s="309"/>
      <c r="H79" s="309"/>
      <c r="I79" s="309"/>
      <c r="J79" s="350">
        <f t="shared" si="25"/>
        <v>0</v>
      </c>
      <c r="K79" s="330"/>
      <c r="L79" s="330"/>
      <c r="M79" s="310"/>
      <c r="N79" s="311"/>
      <c r="O79" s="311"/>
      <c r="P79" s="311"/>
      <c r="Q79" s="311"/>
      <c r="R79" s="311"/>
      <c r="S79" s="312"/>
      <c r="T79" s="313"/>
      <c r="U79" s="294">
        <f t="shared" si="15"/>
        <v>0</v>
      </c>
      <c r="V79" s="330"/>
      <c r="W79" s="355">
        <f t="shared" si="16"/>
        <v>0</v>
      </c>
      <c r="X79" s="356">
        <f t="shared" si="17"/>
        <v>0</v>
      </c>
      <c r="Y79" s="356">
        <f t="shared" si="18"/>
        <v>0</v>
      </c>
      <c r="Z79" s="356">
        <f t="shared" si="19"/>
        <v>0</v>
      </c>
      <c r="AA79" s="356">
        <f t="shared" si="20"/>
        <v>0</v>
      </c>
      <c r="AB79" s="356">
        <f t="shared" si="21"/>
        <v>0</v>
      </c>
      <c r="AC79" s="356">
        <f t="shared" si="22"/>
        <v>0</v>
      </c>
      <c r="AD79" s="357">
        <f t="shared" si="23"/>
        <v>0</v>
      </c>
      <c r="AE79" s="342"/>
      <c r="AF79" s="362">
        <f t="shared" si="24"/>
        <v>0</v>
      </c>
      <c r="AG79" s="330"/>
      <c r="AH79" s="597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  <c r="BD79" s="582"/>
    </row>
    <row r="80" spans="1:56" s="302" customFormat="1" hidden="1" x14ac:dyDescent="0.2">
      <c r="A80" s="340">
        <f t="shared" si="14"/>
        <v>0</v>
      </c>
      <c r="B80" s="341"/>
      <c r="C80" s="330"/>
      <c r="D80" s="395"/>
      <c r="E80" s="308"/>
      <c r="F80" s="309"/>
      <c r="G80" s="309"/>
      <c r="H80" s="309"/>
      <c r="I80" s="309"/>
      <c r="J80" s="350">
        <f t="shared" si="25"/>
        <v>0</v>
      </c>
      <c r="K80" s="330"/>
      <c r="L80" s="330"/>
      <c r="M80" s="310"/>
      <c r="N80" s="311"/>
      <c r="O80" s="311"/>
      <c r="P80" s="311"/>
      <c r="Q80" s="311"/>
      <c r="R80" s="311"/>
      <c r="S80" s="312"/>
      <c r="T80" s="313"/>
      <c r="U80" s="294">
        <f t="shared" si="15"/>
        <v>0</v>
      </c>
      <c r="V80" s="330"/>
      <c r="W80" s="355">
        <f t="shared" si="16"/>
        <v>0</v>
      </c>
      <c r="X80" s="356">
        <f t="shared" si="17"/>
        <v>0</v>
      </c>
      <c r="Y80" s="356">
        <f t="shared" si="18"/>
        <v>0</v>
      </c>
      <c r="Z80" s="356">
        <f t="shared" si="19"/>
        <v>0</v>
      </c>
      <c r="AA80" s="356">
        <f t="shared" si="20"/>
        <v>0</v>
      </c>
      <c r="AB80" s="356">
        <f t="shared" si="21"/>
        <v>0</v>
      </c>
      <c r="AC80" s="356">
        <f t="shared" si="22"/>
        <v>0</v>
      </c>
      <c r="AD80" s="357">
        <f t="shared" si="23"/>
        <v>0</v>
      </c>
      <c r="AE80" s="342"/>
      <c r="AF80" s="362">
        <f t="shared" si="24"/>
        <v>0</v>
      </c>
      <c r="AG80" s="330"/>
      <c r="AH80" s="597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  <c r="BD80" s="582"/>
    </row>
    <row r="81" spans="1:56" s="302" customFormat="1" hidden="1" x14ac:dyDescent="0.2">
      <c r="A81" s="340">
        <f t="shared" si="14"/>
        <v>0</v>
      </c>
      <c r="B81" s="341"/>
      <c r="C81" s="330"/>
      <c r="D81" s="395"/>
      <c r="E81" s="308"/>
      <c r="F81" s="309"/>
      <c r="G81" s="309"/>
      <c r="H81" s="309"/>
      <c r="I81" s="309"/>
      <c r="J81" s="350">
        <f t="shared" si="25"/>
        <v>0</v>
      </c>
      <c r="K81" s="330"/>
      <c r="L81" s="330"/>
      <c r="M81" s="310"/>
      <c r="N81" s="311"/>
      <c r="O81" s="311"/>
      <c r="P81" s="311"/>
      <c r="Q81" s="311"/>
      <c r="R81" s="311"/>
      <c r="S81" s="312"/>
      <c r="T81" s="313"/>
      <c r="U81" s="294">
        <f t="shared" si="15"/>
        <v>0</v>
      </c>
      <c r="V81" s="330"/>
      <c r="W81" s="355">
        <f t="shared" si="16"/>
        <v>0</v>
      </c>
      <c r="X81" s="356">
        <f t="shared" si="17"/>
        <v>0</v>
      </c>
      <c r="Y81" s="356">
        <f t="shared" si="18"/>
        <v>0</v>
      </c>
      <c r="Z81" s="356">
        <f t="shared" si="19"/>
        <v>0</v>
      </c>
      <c r="AA81" s="356">
        <f t="shared" si="20"/>
        <v>0</v>
      </c>
      <c r="AB81" s="356">
        <f t="shared" si="21"/>
        <v>0</v>
      </c>
      <c r="AC81" s="356">
        <f t="shared" si="22"/>
        <v>0</v>
      </c>
      <c r="AD81" s="357">
        <f t="shared" si="23"/>
        <v>0</v>
      </c>
      <c r="AE81" s="342"/>
      <c r="AF81" s="362">
        <f t="shared" si="24"/>
        <v>0</v>
      </c>
      <c r="AG81" s="330"/>
      <c r="AH81" s="597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  <c r="BD81" s="582"/>
    </row>
    <row r="82" spans="1:56" s="302" customFormat="1" hidden="1" x14ac:dyDescent="0.2">
      <c r="A82" s="340">
        <f t="shared" si="14"/>
        <v>0</v>
      </c>
      <c r="B82" s="341"/>
      <c r="C82" s="330"/>
      <c r="D82" s="395"/>
      <c r="E82" s="308"/>
      <c r="F82" s="309"/>
      <c r="G82" s="309"/>
      <c r="H82" s="309"/>
      <c r="I82" s="309"/>
      <c r="J82" s="350">
        <f t="shared" si="25"/>
        <v>0</v>
      </c>
      <c r="K82" s="330"/>
      <c r="L82" s="330"/>
      <c r="M82" s="310"/>
      <c r="N82" s="311"/>
      <c r="O82" s="311"/>
      <c r="P82" s="311"/>
      <c r="Q82" s="311"/>
      <c r="R82" s="311"/>
      <c r="S82" s="312"/>
      <c r="T82" s="313"/>
      <c r="U82" s="294">
        <f t="shared" si="15"/>
        <v>0</v>
      </c>
      <c r="V82" s="330"/>
      <c r="W82" s="355">
        <f t="shared" si="16"/>
        <v>0</v>
      </c>
      <c r="X82" s="356">
        <f t="shared" si="17"/>
        <v>0</v>
      </c>
      <c r="Y82" s="356">
        <f t="shared" si="18"/>
        <v>0</v>
      </c>
      <c r="Z82" s="356">
        <f t="shared" si="19"/>
        <v>0</v>
      </c>
      <c r="AA82" s="356">
        <f t="shared" si="20"/>
        <v>0</v>
      </c>
      <c r="AB82" s="356">
        <f t="shared" si="21"/>
        <v>0</v>
      </c>
      <c r="AC82" s="356">
        <f t="shared" si="22"/>
        <v>0</v>
      </c>
      <c r="AD82" s="357">
        <f t="shared" si="23"/>
        <v>0</v>
      </c>
      <c r="AE82" s="342"/>
      <c r="AF82" s="362">
        <f t="shared" si="24"/>
        <v>0</v>
      </c>
      <c r="AG82" s="330"/>
      <c r="AH82" s="597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  <c r="BD82" s="582"/>
    </row>
    <row r="83" spans="1:56" s="302" customFormat="1" hidden="1" x14ac:dyDescent="0.2">
      <c r="A83" s="340">
        <f t="shared" si="14"/>
        <v>0</v>
      </c>
      <c r="B83" s="341"/>
      <c r="C83" s="330"/>
      <c r="D83" s="395"/>
      <c r="E83" s="308"/>
      <c r="F83" s="309"/>
      <c r="G83" s="309"/>
      <c r="H83" s="309"/>
      <c r="I83" s="309"/>
      <c r="J83" s="350">
        <f t="shared" si="25"/>
        <v>0</v>
      </c>
      <c r="K83" s="330"/>
      <c r="L83" s="330"/>
      <c r="M83" s="310"/>
      <c r="N83" s="311"/>
      <c r="O83" s="311"/>
      <c r="P83" s="311"/>
      <c r="Q83" s="311"/>
      <c r="R83" s="311"/>
      <c r="S83" s="312"/>
      <c r="T83" s="313"/>
      <c r="U83" s="294">
        <f t="shared" si="15"/>
        <v>0</v>
      </c>
      <c r="V83" s="330"/>
      <c r="W83" s="355">
        <f t="shared" si="16"/>
        <v>0</v>
      </c>
      <c r="X83" s="356">
        <f t="shared" si="17"/>
        <v>0</v>
      </c>
      <c r="Y83" s="356">
        <f t="shared" si="18"/>
        <v>0</v>
      </c>
      <c r="Z83" s="356">
        <f t="shared" si="19"/>
        <v>0</v>
      </c>
      <c r="AA83" s="356">
        <f t="shared" si="20"/>
        <v>0</v>
      </c>
      <c r="AB83" s="356">
        <f t="shared" si="21"/>
        <v>0</v>
      </c>
      <c r="AC83" s="356">
        <f t="shared" si="22"/>
        <v>0</v>
      </c>
      <c r="AD83" s="357">
        <f t="shared" si="23"/>
        <v>0</v>
      </c>
      <c r="AE83" s="342"/>
      <c r="AF83" s="362">
        <f t="shared" si="24"/>
        <v>0</v>
      </c>
      <c r="AG83" s="330"/>
      <c r="AH83" s="597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  <c r="BD83" s="582"/>
    </row>
    <row r="84" spans="1:56" s="302" customFormat="1" hidden="1" x14ac:dyDescent="0.2">
      <c r="A84" s="340">
        <f t="shared" si="14"/>
        <v>0</v>
      </c>
      <c r="B84" s="341"/>
      <c r="C84" s="330"/>
      <c r="D84" s="395"/>
      <c r="E84" s="308"/>
      <c r="F84" s="309"/>
      <c r="G84" s="309"/>
      <c r="H84" s="309"/>
      <c r="I84" s="309"/>
      <c r="J84" s="350">
        <f t="shared" si="25"/>
        <v>0</v>
      </c>
      <c r="K84" s="330"/>
      <c r="L84" s="330"/>
      <c r="M84" s="310"/>
      <c r="N84" s="311"/>
      <c r="O84" s="311"/>
      <c r="P84" s="311"/>
      <c r="Q84" s="311"/>
      <c r="R84" s="311"/>
      <c r="S84" s="312"/>
      <c r="T84" s="313"/>
      <c r="U84" s="294">
        <f t="shared" si="15"/>
        <v>0</v>
      </c>
      <c r="V84" s="330"/>
      <c r="W84" s="355">
        <f t="shared" si="16"/>
        <v>0</v>
      </c>
      <c r="X84" s="356">
        <f t="shared" si="17"/>
        <v>0</v>
      </c>
      <c r="Y84" s="356">
        <f t="shared" si="18"/>
        <v>0</v>
      </c>
      <c r="Z84" s="356">
        <f t="shared" si="19"/>
        <v>0</v>
      </c>
      <c r="AA84" s="356">
        <f t="shared" si="20"/>
        <v>0</v>
      </c>
      <c r="AB84" s="356">
        <f t="shared" si="21"/>
        <v>0</v>
      </c>
      <c r="AC84" s="356">
        <f t="shared" si="22"/>
        <v>0</v>
      </c>
      <c r="AD84" s="357">
        <f t="shared" si="23"/>
        <v>0</v>
      </c>
      <c r="AE84" s="342"/>
      <c r="AF84" s="362">
        <f t="shared" si="24"/>
        <v>0</v>
      </c>
      <c r="AG84" s="330"/>
      <c r="AH84" s="597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  <c r="BD84" s="582"/>
    </row>
    <row r="85" spans="1:56" s="302" customFormat="1" hidden="1" x14ac:dyDescent="0.2">
      <c r="A85" s="340">
        <f t="shared" ref="A85:A148" si="26">IF(AND(J85&lt;&gt;0,U85&lt;&gt;1),1,0)</f>
        <v>0</v>
      </c>
      <c r="B85" s="341"/>
      <c r="C85" s="330"/>
      <c r="D85" s="395"/>
      <c r="E85" s="308"/>
      <c r="F85" s="309"/>
      <c r="G85" s="309"/>
      <c r="H85" s="309"/>
      <c r="I85" s="309"/>
      <c r="J85" s="350">
        <f t="shared" si="25"/>
        <v>0</v>
      </c>
      <c r="K85" s="330"/>
      <c r="L85" s="330"/>
      <c r="M85" s="310"/>
      <c r="N85" s="311"/>
      <c r="O85" s="311"/>
      <c r="P85" s="311"/>
      <c r="Q85" s="311"/>
      <c r="R85" s="311"/>
      <c r="S85" s="312"/>
      <c r="T85" s="313"/>
      <c r="U85" s="294">
        <f t="shared" ref="U85:U148" si="27">SUM(M85:T85)</f>
        <v>0</v>
      </c>
      <c r="V85" s="330"/>
      <c r="W85" s="355">
        <f t="shared" ref="W85:W148" si="28">$J85*M85</f>
        <v>0</v>
      </c>
      <c r="X85" s="356">
        <f t="shared" ref="X85:X148" si="29">$J85*N85</f>
        <v>0</v>
      </c>
      <c r="Y85" s="356">
        <f t="shared" ref="Y85:Y148" si="30">$J85*O85</f>
        <v>0</v>
      </c>
      <c r="Z85" s="356">
        <f t="shared" ref="Z85:Z148" si="31">$J85*P85</f>
        <v>0</v>
      </c>
      <c r="AA85" s="356">
        <f t="shared" ref="AA85:AA148" si="32">$J85*Q85</f>
        <v>0</v>
      </c>
      <c r="AB85" s="356">
        <f t="shared" ref="AB85:AB148" si="33">$J85*R85</f>
        <v>0</v>
      </c>
      <c r="AC85" s="356">
        <f t="shared" ref="AC85:AC148" si="34">$J85*S85</f>
        <v>0</v>
      </c>
      <c r="AD85" s="357">
        <f t="shared" ref="AD85:AD148" si="35">SUM(W85:AC85)</f>
        <v>0</v>
      </c>
      <c r="AE85" s="342"/>
      <c r="AF85" s="362">
        <f t="shared" ref="AF85:AF148" si="36">$J85*T85</f>
        <v>0</v>
      </c>
      <c r="AG85" s="330"/>
      <c r="AH85" s="597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  <c r="BD85" s="582"/>
    </row>
    <row r="86" spans="1:56" s="302" customFormat="1" hidden="1" x14ac:dyDescent="0.2">
      <c r="A86" s="340">
        <f t="shared" si="26"/>
        <v>0</v>
      </c>
      <c r="B86" s="341"/>
      <c r="C86" s="330"/>
      <c r="D86" s="395"/>
      <c r="E86" s="308"/>
      <c r="F86" s="309"/>
      <c r="G86" s="309"/>
      <c r="H86" s="309"/>
      <c r="I86" s="309"/>
      <c r="J86" s="350">
        <f t="shared" si="25"/>
        <v>0</v>
      </c>
      <c r="K86" s="330"/>
      <c r="L86" s="330"/>
      <c r="M86" s="310"/>
      <c r="N86" s="311"/>
      <c r="O86" s="311"/>
      <c r="P86" s="311"/>
      <c r="Q86" s="311"/>
      <c r="R86" s="311"/>
      <c r="S86" s="312"/>
      <c r="T86" s="313"/>
      <c r="U86" s="294">
        <f t="shared" si="27"/>
        <v>0</v>
      </c>
      <c r="V86" s="330"/>
      <c r="W86" s="355">
        <f t="shared" si="28"/>
        <v>0</v>
      </c>
      <c r="X86" s="356">
        <f t="shared" si="29"/>
        <v>0</v>
      </c>
      <c r="Y86" s="356">
        <f t="shared" si="30"/>
        <v>0</v>
      </c>
      <c r="Z86" s="356">
        <f t="shared" si="31"/>
        <v>0</v>
      </c>
      <c r="AA86" s="356">
        <f t="shared" si="32"/>
        <v>0</v>
      </c>
      <c r="AB86" s="356">
        <f t="shared" si="33"/>
        <v>0</v>
      </c>
      <c r="AC86" s="356">
        <f t="shared" si="34"/>
        <v>0</v>
      </c>
      <c r="AD86" s="357">
        <f t="shared" si="35"/>
        <v>0</v>
      </c>
      <c r="AE86" s="342"/>
      <c r="AF86" s="362">
        <f t="shared" si="36"/>
        <v>0</v>
      </c>
      <c r="AG86" s="330"/>
      <c r="AH86" s="597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  <c r="BD86" s="582"/>
    </row>
    <row r="87" spans="1:56" s="302" customFormat="1" hidden="1" x14ac:dyDescent="0.2">
      <c r="A87" s="340">
        <f t="shared" si="26"/>
        <v>0</v>
      </c>
      <c r="B87" s="341"/>
      <c r="C87" s="330"/>
      <c r="D87" s="395"/>
      <c r="E87" s="308"/>
      <c r="F87" s="309"/>
      <c r="G87" s="309"/>
      <c r="H87" s="309"/>
      <c r="I87" s="309"/>
      <c r="J87" s="350">
        <f t="shared" si="25"/>
        <v>0</v>
      </c>
      <c r="K87" s="330"/>
      <c r="L87" s="330"/>
      <c r="M87" s="310"/>
      <c r="N87" s="311"/>
      <c r="O87" s="311"/>
      <c r="P87" s="311"/>
      <c r="Q87" s="311"/>
      <c r="R87" s="311"/>
      <c r="S87" s="312"/>
      <c r="T87" s="313"/>
      <c r="U87" s="294">
        <f t="shared" si="27"/>
        <v>0</v>
      </c>
      <c r="V87" s="330"/>
      <c r="W87" s="355">
        <f t="shared" si="28"/>
        <v>0</v>
      </c>
      <c r="X87" s="356">
        <f t="shared" si="29"/>
        <v>0</v>
      </c>
      <c r="Y87" s="356">
        <f t="shared" si="30"/>
        <v>0</v>
      </c>
      <c r="Z87" s="356">
        <f t="shared" si="31"/>
        <v>0</v>
      </c>
      <c r="AA87" s="356">
        <f t="shared" si="32"/>
        <v>0</v>
      </c>
      <c r="AB87" s="356">
        <f t="shared" si="33"/>
        <v>0</v>
      </c>
      <c r="AC87" s="356">
        <f t="shared" si="34"/>
        <v>0</v>
      </c>
      <c r="AD87" s="357">
        <f t="shared" si="35"/>
        <v>0</v>
      </c>
      <c r="AE87" s="342"/>
      <c r="AF87" s="362">
        <f t="shared" si="36"/>
        <v>0</v>
      </c>
      <c r="AG87" s="330"/>
      <c r="AH87" s="597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  <c r="BD87" s="582"/>
    </row>
    <row r="88" spans="1:56" s="302" customFormat="1" hidden="1" x14ac:dyDescent="0.2">
      <c r="A88" s="340">
        <f t="shared" si="26"/>
        <v>0</v>
      </c>
      <c r="B88" s="341"/>
      <c r="C88" s="330"/>
      <c r="D88" s="395"/>
      <c r="E88" s="308"/>
      <c r="F88" s="309"/>
      <c r="G88" s="309"/>
      <c r="H88" s="309"/>
      <c r="I88" s="309"/>
      <c r="J88" s="350">
        <f t="shared" si="25"/>
        <v>0</v>
      </c>
      <c r="K88" s="330"/>
      <c r="L88" s="330"/>
      <c r="M88" s="310"/>
      <c r="N88" s="311"/>
      <c r="O88" s="311"/>
      <c r="P88" s="311"/>
      <c r="Q88" s="311"/>
      <c r="R88" s="311"/>
      <c r="S88" s="312"/>
      <c r="T88" s="313"/>
      <c r="U88" s="294">
        <f t="shared" si="27"/>
        <v>0</v>
      </c>
      <c r="V88" s="330"/>
      <c r="W88" s="355">
        <f t="shared" si="28"/>
        <v>0</v>
      </c>
      <c r="X88" s="356">
        <f t="shared" si="29"/>
        <v>0</v>
      </c>
      <c r="Y88" s="356">
        <f t="shared" si="30"/>
        <v>0</v>
      </c>
      <c r="Z88" s="356">
        <f t="shared" si="31"/>
        <v>0</v>
      </c>
      <c r="AA88" s="356">
        <f t="shared" si="32"/>
        <v>0</v>
      </c>
      <c r="AB88" s="356">
        <f t="shared" si="33"/>
        <v>0</v>
      </c>
      <c r="AC88" s="356">
        <f t="shared" si="34"/>
        <v>0</v>
      </c>
      <c r="AD88" s="357">
        <f t="shared" si="35"/>
        <v>0</v>
      </c>
      <c r="AE88" s="342"/>
      <c r="AF88" s="362">
        <f t="shared" si="36"/>
        <v>0</v>
      </c>
      <c r="AG88" s="330"/>
      <c r="AH88" s="597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  <c r="BD88" s="582"/>
    </row>
    <row r="89" spans="1:56" s="302" customFormat="1" hidden="1" x14ac:dyDescent="0.2">
      <c r="A89" s="340">
        <f t="shared" si="26"/>
        <v>0</v>
      </c>
      <c r="B89" s="341"/>
      <c r="C89" s="330"/>
      <c r="D89" s="395"/>
      <c r="E89" s="308"/>
      <c r="F89" s="309"/>
      <c r="G89" s="309"/>
      <c r="H89" s="309"/>
      <c r="I89" s="309"/>
      <c r="J89" s="350">
        <f t="shared" si="25"/>
        <v>0</v>
      </c>
      <c r="K89" s="330"/>
      <c r="L89" s="330"/>
      <c r="M89" s="310"/>
      <c r="N89" s="311"/>
      <c r="O89" s="311"/>
      <c r="P89" s="311"/>
      <c r="Q89" s="311"/>
      <c r="R89" s="311"/>
      <c r="S89" s="312"/>
      <c r="T89" s="313"/>
      <c r="U89" s="294">
        <f t="shared" si="27"/>
        <v>0</v>
      </c>
      <c r="V89" s="330"/>
      <c r="W89" s="355">
        <f t="shared" si="28"/>
        <v>0</v>
      </c>
      <c r="X89" s="356">
        <f t="shared" si="29"/>
        <v>0</v>
      </c>
      <c r="Y89" s="356">
        <f t="shared" si="30"/>
        <v>0</v>
      </c>
      <c r="Z89" s="356">
        <f t="shared" si="31"/>
        <v>0</v>
      </c>
      <c r="AA89" s="356">
        <f t="shared" si="32"/>
        <v>0</v>
      </c>
      <c r="AB89" s="356">
        <f t="shared" si="33"/>
        <v>0</v>
      </c>
      <c r="AC89" s="356">
        <f t="shared" si="34"/>
        <v>0</v>
      </c>
      <c r="AD89" s="357">
        <f t="shared" si="35"/>
        <v>0</v>
      </c>
      <c r="AE89" s="342"/>
      <c r="AF89" s="362">
        <f t="shared" si="36"/>
        <v>0</v>
      </c>
      <c r="AG89" s="330"/>
      <c r="AH89" s="597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  <c r="BD89" s="582"/>
    </row>
    <row r="90" spans="1:56" s="302" customFormat="1" hidden="1" x14ac:dyDescent="0.2">
      <c r="A90" s="340">
        <f t="shared" si="26"/>
        <v>0</v>
      </c>
      <c r="B90" s="341"/>
      <c r="C90" s="330"/>
      <c r="D90" s="395"/>
      <c r="E90" s="308"/>
      <c r="F90" s="309"/>
      <c r="G90" s="309"/>
      <c r="H90" s="309"/>
      <c r="I90" s="309"/>
      <c r="J90" s="350">
        <f t="shared" si="25"/>
        <v>0</v>
      </c>
      <c r="K90" s="330"/>
      <c r="L90" s="330"/>
      <c r="M90" s="310"/>
      <c r="N90" s="311"/>
      <c r="O90" s="311"/>
      <c r="P90" s="311"/>
      <c r="Q90" s="311"/>
      <c r="R90" s="311"/>
      <c r="S90" s="312"/>
      <c r="T90" s="313"/>
      <c r="U90" s="294">
        <f t="shared" si="27"/>
        <v>0</v>
      </c>
      <c r="V90" s="330"/>
      <c r="W90" s="355">
        <f t="shared" si="28"/>
        <v>0</v>
      </c>
      <c r="X90" s="356">
        <f t="shared" si="29"/>
        <v>0</v>
      </c>
      <c r="Y90" s="356">
        <f t="shared" si="30"/>
        <v>0</v>
      </c>
      <c r="Z90" s="356">
        <f t="shared" si="31"/>
        <v>0</v>
      </c>
      <c r="AA90" s="356">
        <f t="shared" si="32"/>
        <v>0</v>
      </c>
      <c r="AB90" s="356">
        <f t="shared" si="33"/>
        <v>0</v>
      </c>
      <c r="AC90" s="356">
        <f t="shared" si="34"/>
        <v>0</v>
      </c>
      <c r="AD90" s="357">
        <f t="shared" si="35"/>
        <v>0</v>
      </c>
      <c r="AE90" s="342"/>
      <c r="AF90" s="362">
        <f t="shared" si="36"/>
        <v>0</v>
      </c>
      <c r="AG90" s="330"/>
      <c r="AH90" s="597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  <c r="BD90" s="582"/>
    </row>
    <row r="91" spans="1:56" s="302" customFormat="1" hidden="1" x14ac:dyDescent="0.2">
      <c r="A91" s="340">
        <f t="shared" si="26"/>
        <v>0</v>
      </c>
      <c r="B91" s="341"/>
      <c r="C91" s="330"/>
      <c r="D91" s="395"/>
      <c r="E91" s="308"/>
      <c r="F91" s="309"/>
      <c r="G91" s="309"/>
      <c r="H91" s="309"/>
      <c r="I91" s="309"/>
      <c r="J91" s="350">
        <f t="shared" si="25"/>
        <v>0</v>
      </c>
      <c r="K91" s="330"/>
      <c r="L91" s="330"/>
      <c r="M91" s="310"/>
      <c r="N91" s="311"/>
      <c r="O91" s="311"/>
      <c r="P91" s="311"/>
      <c r="Q91" s="311"/>
      <c r="R91" s="311"/>
      <c r="S91" s="312"/>
      <c r="T91" s="313"/>
      <c r="U91" s="294">
        <f t="shared" si="27"/>
        <v>0</v>
      </c>
      <c r="V91" s="330"/>
      <c r="W91" s="355">
        <f t="shared" si="28"/>
        <v>0</v>
      </c>
      <c r="X91" s="356">
        <f t="shared" si="29"/>
        <v>0</v>
      </c>
      <c r="Y91" s="356">
        <f t="shared" si="30"/>
        <v>0</v>
      </c>
      <c r="Z91" s="356">
        <f t="shared" si="31"/>
        <v>0</v>
      </c>
      <c r="AA91" s="356">
        <f t="shared" si="32"/>
        <v>0</v>
      </c>
      <c r="AB91" s="356">
        <f t="shared" si="33"/>
        <v>0</v>
      </c>
      <c r="AC91" s="356">
        <f t="shared" si="34"/>
        <v>0</v>
      </c>
      <c r="AD91" s="357">
        <f t="shared" si="35"/>
        <v>0</v>
      </c>
      <c r="AE91" s="342"/>
      <c r="AF91" s="362">
        <f t="shared" si="36"/>
        <v>0</v>
      </c>
      <c r="AG91" s="330"/>
      <c r="AH91" s="597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  <c r="BD91" s="582"/>
    </row>
    <row r="92" spans="1:56" s="302" customFormat="1" hidden="1" x14ac:dyDescent="0.2">
      <c r="A92" s="340">
        <f t="shared" si="26"/>
        <v>0</v>
      </c>
      <c r="B92" s="341"/>
      <c r="C92" s="330"/>
      <c r="D92" s="395"/>
      <c r="E92" s="308"/>
      <c r="F92" s="309"/>
      <c r="G92" s="309"/>
      <c r="H92" s="309"/>
      <c r="I92" s="309"/>
      <c r="J92" s="350">
        <f t="shared" si="25"/>
        <v>0</v>
      </c>
      <c r="K92" s="330"/>
      <c r="L92" s="330"/>
      <c r="M92" s="310"/>
      <c r="N92" s="311"/>
      <c r="O92" s="311"/>
      <c r="P92" s="311"/>
      <c r="Q92" s="311"/>
      <c r="R92" s="311"/>
      <c r="S92" s="312"/>
      <c r="T92" s="313"/>
      <c r="U92" s="294">
        <f t="shared" si="27"/>
        <v>0</v>
      </c>
      <c r="V92" s="330"/>
      <c r="W92" s="355">
        <f t="shared" si="28"/>
        <v>0</v>
      </c>
      <c r="X92" s="356">
        <f t="shared" si="29"/>
        <v>0</v>
      </c>
      <c r="Y92" s="356">
        <f t="shared" si="30"/>
        <v>0</v>
      </c>
      <c r="Z92" s="356">
        <f t="shared" si="31"/>
        <v>0</v>
      </c>
      <c r="AA92" s="356">
        <f t="shared" si="32"/>
        <v>0</v>
      </c>
      <c r="AB92" s="356">
        <f t="shared" si="33"/>
        <v>0</v>
      </c>
      <c r="AC92" s="356">
        <f t="shared" si="34"/>
        <v>0</v>
      </c>
      <c r="AD92" s="357">
        <f t="shared" si="35"/>
        <v>0</v>
      </c>
      <c r="AE92" s="342"/>
      <c r="AF92" s="362">
        <f t="shared" si="36"/>
        <v>0</v>
      </c>
      <c r="AG92" s="330"/>
      <c r="AH92" s="597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  <c r="BD92" s="582"/>
    </row>
    <row r="93" spans="1:56" s="302" customFormat="1" hidden="1" x14ac:dyDescent="0.2">
      <c r="A93" s="340">
        <f t="shared" si="26"/>
        <v>0</v>
      </c>
      <c r="B93" s="341"/>
      <c r="C93" s="330"/>
      <c r="D93" s="395"/>
      <c r="E93" s="308"/>
      <c r="F93" s="309"/>
      <c r="G93" s="309"/>
      <c r="H93" s="309"/>
      <c r="I93" s="309"/>
      <c r="J93" s="350">
        <f t="shared" si="25"/>
        <v>0</v>
      </c>
      <c r="K93" s="330"/>
      <c r="L93" s="330"/>
      <c r="M93" s="310"/>
      <c r="N93" s="311"/>
      <c r="O93" s="311"/>
      <c r="P93" s="311"/>
      <c r="Q93" s="311"/>
      <c r="R93" s="311"/>
      <c r="S93" s="312"/>
      <c r="T93" s="313"/>
      <c r="U93" s="294">
        <f t="shared" si="27"/>
        <v>0</v>
      </c>
      <c r="V93" s="330"/>
      <c r="W93" s="355">
        <f t="shared" si="28"/>
        <v>0</v>
      </c>
      <c r="X93" s="356">
        <f t="shared" si="29"/>
        <v>0</v>
      </c>
      <c r="Y93" s="356">
        <f t="shared" si="30"/>
        <v>0</v>
      </c>
      <c r="Z93" s="356">
        <f t="shared" si="31"/>
        <v>0</v>
      </c>
      <c r="AA93" s="356">
        <f t="shared" si="32"/>
        <v>0</v>
      </c>
      <c r="AB93" s="356">
        <f t="shared" si="33"/>
        <v>0</v>
      </c>
      <c r="AC93" s="356">
        <f t="shared" si="34"/>
        <v>0</v>
      </c>
      <c r="AD93" s="357">
        <f t="shared" si="35"/>
        <v>0</v>
      </c>
      <c r="AE93" s="342"/>
      <c r="AF93" s="362">
        <f t="shared" si="36"/>
        <v>0</v>
      </c>
      <c r="AG93" s="330"/>
      <c r="AH93" s="597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  <c r="BD93" s="582"/>
    </row>
    <row r="94" spans="1:56" s="302" customFormat="1" hidden="1" x14ac:dyDescent="0.2">
      <c r="A94" s="340">
        <f t="shared" si="26"/>
        <v>0</v>
      </c>
      <c r="B94" s="341"/>
      <c r="C94" s="330"/>
      <c r="D94" s="395"/>
      <c r="E94" s="308"/>
      <c r="F94" s="309"/>
      <c r="G94" s="309"/>
      <c r="H94" s="309"/>
      <c r="I94" s="309"/>
      <c r="J94" s="350">
        <f t="shared" si="25"/>
        <v>0</v>
      </c>
      <c r="K94" s="330"/>
      <c r="L94" s="330"/>
      <c r="M94" s="310"/>
      <c r="N94" s="311"/>
      <c r="O94" s="311"/>
      <c r="P94" s="311"/>
      <c r="Q94" s="311"/>
      <c r="R94" s="311"/>
      <c r="S94" s="312"/>
      <c r="T94" s="313"/>
      <c r="U94" s="294">
        <f t="shared" si="27"/>
        <v>0</v>
      </c>
      <c r="V94" s="330"/>
      <c r="W94" s="355">
        <f t="shared" si="28"/>
        <v>0</v>
      </c>
      <c r="X94" s="356">
        <f t="shared" si="29"/>
        <v>0</v>
      </c>
      <c r="Y94" s="356">
        <f t="shared" si="30"/>
        <v>0</v>
      </c>
      <c r="Z94" s="356">
        <f t="shared" si="31"/>
        <v>0</v>
      </c>
      <c r="AA94" s="356">
        <f t="shared" si="32"/>
        <v>0</v>
      </c>
      <c r="AB94" s="356">
        <f t="shared" si="33"/>
        <v>0</v>
      </c>
      <c r="AC94" s="356">
        <f t="shared" si="34"/>
        <v>0</v>
      </c>
      <c r="AD94" s="357">
        <f t="shared" si="35"/>
        <v>0</v>
      </c>
      <c r="AE94" s="342"/>
      <c r="AF94" s="362">
        <f t="shared" si="36"/>
        <v>0</v>
      </c>
      <c r="AG94" s="330"/>
      <c r="AH94" s="597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  <c r="BD94" s="582"/>
    </row>
    <row r="95" spans="1:56" s="302" customFormat="1" hidden="1" x14ac:dyDescent="0.2">
      <c r="A95" s="340">
        <f t="shared" si="26"/>
        <v>0</v>
      </c>
      <c r="B95" s="341"/>
      <c r="C95" s="330"/>
      <c r="D95" s="395"/>
      <c r="E95" s="308"/>
      <c r="F95" s="309"/>
      <c r="G95" s="309"/>
      <c r="H95" s="309"/>
      <c r="I95" s="309"/>
      <c r="J95" s="350">
        <f t="shared" si="25"/>
        <v>0</v>
      </c>
      <c r="K95" s="330"/>
      <c r="L95" s="330"/>
      <c r="M95" s="310"/>
      <c r="N95" s="311"/>
      <c r="O95" s="311"/>
      <c r="P95" s="311"/>
      <c r="Q95" s="311"/>
      <c r="R95" s="311"/>
      <c r="S95" s="312"/>
      <c r="T95" s="313"/>
      <c r="U95" s="294">
        <f t="shared" si="27"/>
        <v>0</v>
      </c>
      <c r="V95" s="330"/>
      <c r="W95" s="355">
        <f t="shared" si="28"/>
        <v>0</v>
      </c>
      <c r="X95" s="356">
        <f t="shared" si="29"/>
        <v>0</v>
      </c>
      <c r="Y95" s="356">
        <f t="shared" si="30"/>
        <v>0</v>
      </c>
      <c r="Z95" s="356">
        <f t="shared" si="31"/>
        <v>0</v>
      </c>
      <c r="AA95" s="356">
        <f t="shared" si="32"/>
        <v>0</v>
      </c>
      <c r="AB95" s="356">
        <f t="shared" si="33"/>
        <v>0</v>
      </c>
      <c r="AC95" s="356">
        <f t="shared" si="34"/>
        <v>0</v>
      </c>
      <c r="AD95" s="357">
        <f t="shared" si="35"/>
        <v>0</v>
      </c>
      <c r="AE95" s="342"/>
      <c r="AF95" s="362">
        <f t="shared" si="36"/>
        <v>0</v>
      </c>
      <c r="AG95" s="330"/>
      <c r="AH95" s="597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  <c r="BD95" s="582"/>
    </row>
    <row r="96" spans="1:56" s="302" customFormat="1" hidden="1" x14ac:dyDescent="0.2">
      <c r="A96" s="340">
        <f t="shared" si="26"/>
        <v>0</v>
      </c>
      <c r="B96" s="341"/>
      <c r="C96" s="330"/>
      <c r="D96" s="395"/>
      <c r="E96" s="308"/>
      <c r="F96" s="309"/>
      <c r="G96" s="309"/>
      <c r="H96" s="309"/>
      <c r="I96" s="309"/>
      <c r="J96" s="350">
        <f t="shared" si="25"/>
        <v>0</v>
      </c>
      <c r="K96" s="330"/>
      <c r="L96" s="330"/>
      <c r="M96" s="310"/>
      <c r="N96" s="311"/>
      <c r="O96" s="311"/>
      <c r="P96" s="311"/>
      <c r="Q96" s="311"/>
      <c r="R96" s="311"/>
      <c r="S96" s="312"/>
      <c r="T96" s="313"/>
      <c r="U96" s="294">
        <f t="shared" si="27"/>
        <v>0</v>
      </c>
      <c r="V96" s="330"/>
      <c r="W96" s="355">
        <f t="shared" si="28"/>
        <v>0</v>
      </c>
      <c r="X96" s="356">
        <f t="shared" si="29"/>
        <v>0</v>
      </c>
      <c r="Y96" s="356">
        <f t="shared" si="30"/>
        <v>0</v>
      </c>
      <c r="Z96" s="356">
        <f t="shared" si="31"/>
        <v>0</v>
      </c>
      <c r="AA96" s="356">
        <f t="shared" si="32"/>
        <v>0</v>
      </c>
      <c r="AB96" s="356">
        <f t="shared" si="33"/>
        <v>0</v>
      </c>
      <c r="AC96" s="356">
        <f t="shared" si="34"/>
        <v>0</v>
      </c>
      <c r="AD96" s="357">
        <f t="shared" si="35"/>
        <v>0</v>
      </c>
      <c r="AE96" s="342"/>
      <c r="AF96" s="362">
        <f t="shared" si="36"/>
        <v>0</v>
      </c>
      <c r="AG96" s="330"/>
      <c r="AH96" s="597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  <c r="BD96" s="582"/>
    </row>
    <row r="97" spans="1:56" s="302" customFormat="1" hidden="1" x14ac:dyDescent="0.2">
      <c r="A97" s="340">
        <f t="shared" si="26"/>
        <v>0</v>
      </c>
      <c r="B97" s="341"/>
      <c r="C97" s="330"/>
      <c r="D97" s="395"/>
      <c r="E97" s="308"/>
      <c r="F97" s="309"/>
      <c r="G97" s="309"/>
      <c r="H97" s="309"/>
      <c r="I97" s="309"/>
      <c r="J97" s="350">
        <f t="shared" si="25"/>
        <v>0</v>
      </c>
      <c r="K97" s="330"/>
      <c r="L97" s="330"/>
      <c r="M97" s="310"/>
      <c r="N97" s="311"/>
      <c r="O97" s="311"/>
      <c r="P97" s="311"/>
      <c r="Q97" s="311"/>
      <c r="R97" s="311"/>
      <c r="S97" s="312"/>
      <c r="T97" s="313"/>
      <c r="U97" s="294">
        <f t="shared" si="27"/>
        <v>0</v>
      </c>
      <c r="V97" s="330"/>
      <c r="W97" s="355">
        <f t="shared" si="28"/>
        <v>0</v>
      </c>
      <c r="X97" s="356">
        <f t="shared" si="29"/>
        <v>0</v>
      </c>
      <c r="Y97" s="356">
        <f t="shared" si="30"/>
        <v>0</v>
      </c>
      <c r="Z97" s="356">
        <f t="shared" si="31"/>
        <v>0</v>
      </c>
      <c r="AA97" s="356">
        <f t="shared" si="32"/>
        <v>0</v>
      </c>
      <c r="AB97" s="356">
        <f t="shared" si="33"/>
        <v>0</v>
      </c>
      <c r="AC97" s="356">
        <f t="shared" si="34"/>
        <v>0</v>
      </c>
      <c r="AD97" s="357">
        <f t="shared" si="35"/>
        <v>0</v>
      </c>
      <c r="AE97" s="342"/>
      <c r="AF97" s="362">
        <f t="shared" si="36"/>
        <v>0</v>
      </c>
      <c r="AG97" s="330"/>
      <c r="AH97" s="597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  <c r="BD97" s="582"/>
    </row>
    <row r="98" spans="1:56" s="302" customFormat="1" hidden="1" x14ac:dyDescent="0.2">
      <c r="A98" s="340">
        <f t="shared" si="26"/>
        <v>0</v>
      </c>
      <c r="B98" s="341"/>
      <c r="C98" s="330"/>
      <c r="D98" s="395"/>
      <c r="E98" s="308"/>
      <c r="F98" s="309"/>
      <c r="G98" s="309"/>
      <c r="H98" s="309"/>
      <c r="I98" s="309"/>
      <c r="J98" s="350">
        <f t="shared" si="25"/>
        <v>0</v>
      </c>
      <c r="K98" s="330"/>
      <c r="L98" s="330"/>
      <c r="M98" s="310"/>
      <c r="N98" s="311"/>
      <c r="O98" s="311"/>
      <c r="P98" s="311"/>
      <c r="Q98" s="311"/>
      <c r="R98" s="311"/>
      <c r="S98" s="312"/>
      <c r="T98" s="313"/>
      <c r="U98" s="294">
        <f t="shared" si="27"/>
        <v>0</v>
      </c>
      <c r="V98" s="330"/>
      <c r="W98" s="355">
        <f t="shared" si="28"/>
        <v>0</v>
      </c>
      <c r="X98" s="356">
        <f t="shared" si="29"/>
        <v>0</v>
      </c>
      <c r="Y98" s="356">
        <f t="shared" si="30"/>
        <v>0</v>
      </c>
      <c r="Z98" s="356">
        <f t="shared" si="31"/>
        <v>0</v>
      </c>
      <c r="AA98" s="356">
        <f t="shared" si="32"/>
        <v>0</v>
      </c>
      <c r="AB98" s="356">
        <f t="shared" si="33"/>
        <v>0</v>
      </c>
      <c r="AC98" s="356">
        <f t="shared" si="34"/>
        <v>0</v>
      </c>
      <c r="AD98" s="357">
        <f t="shared" si="35"/>
        <v>0</v>
      </c>
      <c r="AE98" s="342"/>
      <c r="AF98" s="362">
        <f t="shared" si="36"/>
        <v>0</v>
      </c>
      <c r="AG98" s="330"/>
      <c r="AH98" s="597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  <c r="BD98" s="582"/>
    </row>
    <row r="99" spans="1:56" s="302" customFormat="1" hidden="1" x14ac:dyDescent="0.2">
      <c r="A99" s="340">
        <f t="shared" si="26"/>
        <v>0</v>
      </c>
      <c r="B99" s="341"/>
      <c r="C99" s="330"/>
      <c r="D99" s="395"/>
      <c r="E99" s="308"/>
      <c r="F99" s="309"/>
      <c r="G99" s="309"/>
      <c r="H99" s="309"/>
      <c r="I99" s="309"/>
      <c r="J99" s="350">
        <f t="shared" si="25"/>
        <v>0</v>
      </c>
      <c r="K99" s="330"/>
      <c r="L99" s="330"/>
      <c r="M99" s="310"/>
      <c r="N99" s="311"/>
      <c r="O99" s="311"/>
      <c r="P99" s="311"/>
      <c r="Q99" s="311"/>
      <c r="R99" s="311"/>
      <c r="S99" s="312"/>
      <c r="T99" s="313"/>
      <c r="U99" s="294">
        <f t="shared" si="27"/>
        <v>0</v>
      </c>
      <c r="V99" s="330"/>
      <c r="W99" s="355">
        <f t="shared" si="28"/>
        <v>0</v>
      </c>
      <c r="X99" s="356">
        <f t="shared" si="29"/>
        <v>0</v>
      </c>
      <c r="Y99" s="356">
        <f t="shared" si="30"/>
        <v>0</v>
      </c>
      <c r="Z99" s="356">
        <f t="shared" si="31"/>
        <v>0</v>
      </c>
      <c r="AA99" s="356">
        <f t="shared" si="32"/>
        <v>0</v>
      </c>
      <c r="AB99" s="356">
        <f t="shared" si="33"/>
        <v>0</v>
      </c>
      <c r="AC99" s="356">
        <f t="shared" si="34"/>
        <v>0</v>
      </c>
      <c r="AD99" s="357">
        <f t="shared" si="35"/>
        <v>0</v>
      </c>
      <c r="AE99" s="342"/>
      <c r="AF99" s="362">
        <f t="shared" si="36"/>
        <v>0</v>
      </c>
      <c r="AG99" s="330"/>
      <c r="AH99" s="597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  <c r="BD99" s="582"/>
    </row>
    <row r="100" spans="1:56" s="302" customFormat="1" hidden="1" x14ac:dyDescent="0.2">
      <c r="A100" s="340">
        <f t="shared" si="26"/>
        <v>0</v>
      </c>
      <c r="B100" s="341"/>
      <c r="C100" s="330"/>
      <c r="D100" s="395"/>
      <c r="E100" s="308"/>
      <c r="F100" s="309"/>
      <c r="G100" s="309"/>
      <c r="H100" s="309"/>
      <c r="I100" s="309"/>
      <c r="J100" s="350">
        <f t="shared" si="25"/>
        <v>0</v>
      </c>
      <c r="K100" s="330"/>
      <c r="L100" s="330"/>
      <c r="M100" s="310"/>
      <c r="N100" s="311"/>
      <c r="O100" s="311"/>
      <c r="P100" s="311"/>
      <c r="Q100" s="311"/>
      <c r="R100" s="311"/>
      <c r="S100" s="312"/>
      <c r="T100" s="313"/>
      <c r="U100" s="294">
        <f t="shared" si="27"/>
        <v>0</v>
      </c>
      <c r="V100" s="330"/>
      <c r="W100" s="355">
        <f t="shared" si="28"/>
        <v>0</v>
      </c>
      <c r="X100" s="356">
        <f t="shared" si="29"/>
        <v>0</v>
      </c>
      <c r="Y100" s="356">
        <f t="shared" si="30"/>
        <v>0</v>
      </c>
      <c r="Z100" s="356">
        <f t="shared" si="31"/>
        <v>0</v>
      </c>
      <c r="AA100" s="356">
        <f t="shared" si="32"/>
        <v>0</v>
      </c>
      <c r="AB100" s="356">
        <f t="shared" si="33"/>
        <v>0</v>
      </c>
      <c r="AC100" s="356">
        <f t="shared" si="34"/>
        <v>0</v>
      </c>
      <c r="AD100" s="357">
        <f t="shared" si="35"/>
        <v>0</v>
      </c>
      <c r="AE100" s="342"/>
      <c r="AF100" s="362">
        <f t="shared" si="36"/>
        <v>0</v>
      </c>
      <c r="AG100" s="330"/>
      <c r="AH100" s="597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  <c r="BD100" s="582"/>
    </row>
    <row r="101" spans="1:56" s="302" customFormat="1" hidden="1" x14ac:dyDescent="0.2">
      <c r="A101" s="340">
        <f t="shared" si="26"/>
        <v>0</v>
      </c>
      <c r="B101" s="341"/>
      <c r="C101" s="330"/>
      <c r="D101" s="395"/>
      <c r="E101" s="308"/>
      <c r="F101" s="309"/>
      <c r="G101" s="309"/>
      <c r="H101" s="309"/>
      <c r="I101" s="309"/>
      <c r="J101" s="350">
        <f t="shared" si="25"/>
        <v>0</v>
      </c>
      <c r="K101" s="330"/>
      <c r="L101" s="330"/>
      <c r="M101" s="310"/>
      <c r="N101" s="311"/>
      <c r="O101" s="311"/>
      <c r="P101" s="311"/>
      <c r="Q101" s="311"/>
      <c r="R101" s="311"/>
      <c r="S101" s="312"/>
      <c r="T101" s="313"/>
      <c r="U101" s="294">
        <f t="shared" si="27"/>
        <v>0</v>
      </c>
      <c r="V101" s="330"/>
      <c r="W101" s="355">
        <f t="shared" si="28"/>
        <v>0</v>
      </c>
      <c r="X101" s="356">
        <f t="shared" si="29"/>
        <v>0</v>
      </c>
      <c r="Y101" s="356">
        <f t="shared" si="30"/>
        <v>0</v>
      </c>
      <c r="Z101" s="356">
        <f t="shared" si="31"/>
        <v>0</v>
      </c>
      <c r="AA101" s="356">
        <f t="shared" si="32"/>
        <v>0</v>
      </c>
      <c r="AB101" s="356">
        <f t="shared" si="33"/>
        <v>0</v>
      </c>
      <c r="AC101" s="356">
        <f t="shared" si="34"/>
        <v>0</v>
      </c>
      <c r="AD101" s="357">
        <f t="shared" si="35"/>
        <v>0</v>
      </c>
      <c r="AE101" s="342"/>
      <c r="AF101" s="362">
        <f t="shared" si="36"/>
        <v>0</v>
      </c>
      <c r="AG101" s="330"/>
      <c r="AH101" s="597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  <c r="BD101" s="582"/>
    </row>
    <row r="102" spans="1:56" s="302" customFormat="1" hidden="1" x14ac:dyDescent="0.2">
      <c r="A102" s="340">
        <f t="shared" si="26"/>
        <v>0</v>
      </c>
      <c r="B102" s="341"/>
      <c r="C102" s="330"/>
      <c r="D102" s="395"/>
      <c r="E102" s="308"/>
      <c r="F102" s="309"/>
      <c r="G102" s="309"/>
      <c r="H102" s="309"/>
      <c r="I102" s="309"/>
      <c r="J102" s="350">
        <f t="shared" si="25"/>
        <v>0</v>
      </c>
      <c r="K102" s="330"/>
      <c r="L102" s="330"/>
      <c r="M102" s="310"/>
      <c r="N102" s="311"/>
      <c r="O102" s="311"/>
      <c r="P102" s="311"/>
      <c r="Q102" s="311"/>
      <c r="R102" s="311"/>
      <c r="S102" s="312"/>
      <c r="T102" s="313"/>
      <c r="U102" s="294">
        <f t="shared" si="27"/>
        <v>0</v>
      </c>
      <c r="V102" s="330"/>
      <c r="W102" s="355">
        <f t="shared" si="28"/>
        <v>0</v>
      </c>
      <c r="X102" s="356">
        <f t="shared" si="29"/>
        <v>0</v>
      </c>
      <c r="Y102" s="356">
        <f t="shared" si="30"/>
        <v>0</v>
      </c>
      <c r="Z102" s="356">
        <f t="shared" si="31"/>
        <v>0</v>
      </c>
      <c r="AA102" s="356">
        <f t="shared" si="32"/>
        <v>0</v>
      </c>
      <c r="AB102" s="356">
        <f t="shared" si="33"/>
        <v>0</v>
      </c>
      <c r="AC102" s="356">
        <f t="shared" si="34"/>
        <v>0</v>
      </c>
      <c r="AD102" s="357">
        <f t="shared" si="35"/>
        <v>0</v>
      </c>
      <c r="AE102" s="342"/>
      <c r="AF102" s="362">
        <f t="shared" si="36"/>
        <v>0</v>
      </c>
      <c r="AG102" s="330"/>
      <c r="AH102" s="597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  <c r="BD102" s="582"/>
    </row>
    <row r="103" spans="1:56" s="302" customFormat="1" hidden="1" x14ac:dyDescent="0.2">
      <c r="A103" s="340">
        <f t="shared" si="26"/>
        <v>0</v>
      </c>
      <c r="B103" s="341"/>
      <c r="C103" s="330"/>
      <c r="D103" s="395"/>
      <c r="E103" s="308"/>
      <c r="F103" s="309"/>
      <c r="G103" s="309"/>
      <c r="H103" s="309"/>
      <c r="I103" s="309"/>
      <c r="J103" s="350">
        <f t="shared" si="25"/>
        <v>0</v>
      </c>
      <c r="K103" s="330"/>
      <c r="L103" s="330"/>
      <c r="M103" s="310"/>
      <c r="N103" s="311"/>
      <c r="O103" s="311"/>
      <c r="P103" s="311"/>
      <c r="Q103" s="311"/>
      <c r="R103" s="311"/>
      <c r="S103" s="312"/>
      <c r="T103" s="313"/>
      <c r="U103" s="294">
        <f t="shared" si="27"/>
        <v>0</v>
      </c>
      <c r="V103" s="330"/>
      <c r="W103" s="355">
        <f t="shared" si="28"/>
        <v>0</v>
      </c>
      <c r="X103" s="356">
        <f t="shared" si="29"/>
        <v>0</v>
      </c>
      <c r="Y103" s="356">
        <f t="shared" si="30"/>
        <v>0</v>
      </c>
      <c r="Z103" s="356">
        <f t="shared" si="31"/>
        <v>0</v>
      </c>
      <c r="AA103" s="356">
        <f t="shared" si="32"/>
        <v>0</v>
      </c>
      <c r="AB103" s="356">
        <f t="shared" si="33"/>
        <v>0</v>
      </c>
      <c r="AC103" s="356">
        <f t="shared" si="34"/>
        <v>0</v>
      </c>
      <c r="AD103" s="357">
        <f t="shared" si="35"/>
        <v>0</v>
      </c>
      <c r="AE103" s="342"/>
      <c r="AF103" s="362">
        <f t="shared" si="36"/>
        <v>0</v>
      </c>
      <c r="AG103" s="330"/>
      <c r="AH103" s="597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  <c r="BD103" s="582"/>
    </row>
    <row r="104" spans="1:56" s="302" customFormat="1" hidden="1" x14ac:dyDescent="0.2">
      <c r="A104" s="340">
        <f t="shared" si="26"/>
        <v>0</v>
      </c>
      <c r="B104" s="341"/>
      <c r="C104" s="330"/>
      <c r="D104" s="395"/>
      <c r="E104" s="308"/>
      <c r="F104" s="309"/>
      <c r="G104" s="309"/>
      <c r="H104" s="309"/>
      <c r="I104" s="309"/>
      <c r="J104" s="350">
        <f t="shared" si="25"/>
        <v>0</v>
      </c>
      <c r="K104" s="330"/>
      <c r="L104" s="330"/>
      <c r="M104" s="310"/>
      <c r="N104" s="311"/>
      <c r="O104" s="311"/>
      <c r="P104" s="311"/>
      <c r="Q104" s="311"/>
      <c r="R104" s="311"/>
      <c r="S104" s="312"/>
      <c r="T104" s="313"/>
      <c r="U104" s="294">
        <f t="shared" si="27"/>
        <v>0</v>
      </c>
      <c r="V104" s="330"/>
      <c r="W104" s="355">
        <f t="shared" si="28"/>
        <v>0</v>
      </c>
      <c r="X104" s="356">
        <f t="shared" si="29"/>
        <v>0</v>
      </c>
      <c r="Y104" s="356">
        <f t="shared" si="30"/>
        <v>0</v>
      </c>
      <c r="Z104" s="356">
        <f t="shared" si="31"/>
        <v>0</v>
      </c>
      <c r="AA104" s="356">
        <f t="shared" si="32"/>
        <v>0</v>
      </c>
      <c r="AB104" s="356">
        <f t="shared" si="33"/>
        <v>0</v>
      </c>
      <c r="AC104" s="356">
        <f t="shared" si="34"/>
        <v>0</v>
      </c>
      <c r="AD104" s="357">
        <f t="shared" si="35"/>
        <v>0</v>
      </c>
      <c r="AE104" s="342"/>
      <c r="AF104" s="362">
        <f t="shared" si="36"/>
        <v>0</v>
      </c>
      <c r="AG104" s="330"/>
      <c r="AH104" s="597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  <c r="BD104" s="582"/>
    </row>
    <row r="105" spans="1:56" s="302" customFormat="1" hidden="1" x14ac:dyDescent="0.2">
      <c r="A105" s="340">
        <f t="shared" si="26"/>
        <v>0</v>
      </c>
      <c r="B105" s="341"/>
      <c r="C105" s="330"/>
      <c r="D105" s="395"/>
      <c r="E105" s="308"/>
      <c r="F105" s="309"/>
      <c r="G105" s="309"/>
      <c r="H105" s="309"/>
      <c r="I105" s="309"/>
      <c r="J105" s="350">
        <f t="shared" si="25"/>
        <v>0</v>
      </c>
      <c r="K105" s="330"/>
      <c r="L105" s="330"/>
      <c r="M105" s="310"/>
      <c r="N105" s="311"/>
      <c r="O105" s="311"/>
      <c r="P105" s="311"/>
      <c r="Q105" s="311"/>
      <c r="R105" s="311"/>
      <c r="S105" s="312"/>
      <c r="T105" s="313"/>
      <c r="U105" s="294">
        <f t="shared" si="27"/>
        <v>0</v>
      </c>
      <c r="V105" s="330"/>
      <c r="W105" s="355">
        <f t="shared" si="28"/>
        <v>0</v>
      </c>
      <c r="X105" s="356">
        <f t="shared" si="29"/>
        <v>0</v>
      </c>
      <c r="Y105" s="356">
        <f t="shared" si="30"/>
        <v>0</v>
      </c>
      <c r="Z105" s="356">
        <f t="shared" si="31"/>
        <v>0</v>
      </c>
      <c r="AA105" s="356">
        <f t="shared" si="32"/>
        <v>0</v>
      </c>
      <c r="AB105" s="356">
        <f t="shared" si="33"/>
        <v>0</v>
      </c>
      <c r="AC105" s="356">
        <f t="shared" si="34"/>
        <v>0</v>
      </c>
      <c r="AD105" s="357">
        <f t="shared" si="35"/>
        <v>0</v>
      </c>
      <c r="AE105" s="342"/>
      <c r="AF105" s="362">
        <f t="shared" si="36"/>
        <v>0</v>
      </c>
      <c r="AG105" s="330"/>
      <c r="AH105" s="597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  <c r="BD105" s="582"/>
    </row>
    <row r="106" spans="1:56" s="302" customFormat="1" hidden="1" x14ac:dyDescent="0.2">
      <c r="A106" s="340">
        <f t="shared" si="26"/>
        <v>0</v>
      </c>
      <c r="B106" s="341"/>
      <c r="C106" s="330"/>
      <c r="D106" s="395"/>
      <c r="E106" s="308"/>
      <c r="F106" s="309"/>
      <c r="G106" s="309"/>
      <c r="H106" s="309"/>
      <c r="I106" s="309"/>
      <c r="J106" s="350">
        <f t="shared" si="25"/>
        <v>0</v>
      </c>
      <c r="K106" s="330"/>
      <c r="L106" s="330"/>
      <c r="M106" s="310"/>
      <c r="N106" s="311"/>
      <c r="O106" s="311"/>
      <c r="P106" s="311"/>
      <c r="Q106" s="311"/>
      <c r="R106" s="311"/>
      <c r="S106" s="312"/>
      <c r="T106" s="313"/>
      <c r="U106" s="294">
        <f t="shared" si="27"/>
        <v>0</v>
      </c>
      <c r="V106" s="330"/>
      <c r="W106" s="355">
        <f t="shared" si="28"/>
        <v>0</v>
      </c>
      <c r="X106" s="356">
        <f t="shared" si="29"/>
        <v>0</v>
      </c>
      <c r="Y106" s="356">
        <f t="shared" si="30"/>
        <v>0</v>
      </c>
      <c r="Z106" s="356">
        <f t="shared" si="31"/>
        <v>0</v>
      </c>
      <c r="AA106" s="356">
        <f t="shared" si="32"/>
        <v>0</v>
      </c>
      <c r="AB106" s="356">
        <f t="shared" si="33"/>
        <v>0</v>
      </c>
      <c r="AC106" s="356">
        <f t="shared" si="34"/>
        <v>0</v>
      </c>
      <c r="AD106" s="357">
        <f t="shared" si="35"/>
        <v>0</v>
      </c>
      <c r="AE106" s="342"/>
      <c r="AF106" s="362">
        <f t="shared" si="36"/>
        <v>0</v>
      </c>
      <c r="AG106" s="330"/>
      <c r="AH106" s="597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  <c r="BD106" s="582"/>
    </row>
    <row r="107" spans="1:56" s="302" customFormat="1" hidden="1" x14ac:dyDescent="0.2">
      <c r="A107" s="340">
        <f t="shared" si="26"/>
        <v>0</v>
      </c>
      <c r="B107" s="341"/>
      <c r="C107" s="330"/>
      <c r="D107" s="395"/>
      <c r="E107" s="308"/>
      <c r="F107" s="309"/>
      <c r="G107" s="309"/>
      <c r="H107" s="309"/>
      <c r="I107" s="309"/>
      <c r="J107" s="350">
        <f t="shared" si="25"/>
        <v>0</v>
      </c>
      <c r="K107" s="330"/>
      <c r="L107" s="330"/>
      <c r="M107" s="310"/>
      <c r="N107" s="311"/>
      <c r="O107" s="311"/>
      <c r="P107" s="311"/>
      <c r="Q107" s="311"/>
      <c r="R107" s="311"/>
      <c r="S107" s="312"/>
      <c r="T107" s="313"/>
      <c r="U107" s="294">
        <f t="shared" si="27"/>
        <v>0</v>
      </c>
      <c r="V107" s="330"/>
      <c r="W107" s="355">
        <f t="shared" si="28"/>
        <v>0</v>
      </c>
      <c r="X107" s="356">
        <f t="shared" si="29"/>
        <v>0</v>
      </c>
      <c r="Y107" s="356">
        <f t="shared" si="30"/>
        <v>0</v>
      </c>
      <c r="Z107" s="356">
        <f t="shared" si="31"/>
        <v>0</v>
      </c>
      <c r="AA107" s="356">
        <f t="shared" si="32"/>
        <v>0</v>
      </c>
      <c r="AB107" s="356">
        <f t="shared" si="33"/>
        <v>0</v>
      </c>
      <c r="AC107" s="356">
        <f t="shared" si="34"/>
        <v>0</v>
      </c>
      <c r="AD107" s="357">
        <f t="shared" si="35"/>
        <v>0</v>
      </c>
      <c r="AE107" s="342"/>
      <c r="AF107" s="362">
        <f t="shared" si="36"/>
        <v>0</v>
      </c>
      <c r="AG107" s="330"/>
      <c r="AH107" s="597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  <c r="BD107" s="582"/>
    </row>
    <row r="108" spans="1:56" s="302" customFormat="1" hidden="1" x14ac:dyDescent="0.2">
      <c r="A108" s="340">
        <f t="shared" si="26"/>
        <v>0</v>
      </c>
      <c r="B108" s="341"/>
      <c r="C108" s="330"/>
      <c r="D108" s="395"/>
      <c r="E108" s="308"/>
      <c r="F108" s="309"/>
      <c r="G108" s="309"/>
      <c r="H108" s="309"/>
      <c r="I108" s="309"/>
      <c r="J108" s="350">
        <f t="shared" si="25"/>
        <v>0</v>
      </c>
      <c r="K108" s="330"/>
      <c r="L108" s="330"/>
      <c r="M108" s="310"/>
      <c r="N108" s="311"/>
      <c r="O108" s="311"/>
      <c r="P108" s="311"/>
      <c r="Q108" s="311"/>
      <c r="R108" s="311"/>
      <c r="S108" s="312"/>
      <c r="T108" s="313"/>
      <c r="U108" s="294">
        <f t="shared" si="27"/>
        <v>0</v>
      </c>
      <c r="V108" s="330"/>
      <c r="W108" s="355">
        <f t="shared" si="28"/>
        <v>0</v>
      </c>
      <c r="X108" s="356">
        <f t="shared" si="29"/>
        <v>0</v>
      </c>
      <c r="Y108" s="356">
        <f t="shared" si="30"/>
        <v>0</v>
      </c>
      <c r="Z108" s="356">
        <f t="shared" si="31"/>
        <v>0</v>
      </c>
      <c r="AA108" s="356">
        <f t="shared" si="32"/>
        <v>0</v>
      </c>
      <c r="AB108" s="356">
        <f t="shared" si="33"/>
        <v>0</v>
      </c>
      <c r="AC108" s="356">
        <f t="shared" si="34"/>
        <v>0</v>
      </c>
      <c r="AD108" s="357">
        <f t="shared" si="35"/>
        <v>0</v>
      </c>
      <c r="AE108" s="342"/>
      <c r="AF108" s="362">
        <f t="shared" si="36"/>
        <v>0</v>
      </c>
      <c r="AG108" s="330"/>
      <c r="AH108" s="597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  <c r="BD108" s="582"/>
    </row>
    <row r="109" spans="1:56" s="302" customFormat="1" hidden="1" x14ac:dyDescent="0.2">
      <c r="A109" s="340">
        <f t="shared" si="26"/>
        <v>0</v>
      </c>
      <c r="B109" s="341"/>
      <c r="C109" s="330"/>
      <c r="D109" s="395"/>
      <c r="E109" s="308"/>
      <c r="F109" s="309"/>
      <c r="G109" s="309"/>
      <c r="H109" s="309"/>
      <c r="I109" s="309"/>
      <c r="J109" s="350">
        <f t="shared" si="25"/>
        <v>0</v>
      </c>
      <c r="K109" s="330"/>
      <c r="L109" s="330"/>
      <c r="M109" s="310"/>
      <c r="N109" s="311"/>
      <c r="O109" s="311"/>
      <c r="P109" s="311"/>
      <c r="Q109" s="311"/>
      <c r="R109" s="311"/>
      <c r="S109" s="312"/>
      <c r="T109" s="313"/>
      <c r="U109" s="294">
        <f t="shared" si="27"/>
        <v>0</v>
      </c>
      <c r="V109" s="330"/>
      <c r="W109" s="355">
        <f t="shared" si="28"/>
        <v>0</v>
      </c>
      <c r="X109" s="356">
        <f t="shared" si="29"/>
        <v>0</v>
      </c>
      <c r="Y109" s="356">
        <f t="shared" si="30"/>
        <v>0</v>
      </c>
      <c r="Z109" s="356">
        <f t="shared" si="31"/>
        <v>0</v>
      </c>
      <c r="AA109" s="356">
        <f t="shared" si="32"/>
        <v>0</v>
      </c>
      <c r="AB109" s="356">
        <f t="shared" si="33"/>
        <v>0</v>
      </c>
      <c r="AC109" s="356">
        <f t="shared" si="34"/>
        <v>0</v>
      </c>
      <c r="AD109" s="357">
        <f t="shared" si="35"/>
        <v>0</v>
      </c>
      <c r="AE109" s="342"/>
      <c r="AF109" s="362">
        <f t="shared" si="36"/>
        <v>0</v>
      </c>
      <c r="AG109" s="330"/>
      <c r="AH109" s="597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  <c r="BD109" s="582"/>
    </row>
    <row r="110" spans="1:56" s="302" customFormat="1" hidden="1" x14ac:dyDescent="0.2">
      <c r="A110" s="340">
        <f t="shared" si="26"/>
        <v>0</v>
      </c>
      <c r="B110" s="341"/>
      <c r="C110" s="330"/>
      <c r="D110" s="395"/>
      <c r="E110" s="308"/>
      <c r="F110" s="309"/>
      <c r="G110" s="309"/>
      <c r="H110" s="309"/>
      <c r="I110" s="309"/>
      <c r="J110" s="350">
        <f t="shared" si="25"/>
        <v>0</v>
      </c>
      <c r="K110" s="330"/>
      <c r="L110" s="330"/>
      <c r="M110" s="310"/>
      <c r="N110" s="311"/>
      <c r="O110" s="311"/>
      <c r="P110" s="311"/>
      <c r="Q110" s="311"/>
      <c r="R110" s="311"/>
      <c r="S110" s="312"/>
      <c r="T110" s="313"/>
      <c r="U110" s="294">
        <f t="shared" si="27"/>
        <v>0</v>
      </c>
      <c r="V110" s="330"/>
      <c r="W110" s="355">
        <f t="shared" si="28"/>
        <v>0</v>
      </c>
      <c r="X110" s="356">
        <f t="shared" si="29"/>
        <v>0</v>
      </c>
      <c r="Y110" s="356">
        <f t="shared" si="30"/>
        <v>0</v>
      </c>
      <c r="Z110" s="356">
        <f t="shared" si="31"/>
        <v>0</v>
      </c>
      <c r="AA110" s="356">
        <f t="shared" si="32"/>
        <v>0</v>
      </c>
      <c r="AB110" s="356">
        <f t="shared" si="33"/>
        <v>0</v>
      </c>
      <c r="AC110" s="356">
        <f t="shared" si="34"/>
        <v>0</v>
      </c>
      <c r="AD110" s="357">
        <f t="shared" si="35"/>
        <v>0</v>
      </c>
      <c r="AE110" s="342"/>
      <c r="AF110" s="362">
        <f t="shared" si="36"/>
        <v>0</v>
      </c>
      <c r="AG110" s="330"/>
      <c r="AH110" s="597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  <c r="BD110" s="582"/>
    </row>
    <row r="111" spans="1:56" s="302" customFormat="1" hidden="1" x14ac:dyDescent="0.2">
      <c r="A111" s="340">
        <f t="shared" si="26"/>
        <v>0</v>
      </c>
      <c r="B111" s="341"/>
      <c r="C111" s="330"/>
      <c r="D111" s="395"/>
      <c r="E111" s="308"/>
      <c r="F111" s="309"/>
      <c r="G111" s="309"/>
      <c r="H111" s="309"/>
      <c r="I111" s="309"/>
      <c r="J111" s="350">
        <f t="shared" si="25"/>
        <v>0</v>
      </c>
      <c r="K111" s="330"/>
      <c r="L111" s="330"/>
      <c r="M111" s="310"/>
      <c r="N111" s="311"/>
      <c r="O111" s="311"/>
      <c r="P111" s="311"/>
      <c r="Q111" s="311"/>
      <c r="R111" s="311"/>
      <c r="S111" s="312"/>
      <c r="T111" s="313"/>
      <c r="U111" s="294">
        <f t="shared" si="27"/>
        <v>0</v>
      </c>
      <c r="V111" s="330"/>
      <c r="W111" s="355">
        <f t="shared" si="28"/>
        <v>0</v>
      </c>
      <c r="X111" s="356">
        <f t="shared" si="29"/>
        <v>0</v>
      </c>
      <c r="Y111" s="356">
        <f t="shared" si="30"/>
        <v>0</v>
      </c>
      <c r="Z111" s="356">
        <f t="shared" si="31"/>
        <v>0</v>
      </c>
      <c r="AA111" s="356">
        <f t="shared" si="32"/>
        <v>0</v>
      </c>
      <c r="AB111" s="356">
        <f t="shared" si="33"/>
        <v>0</v>
      </c>
      <c r="AC111" s="356">
        <f t="shared" si="34"/>
        <v>0</v>
      </c>
      <c r="AD111" s="357">
        <f t="shared" si="35"/>
        <v>0</v>
      </c>
      <c r="AE111" s="342"/>
      <c r="AF111" s="362">
        <f t="shared" si="36"/>
        <v>0</v>
      </c>
      <c r="AG111" s="330"/>
      <c r="AH111" s="597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  <c r="BD111" s="582"/>
    </row>
    <row r="112" spans="1:56" s="302" customFormat="1" hidden="1" x14ac:dyDescent="0.2">
      <c r="A112" s="340">
        <f t="shared" si="26"/>
        <v>0</v>
      </c>
      <c r="B112" s="341"/>
      <c r="C112" s="330"/>
      <c r="D112" s="395"/>
      <c r="E112" s="308"/>
      <c r="F112" s="309"/>
      <c r="G112" s="309"/>
      <c r="H112" s="309"/>
      <c r="I112" s="309"/>
      <c r="J112" s="350">
        <f t="shared" si="25"/>
        <v>0</v>
      </c>
      <c r="K112" s="330"/>
      <c r="L112" s="330"/>
      <c r="M112" s="310"/>
      <c r="N112" s="311"/>
      <c r="O112" s="311"/>
      <c r="P112" s="311"/>
      <c r="Q112" s="311"/>
      <c r="R112" s="311"/>
      <c r="S112" s="312"/>
      <c r="T112" s="313"/>
      <c r="U112" s="294">
        <f t="shared" si="27"/>
        <v>0</v>
      </c>
      <c r="V112" s="330"/>
      <c r="W112" s="355">
        <f t="shared" si="28"/>
        <v>0</v>
      </c>
      <c r="X112" s="356">
        <f t="shared" si="29"/>
        <v>0</v>
      </c>
      <c r="Y112" s="356">
        <f t="shared" si="30"/>
        <v>0</v>
      </c>
      <c r="Z112" s="356">
        <f t="shared" si="31"/>
        <v>0</v>
      </c>
      <c r="AA112" s="356">
        <f t="shared" si="32"/>
        <v>0</v>
      </c>
      <c r="AB112" s="356">
        <f t="shared" si="33"/>
        <v>0</v>
      </c>
      <c r="AC112" s="356">
        <f t="shared" si="34"/>
        <v>0</v>
      </c>
      <c r="AD112" s="357">
        <f t="shared" si="35"/>
        <v>0</v>
      </c>
      <c r="AE112" s="342"/>
      <c r="AF112" s="362">
        <f t="shared" si="36"/>
        <v>0</v>
      </c>
      <c r="AG112" s="330"/>
      <c r="AH112" s="597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  <c r="BD112" s="582"/>
    </row>
    <row r="113" spans="1:56" s="302" customFormat="1" hidden="1" x14ac:dyDescent="0.2">
      <c r="A113" s="340">
        <f t="shared" si="26"/>
        <v>0</v>
      </c>
      <c r="B113" s="341"/>
      <c r="C113" s="330"/>
      <c r="D113" s="395"/>
      <c r="E113" s="308"/>
      <c r="F113" s="309"/>
      <c r="G113" s="309"/>
      <c r="H113" s="309"/>
      <c r="I113" s="309"/>
      <c r="J113" s="350">
        <f t="shared" si="25"/>
        <v>0</v>
      </c>
      <c r="K113" s="330"/>
      <c r="L113" s="330"/>
      <c r="M113" s="310"/>
      <c r="N113" s="311"/>
      <c r="O113" s="311"/>
      <c r="P113" s="311"/>
      <c r="Q113" s="311"/>
      <c r="R113" s="311"/>
      <c r="S113" s="312"/>
      <c r="T113" s="313"/>
      <c r="U113" s="294">
        <f t="shared" si="27"/>
        <v>0</v>
      </c>
      <c r="V113" s="330"/>
      <c r="W113" s="355">
        <f t="shared" si="28"/>
        <v>0</v>
      </c>
      <c r="X113" s="356">
        <f t="shared" si="29"/>
        <v>0</v>
      </c>
      <c r="Y113" s="356">
        <f t="shared" si="30"/>
        <v>0</v>
      </c>
      <c r="Z113" s="356">
        <f t="shared" si="31"/>
        <v>0</v>
      </c>
      <c r="AA113" s="356">
        <f t="shared" si="32"/>
        <v>0</v>
      </c>
      <c r="AB113" s="356">
        <f t="shared" si="33"/>
        <v>0</v>
      </c>
      <c r="AC113" s="356">
        <f t="shared" si="34"/>
        <v>0</v>
      </c>
      <c r="AD113" s="357">
        <f t="shared" si="35"/>
        <v>0</v>
      </c>
      <c r="AE113" s="342"/>
      <c r="AF113" s="362">
        <f t="shared" si="36"/>
        <v>0</v>
      </c>
      <c r="AG113" s="330"/>
      <c r="AH113" s="597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  <c r="BD113" s="582"/>
    </row>
    <row r="114" spans="1:56" s="302" customFormat="1" hidden="1" x14ac:dyDescent="0.2">
      <c r="A114" s="340">
        <f t="shared" si="26"/>
        <v>0</v>
      </c>
      <c r="B114" s="341"/>
      <c r="C114" s="330"/>
      <c r="D114" s="395"/>
      <c r="E114" s="308"/>
      <c r="F114" s="309"/>
      <c r="G114" s="309"/>
      <c r="H114" s="309"/>
      <c r="I114" s="309"/>
      <c r="J114" s="350">
        <f t="shared" si="25"/>
        <v>0</v>
      </c>
      <c r="K114" s="330"/>
      <c r="L114" s="330"/>
      <c r="M114" s="310"/>
      <c r="N114" s="311"/>
      <c r="O114" s="311"/>
      <c r="P114" s="311"/>
      <c r="Q114" s="311"/>
      <c r="R114" s="311"/>
      <c r="S114" s="312"/>
      <c r="T114" s="313"/>
      <c r="U114" s="294">
        <f t="shared" si="27"/>
        <v>0</v>
      </c>
      <c r="V114" s="330"/>
      <c r="W114" s="355">
        <f t="shared" si="28"/>
        <v>0</v>
      </c>
      <c r="X114" s="356">
        <f t="shared" si="29"/>
        <v>0</v>
      </c>
      <c r="Y114" s="356">
        <f t="shared" si="30"/>
        <v>0</v>
      </c>
      <c r="Z114" s="356">
        <f t="shared" si="31"/>
        <v>0</v>
      </c>
      <c r="AA114" s="356">
        <f t="shared" si="32"/>
        <v>0</v>
      </c>
      <c r="AB114" s="356">
        <f t="shared" si="33"/>
        <v>0</v>
      </c>
      <c r="AC114" s="356">
        <f t="shared" si="34"/>
        <v>0</v>
      </c>
      <c r="AD114" s="357">
        <f t="shared" si="35"/>
        <v>0</v>
      </c>
      <c r="AE114" s="342"/>
      <c r="AF114" s="362">
        <f t="shared" si="36"/>
        <v>0</v>
      </c>
      <c r="AG114" s="330"/>
      <c r="AH114" s="597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  <c r="BD114" s="582"/>
    </row>
    <row r="115" spans="1:56" s="302" customFormat="1" hidden="1" x14ac:dyDescent="0.2">
      <c r="A115" s="340">
        <f t="shared" si="26"/>
        <v>0</v>
      </c>
      <c r="B115" s="341"/>
      <c r="C115" s="330"/>
      <c r="D115" s="395"/>
      <c r="E115" s="308"/>
      <c r="F115" s="309"/>
      <c r="G115" s="309"/>
      <c r="H115" s="309"/>
      <c r="I115" s="309"/>
      <c r="J115" s="350">
        <f t="shared" si="25"/>
        <v>0</v>
      </c>
      <c r="K115" s="330"/>
      <c r="L115" s="330"/>
      <c r="M115" s="310"/>
      <c r="N115" s="311"/>
      <c r="O115" s="311"/>
      <c r="P115" s="311"/>
      <c r="Q115" s="311"/>
      <c r="R115" s="311"/>
      <c r="S115" s="312"/>
      <c r="T115" s="313"/>
      <c r="U115" s="294">
        <f t="shared" si="27"/>
        <v>0</v>
      </c>
      <c r="V115" s="330"/>
      <c r="W115" s="355">
        <f t="shared" si="28"/>
        <v>0</v>
      </c>
      <c r="X115" s="356">
        <f t="shared" si="29"/>
        <v>0</v>
      </c>
      <c r="Y115" s="356">
        <f t="shared" si="30"/>
        <v>0</v>
      </c>
      <c r="Z115" s="356">
        <f t="shared" si="31"/>
        <v>0</v>
      </c>
      <c r="AA115" s="356">
        <f t="shared" si="32"/>
        <v>0</v>
      </c>
      <c r="AB115" s="356">
        <f t="shared" si="33"/>
        <v>0</v>
      </c>
      <c r="AC115" s="356">
        <f t="shared" si="34"/>
        <v>0</v>
      </c>
      <c r="AD115" s="357">
        <f t="shared" si="35"/>
        <v>0</v>
      </c>
      <c r="AE115" s="342"/>
      <c r="AF115" s="362">
        <f t="shared" si="36"/>
        <v>0</v>
      </c>
      <c r="AG115" s="330"/>
      <c r="AH115" s="597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  <c r="BD115" s="582"/>
    </row>
    <row r="116" spans="1:56" s="302" customFormat="1" hidden="1" x14ac:dyDescent="0.2">
      <c r="A116" s="340">
        <f t="shared" si="26"/>
        <v>0</v>
      </c>
      <c r="B116" s="341"/>
      <c r="C116" s="330"/>
      <c r="D116" s="395"/>
      <c r="E116" s="308"/>
      <c r="F116" s="309"/>
      <c r="G116" s="309"/>
      <c r="H116" s="309"/>
      <c r="I116" s="309"/>
      <c r="J116" s="350">
        <f t="shared" si="25"/>
        <v>0</v>
      </c>
      <c r="K116" s="330"/>
      <c r="L116" s="330"/>
      <c r="M116" s="310"/>
      <c r="N116" s="311"/>
      <c r="O116" s="311"/>
      <c r="P116" s="311"/>
      <c r="Q116" s="311"/>
      <c r="R116" s="311"/>
      <c r="S116" s="312"/>
      <c r="T116" s="313"/>
      <c r="U116" s="294">
        <f t="shared" si="27"/>
        <v>0</v>
      </c>
      <c r="V116" s="330"/>
      <c r="W116" s="355">
        <f t="shared" si="28"/>
        <v>0</v>
      </c>
      <c r="X116" s="356">
        <f t="shared" si="29"/>
        <v>0</v>
      </c>
      <c r="Y116" s="356">
        <f t="shared" si="30"/>
        <v>0</v>
      </c>
      <c r="Z116" s="356">
        <f t="shared" si="31"/>
        <v>0</v>
      </c>
      <c r="AA116" s="356">
        <f t="shared" si="32"/>
        <v>0</v>
      </c>
      <c r="AB116" s="356">
        <f t="shared" si="33"/>
        <v>0</v>
      </c>
      <c r="AC116" s="356">
        <f t="shared" si="34"/>
        <v>0</v>
      </c>
      <c r="AD116" s="357">
        <f t="shared" si="35"/>
        <v>0</v>
      </c>
      <c r="AE116" s="342"/>
      <c r="AF116" s="362">
        <f t="shared" si="36"/>
        <v>0</v>
      </c>
      <c r="AG116" s="330"/>
      <c r="AH116" s="597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  <c r="BD116" s="582"/>
    </row>
    <row r="117" spans="1:56" s="302" customFormat="1" hidden="1" x14ac:dyDescent="0.2">
      <c r="A117" s="340">
        <f t="shared" si="26"/>
        <v>0</v>
      </c>
      <c r="B117" s="341"/>
      <c r="C117" s="330"/>
      <c r="D117" s="395"/>
      <c r="E117" s="308"/>
      <c r="F117" s="309"/>
      <c r="G117" s="309"/>
      <c r="H117" s="309"/>
      <c r="I117" s="309"/>
      <c r="J117" s="350">
        <f t="shared" si="25"/>
        <v>0</v>
      </c>
      <c r="K117" s="330"/>
      <c r="L117" s="330"/>
      <c r="M117" s="310"/>
      <c r="N117" s="311"/>
      <c r="O117" s="311"/>
      <c r="P117" s="311"/>
      <c r="Q117" s="311"/>
      <c r="R117" s="311"/>
      <c r="S117" s="312"/>
      <c r="T117" s="313"/>
      <c r="U117" s="294">
        <f t="shared" si="27"/>
        <v>0</v>
      </c>
      <c r="V117" s="330"/>
      <c r="W117" s="355">
        <f t="shared" si="28"/>
        <v>0</v>
      </c>
      <c r="X117" s="356">
        <f t="shared" si="29"/>
        <v>0</v>
      </c>
      <c r="Y117" s="356">
        <f t="shared" si="30"/>
        <v>0</v>
      </c>
      <c r="Z117" s="356">
        <f t="shared" si="31"/>
        <v>0</v>
      </c>
      <c r="AA117" s="356">
        <f t="shared" si="32"/>
        <v>0</v>
      </c>
      <c r="AB117" s="356">
        <f t="shared" si="33"/>
        <v>0</v>
      </c>
      <c r="AC117" s="356">
        <f t="shared" si="34"/>
        <v>0</v>
      </c>
      <c r="AD117" s="357">
        <f t="shared" si="35"/>
        <v>0</v>
      </c>
      <c r="AE117" s="342"/>
      <c r="AF117" s="362">
        <f t="shared" si="36"/>
        <v>0</v>
      </c>
      <c r="AG117" s="330"/>
      <c r="AH117" s="597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  <c r="BD117" s="582"/>
    </row>
    <row r="118" spans="1:56" s="302" customFormat="1" hidden="1" x14ac:dyDescent="0.2">
      <c r="A118" s="340">
        <f t="shared" si="26"/>
        <v>0</v>
      </c>
      <c r="B118" s="341"/>
      <c r="C118" s="330"/>
      <c r="D118" s="395"/>
      <c r="E118" s="308"/>
      <c r="F118" s="309"/>
      <c r="G118" s="309"/>
      <c r="H118" s="309"/>
      <c r="I118" s="309"/>
      <c r="J118" s="350">
        <f t="shared" si="25"/>
        <v>0</v>
      </c>
      <c r="K118" s="330"/>
      <c r="L118" s="330"/>
      <c r="M118" s="310"/>
      <c r="N118" s="311"/>
      <c r="O118" s="311"/>
      <c r="P118" s="311"/>
      <c r="Q118" s="311"/>
      <c r="R118" s="311"/>
      <c r="S118" s="312"/>
      <c r="T118" s="313"/>
      <c r="U118" s="294">
        <f t="shared" si="27"/>
        <v>0</v>
      </c>
      <c r="V118" s="330"/>
      <c r="W118" s="355">
        <f t="shared" si="28"/>
        <v>0</v>
      </c>
      <c r="X118" s="356">
        <f t="shared" si="29"/>
        <v>0</v>
      </c>
      <c r="Y118" s="356">
        <f t="shared" si="30"/>
        <v>0</v>
      </c>
      <c r="Z118" s="356">
        <f t="shared" si="31"/>
        <v>0</v>
      </c>
      <c r="AA118" s="356">
        <f t="shared" si="32"/>
        <v>0</v>
      </c>
      <c r="AB118" s="356">
        <f t="shared" si="33"/>
        <v>0</v>
      </c>
      <c r="AC118" s="356">
        <f t="shared" si="34"/>
        <v>0</v>
      </c>
      <c r="AD118" s="357">
        <f t="shared" si="35"/>
        <v>0</v>
      </c>
      <c r="AE118" s="342"/>
      <c r="AF118" s="362">
        <f t="shared" si="36"/>
        <v>0</v>
      </c>
      <c r="AG118" s="330"/>
      <c r="AH118" s="597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  <c r="BD118" s="582"/>
    </row>
    <row r="119" spans="1:56" s="302" customFormat="1" hidden="1" x14ac:dyDescent="0.2">
      <c r="A119" s="340">
        <f t="shared" si="26"/>
        <v>0</v>
      </c>
      <c r="B119" s="341"/>
      <c r="C119" s="330"/>
      <c r="D119" s="395"/>
      <c r="E119" s="308"/>
      <c r="F119" s="309"/>
      <c r="G119" s="309"/>
      <c r="H119" s="309"/>
      <c r="I119" s="309"/>
      <c r="J119" s="350">
        <f t="shared" si="25"/>
        <v>0</v>
      </c>
      <c r="K119" s="330"/>
      <c r="L119" s="330"/>
      <c r="M119" s="310"/>
      <c r="N119" s="311"/>
      <c r="O119" s="311"/>
      <c r="P119" s="311"/>
      <c r="Q119" s="311"/>
      <c r="R119" s="311"/>
      <c r="S119" s="312"/>
      <c r="T119" s="313"/>
      <c r="U119" s="294">
        <f t="shared" si="27"/>
        <v>0</v>
      </c>
      <c r="V119" s="330"/>
      <c r="W119" s="355">
        <f t="shared" si="28"/>
        <v>0</v>
      </c>
      <c r="X119" s="356">
        <f t="shared" si="29"/>
        <v>0</v>
      </c>
      <c r="Y119" s="356">
        <f t="shared" si="30"/>
        <v>0</v>
      </c>
      <c r="Z119" s="356">
        <f t="shared" si="31"/>
        <v>0</v>
      </c>
      <c r="AA119" s="356">
        <f t="shared" si="32"/>
        <v>0</v>
      </c>
      <c r="AB119" s="356">
        <f t="shared" si="33"/>
        <v>0</v>
      </c>
      <c r="AC119" s="356">
        <f t="shared" si="34"/>
        <v>0</v>
      </c>
      <c r="AD119" s="357">
        <f t="shared" si="35"/>
        <v>0</v>
      </c>
      <c r="AE119" s="342"/>
      <c r="AF119" s="362">
        <f t="shared" si="36"/>
        <v>0</v>
      </c>
      <c r="AG119" s="330"/>
      <c r="AH119" s="597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  <c r="BD119" s="582"/>
    </row>
    <row r="120" spans="1:56" s="302" customFormat="1" hidden="1" x14ac:dyDescent="0.2">
      <c r="A120" s="340">
        <f t="shared" si="26"/>
        <v>0</v>
      </c>
      <c r="B120" s="341"/>
      <c r="C120" s="330"/>
      <c r="D120" s="395"/>
      <c r="E120" s="308"/>
      <c r="F120" s="309"/>
      <c r="G120" s="309"/>
      <c r="H120" s="309"/>
      <c r="I120" s="309"/>
      <c r="J120" s="350">
        <f t="shared" si="25"/>
        <v>0</v>
      </c>
      <c r="K120" s="330"/>
      <c r="L120" s="330"/>
      <c r="M120" s="310"/>
      <c r="N120" s="311"/>
      <c r="O120" s="311"/>
      <c r="P120" s="311"/>
      <c r="Q120" s="311"/>
      <c r="R120" s="311"/>
      <c r="S120" s="312"/>
      <c r="T120" s="313"/>
      <c r="U120" s="294">
        <f t="shared" si="27"/>
        <v>0</v>
      </c>
      <c r="V120" s="330"/>
      <c r="W120" s="355">
        <f t="shared" si="28"/>
        <v>0</v>
      </c>
      <c r="X120" s="356">
        <f t="shared" si="29"/>
        <v>0</v>
      </c>
      <c r="Y120" s="356">
        <f t="shared" si="30"/>
        <v>0</v>
      </c>
      <c r="Z120" s="356">
        <f t="shared" si="31"/>
        <v>0</v>
      </c>
      <c r="AA120" s="356">
        <f t="shared" si="32"/>
        <v>0</v>
      </c>
      <c r="AB120" s="356">
        <f t="shared" si="33"/>
        <v>0</v>
      </c>
      <c r="AC120" s="356">
        <f t="shared" si="34"/>
        <v>0</v>
      </c>
      <c r="AD120" s="357">
        <f t="shared" si="35"/>
        <v>0</v>
      </c>
      <c r="AE120" s="342"/>
      <c r="AF120" s="362">
        <f t="shared" si="36"/>
        <v>0</v>
      </c>
      <c r="AG120" s="330"/>
      <c r="AH120" s="597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  <c r="BD120" s="582"/>
    </row>
    <row r="121" spans="1:56" s="302" customFormat="1" hidden="1" x14ac:dyDescent="0.2">
      <c r="A121" s="340">
        <f t="shared" si="26"/>
        <v>0</v>
      </c>
      <c r="B121" s="341"/>
      <c r="C121" s="330"/>
      <c r="D121" s="395"/>
      <c r="E121" s="308"/>
      <c r="F121" s="309"/>
      <c r="G121" s="309"/>
      <c r="H121" s="309"/>
      <c r="I121" s="309"/>
      <c r="J121" s="350">
        <f t="shared" si="25"/>
        <v>0</v>
      </c>
      <c r="K121" s="330"/>
      <c r="L121" s="330"/>
      <c r="M121" s="310"/>
      <c r="N121" s="311"/>
      <c r="O121" s="311"/>
      <c r="P121" s="311"/>
      <c r="Q121" s="311"/>
      <c r="R121" s="311"/>
      <c r="S121" s="312"/>
      <c r="T121" s="313"/>
      <c r="U121" s="294">
        <f t="shared" si="27"/>
        <v>0</v>
      </c>
      <c r="V121" s="330"/>
      <c r="W121" s="355">
        <f t="shared" si="28"/>
        <v>0</v>
      </c>
      <c r="X121" s="356">
        <f t="shared" si="29"/>
        <v>0</v>
      </c>
      <c r="Y121" s="356">
        <f t="shared" si="30"/>
        <v>0</v>
      </c>
      <c r="Z121" s="356">
        <f t="shared" si="31"/>
        <v>0</v>
      </c>
      <c r="AA121" s="356">
        <f t="shared" si="32"/>
        <v>0</v>
      </c>
      <c r="AB121" s="356">
        <f t="shared" si="33"/>
        <v>0</v>
      </c>
      <c r="AC121" s="356">
        <f t="shared" si="34"/>
        <v>0</v>
      </c>
      <c r="AD121" s="357">
        <f t="shared" si="35"/>
        <v>0</v>
      </c>
      <c r="AE121" s="342"/>
      <c r="AF121" s="362">
        <f t="shared" si="36"/>
        <v>0</v>
      </c>
      <c r="AG121" s="330"/>
      <c r="AH121" s="597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  <c r="BD121" s="582"/>
    </row>
    <row r="122" spans="1:56" s="302" customFormat="1" hidden="1" x14ac:dyDescent="0.2">
      <c r="A122" s="340">
        <f t="shared" si="26"/>
        <v>0</v>
      </c>
      <c r="B122" s="341"/>
      <c r="C122" s="330"/>
      <c r="D122" s="395"/>
      <c r="E122" s="308"/>
      <c r="F122" s="309"/>
      <c r="G122" s="309"/>
      <c r="H122" s="309"/>
      <c r="I122" s="309"/>
      <c r="J122" s="350">
        <f t="shared" si="25"/>
        <v>0</v>
      </c>
      <c r="K122" s="330"/>
      <c r="L122" s="330"/>
      <c r="M122" s="310"/>
      <c r="N122" s="311"/>
      <c r="O122" s="311"/>
      <c r="P122" s="311"/>
      <c r="Q122" s="311"/>
      <c r="R122" s="311"/>
      <c r="S122" s="312"/>
      <c r="T122" s="313"/>
      <c r="U122" s="294">
        <f t="shared" si="27"/>
        <v>0</v>
      </c>
      <c r="V122" s="330"/>
      <c r="W122" s="355">
        <f t="shared" si="28"/>
        <v>0</v>
      </c>
      <c r="X122" s="356">
        <f t="shared" si="29"/>
        <v>0</v>
      </c>
      <c r="Y122" s="356">
        <f t="shared" si="30"/>
        <v>0</v>
      </c>
      <c r="Z122" s="356">
        <f t="shared" si="31"/>
        <v>0</v>
      </c>
      <c r="AA122" s="356">
        <f t="shared" si="32"/>
        <v>0</v>
      </c>
      <c r="AB122" s="356">
        <f t="shared" si="33"/>
        <v>0</v>
      </c>
      <c r="AC122" s="356">
        <f t="shared" si="34"/>
        <v>0</v>
      </c>
      <c r="AD122" s="357">
        <f t="shared" si="35"/>
        <v>0</v>
      </c>
      <c r="AE122" s="342"/>
      <c r="AF122" s="362">
        <f t="shared" si="36"/>
        <v>0</v>
      </c>
      <c r="AG122" s="330"/>
      <c r="AH122" s="597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  <c r="BD122" s="582"/>
    </row>
    <row r="123" spans="1:56" s="302" customFormat="1" hidden="1" x14ac:dyDescent="0.2">
      <c r="A123" s="340">
        <f t="shared" si="26"/>
        <v>0</v>
      </c>
      <c r="B123" s="341"/>
      <c r="C123" s="330"/>
      <c r="D123" s="395"/>
      <c r="E123" s="308"/>
      <c r="F123" s="309"/>
      <c r="G123" s="309"/>
      <c r="H123" s="309"/>
      <c r="I123" s="309"/>
      <c r="J123" s="350">
        <f t="shared" si="25"/>
        <v>0</v>
      </c>
      <c r="K123" s="330"/>
      <c r="L123" s="330"/>
      <c r="M123" s="310"/>
      <c r="N123" s="311"/>
      <c r="O123" s="311"/>
      <c r="P123" s="311"/>
      <c r="Q123" s="311"/>
      <c r="R123" s="311"/>
      <c r="S123" s="312"/>
      <c r="T123" s="313"/>
      <c r="U123" s="294">
        <f t="shared" si="27"/>
        <v>0</v>
      </c>
      <c r="V123" s="330"/>
      <c r="W123" s="355">
        <f t="shared" si="28"/>
        <v>0</v>
      </c>
      <c r="X123" s="356">
        <f t="shared" si="29"/>
        <v>0</v>
      </c>
      <c r="Y123" s="356">
        <f t="shared" si="30"/>
        <v>0</v>
      </c>
      <c r="Z123" s="356">
        <f t="shared" si="31"/>
        <v>0</v>
      </c>
      <c r="AA123" s="356">
        <f t="shared" si="32"/>
        <v>0</v>
      </c>
      <c r="AB123" s="356">
        <f t="shared" si="33"/>
        <v>0</v>
      </c>
      <c r="AC123" s="356">
        <f t="shared" si="34"/>
        <v>0</v>
      </c>
      <c r="AD123" s="357">
        <f t="shared" si="35"/>
        <v>0</v>
      </c>
      <c r="AE123" s="342"/>
      <c r="AF123" s="362">
        <f t="shared" si="36"/>
        <v>0</v>
      </c>
      <c r="AG123" s="330"/>
      <c r="AH123" s="597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  <c r="BD123" s="582"/>
    </row>
    <row r="124" spans="1:56" s="302" customFormat="1" hidden="1" x14ac:dyDescent="0.2">
      <c r="A124" s="340">
        <f t="shared" si="26"/>
        <v>0</v>
      </c>
      <c r="B124" s="341"/>
      <c r="C124" s="330"/>
      <c r="D124" s="395"/>
      <c r="E124" s="308"/>
      <c r="F124" s="309"/>
      <c r="G124" s="309"/>
      <c r="H124" s="309"/>
      <c r="I124" s="309"/>
      <c r="J124" s="350">
        <f t="shared" si="25"/>
        <v>0</v>
      </c>
      <c r="K124" s="330"/>
      <c r="L124" s="330"/>
      <c r="M124" s="310"/>
      <c r="N124" s="311"/>
      <c r="O124" s="311"/>
      <c r="P124" s="311"/>
      <c r="Q124" s="311"/>
      <c r="R124" s="311"/>
      <c r="S124" s="312"/>
      <c r="T124" s="313"/>
      <c r="U124" s="294">
        <f t="shared" si="27"/>
        <v>0</v>
      </c>
      <c r="V124" s="330"/>
      <c r="W124" s="355">
        <f t="shared" si="28"/>
        <v>0</v>
      </c>
      <c r="X124" s="356">
        <f t="shared" si="29"/>
        <v>0</v>
      </c>
      <c r="Y124" s="356">
        <f t="shared" si="30"/>
        <v>0</v>
      </c>
      <c r="Z124" s="356">
        <f t="shared" si="31"/>
        <v>0</v>
      </c>
      <c r="AA124" s="356">
        <f t="shared" si="32"/>
        <v>0</v>
      </c>
      <c r="AB124" s="356">
        <f t="shared" si="33"/>
        <v>0</v>
      </c>
      <c r="AC124" s="356">
        <f t="shared" si="34"/>
        <v>0</v>
      </c>
      <c r="AD124" s="357">
        <f t="shared" si="35"/>
        <v>0</v>
      </c>
      <c r="AE124" s="342"/>
      <c r="AF124" s="362">
        <f t="shared" si="36"/>
        <v>0</v>
      </c>
      <c r="AG124" s="330"/>
      <c r="AH124" s="597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  <c r="BD124" s="582"/>
    </row>
    <row r="125" spans="1:56" s="302" customFormat="1" hidden="1" x14ac:dyDescent="0.2">
      <c r="A125" s="340">
        <f t="shared" si="26"/>
        <v>0</v>
      </c>
      <c r="B125" s="341"/>
      <c r="C125" s="330"/>
      <c r="D125" s="395"/>
      <c r="E125" s="308"/>
      <c r="F125" s="309"/>
      <c r="G125" s="309"/>
      <c r="H125" s="309"/>
      <c r="I125" s="309"/>
      <c r="J125" s="350">
        <f t="shared" si="25"/>
        <v>0</v>
      </c>
      <c r="K125" s="330"/>
      <c r="L125" s="330"/>
      <c r="M125" s="310"/>
      <c r="N125" s="311"/>
      <c r="O125" s="311"/>
      <c r="P125" s="311"/>
      <c r="Q125" s="311"/>
      <c r="R125" s="311"/>
      <c r="S125" s="312"/>
      <c r="T125" s="313"/>
      <c r="U125" s="294">
        <f t="shared" si="27"/>
        <v>0</v>
      </c>
      <c r="V125" s="330"/>
      <c r="W125" s="355">
        <f t="shared" si="28"/>
        <v>0</v>
      </c>
      <c r="X125" s="356">
        <f t="shared" si="29"/>
        <v>0</v>
      </c>
      <c r="Y125" s="356">
        <f t="shared" si="30"/>
        <v>0</v>
      </c>
      <c r="Z125" s="356">
        <f t="shared" si="31"/>
        <v>0</v>
      </c>
      <c r="AA125" s="356">
        <f t="shared" si="32"/>
        <v>0</v>
      </c>
      <c r="AB125" s="356">
        <f t="shared" si="33"/>
        <v>0</v>
      </c>
      <c r="AC125" s="356">
        <f t="shared" si="34"/>
        <v>0</v>
      </c>
      <c r="AD125" s="357">
        <f t="shared" si="35"/>
        <v>0</v>
      </c>
      <c r="AE125" s="342"/>
      <c r="AF125" s="362">
        <f t="shared" si="36"/>
        <v>0</v>
      </c>
      <c r="AG125" s="330"/>
      <c r="AH125" s="597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  <c r="BD125" s="582"/>
    </row>
    <row r="126" spans="1:56" s="302" customFormat="1" hidden="1" x14ac:dyDescent="0.2">
      <c r="A126" s="340">
        <f t="shared" si="26"/>
        <v>0</v>
      </c>
      <c r="B126" s="341"/>
      <c r="C126" s="330"/>
      <c r="D126" s="395"/>
      <c r="E126" s="308"/>
      <c r="F126" s="309"/>
      <c r="G126" s="309"/>
      <c r="H126" s="309"/>
      <c r="I126" s="309"/>
      <c r="J126" s="350">
        <f t="shared" si="25"/>
        <v>0</v>
      </c>
      <c r="K126" s="330"/>
      <c r="L126" s="330"/>
      <c r="M126" s="310"/>
      <c r="N126" s="311"/>
      <c r="O126" s="311"/>
      <c r="P126" s="311"/>
      <c r="Q126" s="311"/>
      <c r="R126" s="311"/>
      <c r="S126" s="312"/>
      <c r="T126" s="313"/>
      <c r="U126" s="294">
        <f t="shared" si="27"/>
        <v>0</v>
      </c>
      <c r="V126" s="330"/>
      <c r="W126" s="355">
        <f t="shared" si="28"/>
        <v>0</v>
      </c>
      <c r="X126" s="356">
        <f t="shared" si="29"/>
        <v>0</v>
      </c>
      <c r="Y126" s="356">
        <f t="shared" si="30"/>
        <v>0</v>
      </c>
      <c r="Z126" s="356">
        <f t="shared" si="31"/>
        <v>0</v>
      </c>
      <c r="AA126" s="356">
        <f t="shared" si="32"/>
        <v>0</v>
      </c>
      <c r="AB126" s="356">
        <f t="shared" si="33"/>
        <v>0</v>
      </c>
      <c r="AC126" s="356">
        <f t="shared" si="34"/>
        <v>0</v>
      </c>
      <c r="AD126" s="357">
        <f t="shared" si="35"/>
        <v>0</v>
      </c>
      <c r="AE126" s="342"/>
      <c r="AF126" s="362">
        <f t="shared" si="36"/>
        <v>0</v>
      </c>
      <c r="AG126" s="330"/>
      <c r="AH126" s="597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  <c r="BD126" s="582"/>
    </row>
    <row r="127" spans="1:56" s="302" customFormat="1" hidden="1" x14ac:dyDescent="0.2">
      <c r="A127" s="340">
        <f t="shared" si="26"/>
        <v>0</v>
      </c>
      <c r="B127" s="341"/>
      <c r="C127" s="330"/>
      <c r="D127" s="395"/>
      <c r="E127" s="308"/>
      <c r="F127" s="309"/>
      <c r="G127" s="309"/>
      <c r="H127" s="309"/>
      <c r="I127" s="309"/>
      <c r="J127" s="350">
        <f t="shared" si="25"/>
        <v>0</v>
      </c>
      <c r="K127" s="330"/>
      <c r="L127" s="330"/>
      <c r="M127" s="310"/>
      <c r="N127" s="311"/>
      <c r="O127" s="311"/>
      <c r="P127" s="311"/>
      <c r="Q127" s="311"/>
      <c r="R127" s="311"/>
      <c r="S127" s="312"/>
      <c r="T127" s="313"/>
      <c r="U127" s="294">
        <f t="shared" si="27"/>
        <v>0</v>
      </c>
      <c r="V127" s="330"/>
      <c r="W127" s="355">
        <f t="shared" si="28"/>
        <v>0</v>
      </c>
      <c r="X127" s="356">
        <f t="shared" si="29"/>
        <v>0</v>
      </c>
      <c r="Y127" s="356">
        <f t="shared" si="30"/>
        <v>0</v>
      </c>
      <c r="Z127" s="356">
        <f t="shared" si="31"/>
        <v>0</v>
      </c>
      <c r="AA127" s="356">
        <f t="shared" si="32"/>
        <v>0</v>
      </c>
      <c r="AB127" s="356">
        <f t="shared" si="33"/>
        <v>0</v>
      </c>
      <c r="AC127" s="356">
        <f t="shared" si="34"/>
        <v>0</v>
      </c>
      <c r="AD127" s="357">
        <f t="shared" si="35"/>
        <v>0</v>
      </c>
      <c r="AE127" s="342"/>
      <c r="AF127" s="362">
        <f t="shared" si="36"/>
        <v>0</v>
      </c>
      <c r="AG127" s="330"/>
      <c r="AH127" s="597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  <c r="BD127" s="582"/>
    </row>
    <row r="128" spans="1:56" s="302" customFormat="1" hidden="1" x14ac:dyDescent="0.2">
      <c r="A128" s="340">
        <f t="shared" si="26"/>
        <v>0</v>
      </c>
      <c r="B128" s="341"/>
      <c r="C128" s="330"/>
      <c r="D128" s="395"/>
      <c r="E128" s="308"/>
      <c r="F128" s="309"/>
      <c r="G128" s="309"/>
      <c r="H128" s="309"/>
      <c r="I128" s="309"/>
      <c r="J128" s="350">
        <f t="shared" si="25"/>
        <v>0</v>
      </c>
      <c r="K128" s="330"/>
      <c r="L128" s="330"/>
      <c r="M128" s="310"/>
      <c r="N128" s="311"/>
      <c r="O128" s="311"/>
      <c r="P128" s="311"/>
      <c r="Q128" s="311"/>
      <c r="R128" s="311"/>
      <c r="S128" s="312"/>
      <c r="T128" s="313"/>
      <c r="U128" s="294">
        <f t="shared" si="27"/>
        <v>0</v>
      </c>
      <c r="V128" s="330"/>
      <c r="W128" s="355">
        <f t="shared" si="28"/>
        <v>0</v>
      </c>
      <c r="X128" s="356">
        <f t="shared" si="29"/>
        <v>0</v>
      </c>
      <c r="Y128" s="356">
        <f t="shared" si="30"/>
        <v>0</v>
      </c>
      <c r="Z128" s="356">
        <f t="shared" si="31"/>
        <v>0</v>
      </c>
      <c r="AA128" s="356">
        <f t="shared" si="32"/>
        <v>0</v>
      </c>
      <c r="AB128" s="356">
        <f t="shared" si="33"/>
        <v>0</v>
      </c>
      <c r="AC128" s="356">
        <f t="shared" si="34"/>
        <v>0</v>
      </c>
      <c r="AD128" s="357">
        <f t="shared" si="35"/>
        <v>0</v>
      </c>
      <c r="AE128" s="342"/>
      <c r="AF128" s="362">
        <f t="shared" si="36"/>
        <v>0</v>
      </c>
      <c r="AG128" s="330"/>
      <c r="AH128" s="597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  <c r="BD128" s="582"/>
    </row>
    <row r="129" spans="1:56" s="302" customFormat="1" hidden="1" x14ac:dyDescent="0.2">
      <c r="A129" s="340">
        <f t="shared" si="26"/>
        <v>0</v>
      </c>
      <c r="B129" s="341"/>
      <c r="C129" s="330"/>
      <c r="D129" s="395"/>
      <c r="E129" s="308"/>
      <c r="F129" s="309"/>
      <c r="G129" s="309"/>
      <c r="H129" s="309"/>
      <c r="I129" s="309"/>
      <c r="J129" s="350">
        <f t="shared" si="25"/>
        <v>0</v>
      </c>
      <c r="K129" s="330"/>
      <c r="L129" s="330"/>
      <c r="M129" s="310"/>
      <c r="N129" s="311"/>
      <c r="O129" s="311"/>
      <c r="P129" s="311"/>
      <c r="Q129" s="311"/>
      <c r="R129" s="311"/>
      <c r="S129" s="312"/>
      <c r="T129" s="313"/>
      <c r="U129" s="294">
        <f t="shared" si="27"/>
        <v>0</v>
      </c>
      <c r="V129" s="330"/>
      <c r="W129" s="355">
        <f t="shared" si="28"/>
        <v>0</v>
      </c>
      <c r="X129" s="356">
        <f t="shared" si="29"/>
        <v>0</v>
      </c>
      <c r="Y129" s="356">
        <f t="shared" si="30"/>
        <v>0</v>
      </c>
      <c r="Z129" s="356">
        <f t="shared" si="31"/>
        <v>0</v>
      </c>
      <c r="AA129" s="356">
        <f t="shared" si="32"/>
        <v>0</v>
      </c>
      <c r="AB129" s="356">
        <f t="shared" si="33"/>
        <v>0</v>
      </c>
      <c r="AC129" s="356">
        <f t="shared" si="34"/>
        <v>0</v>
      </c>
      <c r="AD129" s="357">
        <f t="shared" si="35"/>
        <v>0</v>
      </c>
      <c r="AE129" s="342"/>
      <c r="AF129" s="362">
        <f t="shared" si="36"/>
        <v>0</v>
      </c>
      <c r="AG129" s="330"/>
      <c r="AH129" s="597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  <c r="BD129" s="582"/>
    </row>
    <row r="130" spans="1:56" s="302" customFormat="1" hidden="1" x14ac:dyDescent="0.2">
      <c r="A130" s="340">
        <f t="shared" si="26"/>
        <v>0</v>
      </c>
      <c r="B130" s="341"/>
      <c r="C130" s="330"/>
      <c r="D130" s="395"/>
      <c r="E130" s="308"/>
      <c r="F130" s="309"/>
      <c r="G130" s="309"/>
      <c r="H130" s="309"/>
      <c r="I130" s="309"/>
      <c r="J130" s="350">
        <f t="shared" si="25"/>
        <v>0</v>
      </c>
      <c r="K130" s="330"/>
      <c r="L130" s="330"/>
      <c r="M130" s="310"/>
      <c r="N130" s="311"/>
      <c r="O130" s="311"/>
      <c r="P130" s="311"/>
      <c r="Q130" s="311"/>
      <c r="R130" s="311"/>
      <c r="S130" s="312"/>
      <c r="T130" s="313"/>
      <c r="U130" s="294">
        <f t="shared" si="27"/>
        <v>0</v>
      </c>
      <c r="V130" s="330"/>
      <c r="W130" s="355">
        <f t="shared" si="28"/>
        <v>0</v>
      </c>
      <c r="X130" s="356">
        <f t="shared" si="29"/>
        <v>0</v>
      </c>
      <c r="Y130" s="356">
        <f t="shared" si="30"/>
        <v>0</v>
      </c>
      <c r="Z130" s="356">
        <f t="shared" si="31"/>
        <v>0</v>
      </c>
      <c r="AA130" s="356">
        <f t="shared" si="32"/>
        <v>0</v>
      </c>
      <c r="AB130" s="356">
        <f t="shared" si="33"/>
        <v>0</v>
      </c>
      <c r="AC130" s="356">
        <f t="shared" si="34"/>
        <v>0</v>
      </c>
      <c r="AD130" s="357">
        <f t="shared" si="35"/>
        <v>0</v>
      </c>
      <c r="AE130" s="342"/>
      <c r="AF130" s="362">
        <f t="shared" si="36"/>
        <v>0</v>
      </c>
      <c r="AG130" s="330"/>
      <c r="AH130" s="597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  <c r="BD130" s="582"/>
    </row>
    <row r="131" spans="1:56" s="302" customFormat="1" hidden="1" x14ac:dyDescent="0.2">
      <c r="A131" s="340">
        <f t="shared" si="26"/>
        <v>0</v>
      </c>
      <c r="B131" s="341"/>
      <c r="C131" s="330"/>
      <c r="D131" s="395"/>
      <c r="E131" s="308"/>
      <c r="F131" s="309"/>
      <c r="G131" s="309"/>
      <c r="H131" s="309"/>
      <c r="I131" s="309"/>
      <c r="J131" s="350">
        <f t="shared" si="25"/>
        <v>0</v>
      </c>
      <c r="K131" s="330"/>
      <c r="L131" s="330"/>
      <c r="M131" s="310"/>
      <c r="N131" s="311"/>
      <c r="O131" s="311"/>
      <c r="P131" s="311"/>
      <c r="Q131" s="311"/>
      <c r="R131" s="311"/>
      <c r="S131" s="312"/>
      <c r="T131" s="313"/>
      <c r="U131" s="294">
        <f t="shared" si="27"/>
        <v>0</v>
      </c>
      <c r="V131" s="330"/>
      <c r="W131" s="355">
        <f t="shared" si="28"/>
        <v>0</v>
      </c>
      <c r="X131" s="356">
        <f t="shared" si="29"/>
        <v>0</v>
      </c>
      <c r="Y131" s="356">
        <f t="shared" si="30"/>
        <v>0</v>
      </c>
      <c r="Z131" s="356">
        <f t="shared" si="31"/>
        <v>0</v>
      </c>
      <c r="AA131" s="356">
        <f t="shared" si="32"/>
        <v>0</v>
      </c>
      <c r="AB131" s="356">
        <f t="shared" si="33"/>
        <v>0</v>
      </c>
      <c r="AC131" s="356">
        <f t="shared" si="34"/>
        <v>0</v>
      </c>
      <c r="AD131" s="357">
        <f t="shared" si="35"/>
        <v>0</v>
      </c>
      <c r="AE131" s="342"/>
      <c r="AF131" s="362">
        <f t="shared" si="36"/>
        <v>0</v>
      </c>
      <c r="AG131" s="330"/>
      <c r="AH131" s="597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  <c r="BD131" s="582"/>
    </row>
    <row r="132" spans="1:56" s="302" customFormat="1" hidden="1" x14ac:dyDescent="0.2">
      <c r="A132" s="340">
        <f t="shared" si="26"/>
        <v>0</v>
      </c>
      <c r="B132" s="341"/>
      <c r="C132" s="330"/>
      <c r="D132" s="395"/>
      <c r="E132" s="308"/>
      <c r="F132" s="309"/>
      <c r="G132" s="309"/>
      <c r="H132" s="309"/>
      <c r="I132" s="309"/>
      <c r="J132" s="350">
        <f t="shared" si="25"/>
        <v>0</v>
      </c>
      <c r="K132" s="330"/>
      <c r="L132" s="330"/>
      <c r="M132" s="310"/>
      <c r="N132" s="311"/>
      <c r="O132" s="311"/>
      <c r="P132" s="311"/>
      <c r="Q132" s="311"/>
      <c r="R132" s="311"/>
      <c r="S132" s="312"/>
      <c r="T132" s="313"/>
      <c r="U132" s="294">
        <f t="shared" si="27"/>
        <v>0</v>
      </c>
      <c r="V132" s="330"/>
      <c r="W132" s="355">
        <f t="shared" si="28"/>
        <v>0</v>
      </c>
      <c r="X132" s="356">
        <f t="shared" si="29"/>
        <v>0</v>
      </c>
      <c r="Y132" s="356">
        <f t="shared" si="30"/>
        <v>0</v>
      </c>
      <c r="Z132" s="356">
        <f t="shared" si="31"/>
        <v>0</v>
      </c>
      <c r="AA132" s="356">
        <f t="shared" si="32"/>
        <v>0</v>
      </c>
      <c r="AB132" s="356">
        <f t="shared" si="33"/>
        <v>0</v>
      </c>
      <c r="AC132" s="356">
        <f t="shared" si="34"/>
        <v>0</v>
      </c>
      <c r="AD132" s="357">
        <f t="shared" si="35"/>
        <v>0</v>
      </c>
      <c r="AE132" s="342"/>
      <c r="AF132" s="362">
        <f t="shared" si="36"/>
        <v>0</v>
      </c>
      <c r="AG132" s="330"/>
      <c r="AH132" s="597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  <c r="BD132" s="582"/>
    </row>
    <row r="133" spans="1:56" s="302" customFormat="1" hidden="1" x14ac:dyDescent="0.2">
      <c r="A133" s="340">
        <f t="shared" si="26"/>
        <v>0</v>
      </c>
      <c r="B133" s="341"/>
      <c r="C133" s="330"/>
      <c r="D133" s="395"/>
      <c r="E133" s="308"/>
      <c r="F133" s="309"/>
      <c r="G133" s="309"/>
      <c r="H133" s="309"/>
      <c r="I133" s="309"/>
      <c r="J133" s="350">
        <f t="shared" si="25"/>
        <v>0</v>
      </c>
      <c r="K133" s="330"/>
      <c r="L133" s="330"/>
      <c r="M133" s="310"/>
      <c r="N133" s="311"/>
      <c r="O133" s="311"/>
      <c r="P133" s="311"/>
      <c r="Q133" s="311"/>
      <c r="R133" s="311"/>
      <c r="S133" s="312"/>
      <c r="T133" s="313"/>
      <c r="U133" s="294">
        <f t="shared" si="27"/>
        <v>0</v>
      </c>
      <c r="V133" s="330"/>
      <c r="W133" s="355">
        <f t="shared" si="28"/>
        <v>0</v>
      </c>
      <c r="X133" s="356">
        <f t="shared" si="29"/>
        <v>0</v>
      </c>
      <c r="Y133" s="356">
        <f t="shared" si="30"/>
        <v>0</v>
      </c>
      <c r="Z133" s="356">
        <f t="shared" si="31"/>
        <v>0</v>
      </c>
      <c r="AA133" s="356">
        <f t="shared" si="32"/>
        <v>0</v>
      </c>
      <c r="AB133" s="356">
        <f t="shared" si="33"/>
        <v>0</v>
      </c>
      <c r="AC133" s="356">
        <f t="shared" si="34"/>
        <v>0</v>
      </c>
      <c r="AD133" s="357">
        <f t="shared" si="35"/>
        <v>0</v>
      </c>
      <c r="AE133" s="342"/>
      <c r="AF133" s="362">
        <f t="shared" si="36"/>
        <v>0</v>
      </c>
      <c r="AG133" s="330"/>
      <c r="AH133" s="597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  <c r="BD133" s="582"/>
    </row>
    <row r="134" spans="1:56" s="302" customFormat="1" hidden="1" x14ac:dyDescent="0.2">
      <c r="A134" s="340">
        <f t="shared" si="26"/>
        <v>0</v>
      </c>
      <c r="B134" s="341"/>
      <c r="C134" s="330"/>
      <c r="D134" s="395"/>
      <c r="E134" s="308"/>
      <c r="F134" s="309"/>
      <c r="G134" s="309"/>
      <c r="H134" s="309"/>
      <c r="I134" s="309"/>
      <c r="J134" s="350">
        <f t="shared" si="25"/>
        <v>0</v>
      </c>
      <c r="K134" s="330"/>
      <c r="L134" s="330"/>
      <c r="M134" s="310"/>
      <c r="N134" s="311"/>
      <c r="O134" s="311"/>
      <c r="P134" s="311"/>
      <c r="Q134" s="311"/>
      <c r="R134" s="311"/>
      <c r="S134" s="312"/>
      <c r="T134" s="313"/>
      <c r="U134" s="294">
        <f t="shared" si="27"/>
        <v>0</v>
      </c>
      <c r="V134" s="330"/>
      <c r="W134" s="355">
        <f t="shared" si="28"/>
        <v>0</v>
      </c>
      <c r="X134" s="356">
        <f t="shared" si="29"/>
        <v>0</v>
      </c>
      <c r="Y134" s="356">
        <f t="shared" si="30"/>
        <v>0</v>
      </c>
      <c r="Z134" s="356">
        <f t="shared" si="31"/>
        <v>0</v>
      </c>
      <c r="AA134" s="356">
        <f t="shared" si="32"/>
        <v>0</v>
      </c>
      <c r="AB134" s="356">
        <f t="shared" si="33"/>
        <v>0</v>
      </c>
      <c r="AC134" s="356">
        <f t="shared" si="34"/>
        <v>0</v>
      </c>
      <c r="AD134" s="357">
        <f t="shared" si="35"/>
        <v>0</v>
      </c>
      <c r="AE134" s="342"/>
      <c r="AF134" s="362">
        <f t="shared" si="36"/>
        <v>0</v>
      </c>
      <c r="AG134" s="330"/>
      <c r="AH134" s="597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  <c r="BD134" s="582"/>
    </row>
    <row r="135" spans="1:56" s="302" customFormat="1" hidden="1" x14ac:dyDescent="0.2">
      <c r="A135" s="340">
        <f t="shared" si="26"/>
        <v>0</v>
      </c>
      <c r="B135" s="341"/>
      <c r="C135" s="330"/>
      <c r="D135" s="395"/>
      <c r="E135" s="308"/>
      <c r="F135" s="309"/>
      <c r="G135" s="309"/>
      <c r="H135" s="309"/>
      <c r="I135" s="309"/>
      <c r="J135" s="350">
        <f t="shared" si="25"/>
        <v>0</v>
      </c>
      <c r="K135" s="330"/>
      <c r="L135" s="330"/>
      <c r="M135" s="310"/>
      <c r="N135" s="311"/>
      <c r="O135" s="311"/>
      <c r="P135" s="311"/>
      <c r="Q135" s="311"/>
      <c r="R135" s="311"/>
      <c r="S135" s="312"/>
      <c r="T135" s="313"/>
      <c r="U135" s="294">
        <f t="shared" si="27"/>
        <v>0</v>
      </c>
      <c r="V135" s="330"/>
      <c r="W135" s="355">
        <f t="shared" si="28"/>
        <v>0</v>
      </c>
      <c r="X135" s="356">
        <f t="shared" si="29"/>
        <v>0</v>
      </c>
      <c r="Y135" s="356">
        <f t="shared" si="30"/>
        <v>0</v>
      </c>
      <c r="Z135" s="356">
        <f t="shared" si="31"/>
        <v>0</v>
      </c>
      <c r="AA135" s="356">
        <f t="shared" si="32"/>
        <v>0</v>
      </c>
      <c r="AB135" s="356">
        <f t="shared" si="33"/>
        <v>0</v>
      </c>
      <c r="AC135" s="356">
        <f t="shared" si="34"/>
        <v>0</v>
      </c>
      <c r="AD135" s="357">
        <f t="shared" si="35"/>
        <v>0</v>
      </c>
      <c r="AE135" s="342"/>
      <c r="AF135" s="362">
        <f t="shared" si="36"/>
        <v>0</v>
      </c>
      <c r="AG135" s="330"/>
      <c r="AH135" s="597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  <c r="BD135" s="582"/>
    </row>
    <row r="136" spans="1:56" s="302" customFormat="1" hidden="1" x14ac:dyDescent="0.2">
      <c r="A136" s="340">
        <f t="shared" si="26"/>
        <v>0</v>
      </c>
      <c r="B136" s="341"/>
      <c r="C136" s="330"/>
      <c r="D136" s="395"/>
      <c r="E136" s="308"/>
      <c r="F136" s="309"/>
      <c r="G136" s="309"/>
      <c r="H136" s="309"/>
      <c r="I136" s="309"/>
      <c r="J136" s="350">
        <f t="shared" si="25"/>
        <v>0</v>
      </c>
      <c r="K136" s="330"/>
      <c r="L136" s="330"/>
      <c r="M136" s="310"/>
      <c r="N136" s="311"/>
      <c r="O136" s="311"/>
      <c r="P136" s="311"/>
      <c r="Q136" s="311"/>
      <c r="R136" s="311"/>
      <c r="S136" s="312"/>
      <c r="T136" s="313"/>
      <c r="U136" s="294">
        <f t="shared" si="27"/>
        <v>0</v>
      </c>
      <c r="V136" s="330"/>
      <c r="W136" s="355">
        <f t="shared" si="28"/>
        <v>0</v>
      </c>
      <c r="X136" s="356">
        <f t="shared" si="29"/>
        <v>0</v>
      </c>
      <c r="Y136" s="356">
        <f t="shared" si="30"/>
        <v>0</v>
      </c>
      <c r="Z136" s="356">
        <f t="shared" si="31"/>
        <v>0</v>
      </c>
      <c r="AA136" s="356">
        <f t="shared" si="32"/>
        <v>0</v>
      </c>
      <c r="AB136" s="356">
        <f t="shared" si="33"/>
        <v>0</v>
      </c>
      <c r="AC136" s="356">
        <f t="shared" si="34"/>
        <v>0</v>
      </c>
      <c r="AD136" s="357">
        <f t="shared" si="35"/>
        <v>0</v>
      </c>
      <c r="AE136" s="342"/>
      <c r="AF136" s="362">
        <f t="shared" si="36"/>
        <v>0</v>
      </c>
      <c r="AG136" s="330"/>
      <c r="AH136" s="597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  <c r="BD136" s="582"/>
    </row>
    <row r="137" spans="1:56" s="302" customFormat="1" hidden="1" x14ac:dyDescent="0.2">
      <c r="A137" s="340">
        <f t="shared" si="26"/>
        <v>0</v>
      </c>
      <c r="B137" s="341"/>
      <c r="C137" s="330"/>
      <c r="D137" s="395"/>
      <c r="E137" s="308"/>
      <c r="F137" s="309"/>
      <c r="G137" s="309"/>
      <c r="H137" s="309"/>
      <c r="I137" s="309"/>
      <c r="J137" s="350">
        <f t="shared" si="25"/>
        <v>0</v>
      </c>
      <c r="K137" s="330"/>
      <c r="L137" s="330"/>
      <c r="M137" s="310"/>
      <c r="N137" s="311"/>
      <c r="O137" s="311"/>
      <c r="P137" s="311"/>
      <c r="Q137" s="311"/>
      <c r="R137" s="311"/>
      <c r="S137" s="312"/>
      <c r="T137" s="313"/>
      <c r="U137" s="294">
        <f t="shared" si="27"/>
        <v>0</v>
      </c>
      <c r="V137" s="330"/>
      <c r="W137" s="355">
        <f t="shared" si="28"/>
        <v>0</v>
      </c>
      <c r="X137" s="356">
        <f t="shared" si="29"/>
        <v>0</v>
      </c>
      <c r="Y137" s="356">
        <f t="shared" si="30"/>
        <v>0</v>
      </c>
      <c r="Z137" s="356">
        <f t="shared" si="31"/>
        <v>0</v>
      </c>
      <c r="AA137" s="356">
        <f t="shared" si="32"/>
        <v>0</v>
      </c>
      <c r="AB137" s="356">
        <f t="shared" si="33"/>
        <v>0</v>
      </c>
      <c r="AC137" s="356">
        <f t="shared" si="34"/>
        <v>0</v>
      </c>
      <c r="AD137" s="357">
        <f t="shared" si="35"/>
        <v>0</v>
      </c>
      <c r="AE137" s="342"/>
      <c r="AF137" s="362">
        <f t="shared" si="36"/>
        <v>0</v>
      </c>
      <c r="AG137" s="330"/>
      <c r="AH137" s="597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  <c r="BD137" s="582"/>
    </row>
    <row r="138" spans="1:56" s="302" customFormat="1" hidden="1" x14ac:dyDescent="0.2">
      <c r="A138" s="340">
        <f t="shared" si="26"/>
        <v>0</v>
      </c>
      <c r="B138" s="341"/>
      <c r="C138" s="330"/>
      <c r="D138" s="395"/>
      <c r="E138" s="308"/>
      <c r="F138" s="309"/>
      <c r="G138" s="309"/>
      <c r="H138" s="309"/>
      <c r="I138" s="309"/>
      <c r="J138" s="350">
        <f t="shared" si="25"/>
        <v>0</v>
      </c>
      <c r="K138" s="330"/>
      <c r="L138" s="330"/>
      <c r="M138" s="310"/>
      <c r="N138" s="311"/>
      <c r="O138" s="311"/>
      <c r="P138" s="311"/>
      <c r="Q138" s="311"/>
      <c r="R138" s="311"/>
      <c r="S138" s="312"/>
      <c r="T138" s="313"/>
      <c r="U138" s="294">
        <f t="shared" si="27"/>
        <v>0</v>
      </c>
      <c r="V138" s="330"/>
      <c r="W138" s="355">
        <f t="shared" si="28"/>
        <v>0</v>
      </c>
      <c r="X138" s="356">
        <f t="shared" si="29"/>
        <v>0</v>
      </c>
      <c r="Y138" s="356">
        <f t="shared" si="30"/>
        <v>0</v>
      </c>
      <c r="Z138" s="356">
        <f t="shared" si="31"/>
        <v>0</v>
      </c>
      <c r="AA138" s="356">
        <f t="shared" si="32"/>
        <v>0</v>
      </c>
      <c r="AB138" s="356">
        <f t="shared" si="33"/>
        <v>0</v>
      </c>
      <c r="AC138" s="356">
        <f t="shared" si="34"/>
        <v>0</v>
      </c>
      <c r="AD138" s="357">
        <f t="shared" si="35"/>
        <v>0</v>
      </c>
      <c r="AE138" s="342"/>
      <c r="AF138" s="362">
        <f t="shared" si="36"/>
        <v>0</v>
      </c>
      <c r="AG138" s="330"/>
      <c r="AH138" s="597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  <c r="BD138" s="582"/>
    </row>
    <row r="139" spans="1:56" s="302" customFormat="1" hidden="1" x14ac:dyDescent="0.2">
      <c r="A139" s="340">
        <f t="shared" si="26"/>
        <v>0</v>
      </c>
      <c r="B139" s="341"/>
      <c r="C139" s="330"/>
      <c r="D139" s="395"/>
      <c r="E139" s="308"/>
      <c r="F139" s="309"/>
      <c r="G139" s="309"/>
      <c r="H139" s="309"/>
      <c r="I139" s="309"/>
      <c r="J139" s="350">
        <f t="shared" ref="J139:J159" si="37">IF(ISBLANK(H139),G139*I139,G139*I139*H139)</f>
        <v>0</v>
      </c>
      <c r="K139" s="330"/>
      <c r="L139" s="330"/>
      <c r="M139" s="310"/>
      <c r="N139" s="311"/>
      <c r="O139" s="311"/>
      <c r="P139" s="311"/>
      <c r="Q139" s="311"/>
      <c r="R139" s="311"/>
      <c r="S139" s="312"/>
      <c r="T139" s="313"/>
      <c r="U139" s="294">
        <f t="shared" si="27"/>
        <v>0</v>
      </c>
      <c r="V139" s="330"/>
      <c r="W139" s="355">
        <f t="shared" si="28"/>
        <v>0</v>
      </c>
      <c r="X139" s="356">
        <f t="shared" si="29"/>
        <v>0</v>
      </c>
      <c r="Y139" s="356">
        <f t="shared" si="30"/>
        <v>0</v>
      </c>
      <c r="Z139" s="356">
        <f t="shared" si="31"/>
        <v>0</v>
      </c>
      <c r="AA139" s="356">
        <f t="shared" si="32"/>
        <v>0</v>
      </c>
      <c r="AB139" s="356">
        <f t="shared" si="33"/>
        <v>0</v>
      </c>
      <c r="AC139" s="356">
        <f t="shared" si="34"/>
        <v>0</v>
      </c>
      <c r="AD139" s="357">
        <f t="shared" si="35"/>
        <v>0</v>
      </c>
      <c r="AE139" s="342"/>
      <c r="AF139" s="362">
        <f t="shared" si="36"/>
        <v>0</v>
      </c>
      <c r="AG139" s="330"/>
      <c r="AH139" s="597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  <c r="BD139" s="582"/>
    </row>
    <row r="140" spans="1:56" s="302" customFormat="1" hidden="1" x14ac:dyDescent="0.2">
      <c r="A140" s="340">
        <f t="shared" si="26"/>
        <v>0</v>
      </c>
      <c r="B140" s="341"/>
      <c r="C140" s="330"/>
      <c r="D140" s="395"/>
      <c r="E140" s="308"/>
      <c r="F140" s="309"/>
      <c r="G140" s="309"/>
      <c r="H140" s="309"/>
      <c r="I140" s="309"/>
      <c r="J140" s="350">
        <f t="shared" si="37"/>
        <v>0</v>
      </c>
      <c r="K140" s="330"/>
      <c r="L140" s="330"/>
      <c r="M140" s="310"/>
      <c r="N140" s="311"/>
      <c r="O140" s="311"/>
      <c r="P140" s="311"/>
      <c r="Q140" s="311"/>
      <c r="R140" s="311"/>
      <c r="S140" s="312"/>
      <c r="T140" s="313"/>
      <c r="U140" s="294">
        <f t="shared" si="27"/>
        <v>0</v>
      </c>
      <c r="V140" s="330"/>
      <c r="W140" s="355">
        <f t="shared" si="28"/>
        <v>0</v>
      </c>
      <c r="X140" s="356">
        <f t="shared" si="29"/>
        <v>0</v>
      </c>
      <c r="Y140" s="356">
        <f t="shared" si="30"/>
        <v>0</v>
      </c>
      <c r="Z140" s="356">
        <f t="shared" si="31"/>
        <v>0</v>
      </c>
      <c r="AA140" s="356">
        <f t="shared" si="32"/>
        <v>0</v>
      </c>
      <c r="AB140" s="356">
        <f t="shared" si="33"/>
        <v>0</v>
      </c>
      <c r="AC140" s="356">
        <f t="shared" si="34"/>
        <v>0</v>
      </c>
      <c r="AD140" s="357">
        <f t="shared" si="35"/>
        <v>0</v>
      </c>
      <c r="AE140" s="342"/>
      <c r="AF140" s="362">
        <f t="shared" si="36"/>
        <v>0</v>
      </c>
      <c r="AG140" s="330"/>
      <c r="AH140" s="597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  <c r="BD140" s="582"/>
    </row>
    <row r="141" spans="1:56" s="302" customFormat="1" hidden="1" x14ac:dyDescent="0.2">
      <c r="A141" s="340">
        <f t="shared" si="26"/>
        <v>0</v>
      </c>
      <c r="B141" s="341"/>
      <c r="C141" s="330"/>
      <c r="D141" s="395"/>
      <c r="E141" s="308"/>
      <c r="F141" s="309"/>
      <c r="G141" s="309"/>
      <c r="H141" s="309"/>
      <c r="I141" s="309"/>
      <c r="J141" s="350">
        <f t="shared" si="37"/>
        <v>0</v>
      </c>
      <c r="K141" s="330"/>
      <c r="L141" s="330"/>
      <c r="M141" s="310"/>
      <c r="N141" s="311"/>
      <c r="O141" s="311"/>
      <c r="P141" s="311"/>
      <c r="Q141" s="311"/>
      <c r="R141" s="311"/>
      <c r="S141" s="312"/>
      <c r="T141" s="313"/>
      <c r="U141" s="294">
        <f t="shared" si="27"/>
        <v>0</v>
      </c>
      <c r="V141" s="330"/>
      <c r="W141" s="355">
        <f t="shared" si="28"/>
        <v>0</v>
      </c>
      <c r="X141" s="356">
        <f t="shared" si="29"/>
        <v>0</v>
      </c>
      <c r="Y141" s="356">
        <f t="shared" si="30"/>
        <v>0</v>
      </c>
      <c r="Z141" s="356">
        <f t="shared" si="31"/>
        <v>0</v>
      </c>
      <c r="AA141" s="356">
        <f t="shared" si="32"/>
        <v>0</v>
      </c>
      <c r="AB141" s="356">
        <f t="shared" si="33"/>
        <v>0</v>
      </c>
      <c r="AC141" s="356">
        <f t="shared" si="34"/>
        <v>0</v>
      </c>
      <c r="AD141" s="357">
        <f t="shared" si="35"/>
        <v>0</v>
      </c>
      <c r="AE141" s="342"/>
      <c r="AF141" s="362">
        <f t="shared" si="36"/>
        <v>0</v>
      </c>
      <c r="AG141" s="330"/>
      <c r="AH141" s="597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  <c r="BD141" s="582"/>
    </row>
    <row r="142" spans="1:56" s="302" customFormat="1" hidden="1" x14ac:dyDescent="0.2">
      <c r="A142" s="340">
        <f t="shared" si="26"/>
        <v>0</v>
      </c>
      <c r="B142" s="341"/>
      <c r="C142" s="330"/>
      <c r="D142" s="395"/>
      <c r="E142" s="308"/>
      <c r="F142" s="309"/>
      <c r="G142" s="309"/>
      <c r="H142" s="309"/>
      <c r="I142" s="309"/>
      <c r="J142" s="350">
        <f t="shared" si="37"/>
        <v>0</v>
      </c>
      <c r="K142" s="330"/>
      <c r="L142" s="330"/>
      <c r="M142" s="310"/>
      <c r="N142" s="311"/>
      <c r="O142" s="311"/>
      <c r="P142" s="311"/>
      <c r="Q142" s="311"/>
      <c r="R142" s="311"/>
      <c r="S142" s="312"/>
      <c r="T142" s="313"/>
      <c r="U142" s="294">
        <f t="shared" si="27"/>
        <v>0</v>
      </c>
      <c r="V142" s="330"/>
      <c r="W142" s="355">
        <f t="shared" si="28"/>
        <v>0</v>
      </c>
      <c r="X142" s="356">
        <f t="shared" si="29"/>
        <v>0</v>
      </c>
      <c r="Y142" s="356">
        <f t="shared" si="30"/>
        <v>0</v>
      </c>
      <c r="Z142" s="356">
        <f t="shared" si="31"/>
        <v>0</v>
      </c>
      <c r="AA142" s="356">
        <f t="shared" si="32"/>
        <v>0</v>
      </c>
      <c r="AB142" s="356">
        <f t="shared" si="33"/>
        <v>0</v>
      </c>
      <c r="AC142" s="356">
        <f t="shared" si="34"/>
        <v>0</v>
      </c>
      <c r="AD142" s="357">
        <f t="shared" si="35"/>
        <v>0</v>
      </c>
      <c r="AE142" s="342"/>
      <c r="AF142" s="362">
        <f t="shared" si="36"/>
        <v>0</v>
      </c>
      <c r="AG142" s="330"/>
      <c r="AH142" s="597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  <c r="BD142" s="582"/>
    </row>
    <row r="143" spans="1:56" s="302" customFormat="1" hidden="1" x14ac:dyDescent="0.2">
      <c r="A143" s="340">
        <f t="shared" si="26"/>
        <v>0</v>
      </c>
      <c r="B143" s="341"/>
      <c r="C143" s="330"/>
      <c r="D143" s="395"/>
      <c r="E143" s="308"/>
      <c r="F143" s="309"/>
      <c r="G143" s="309"/>
      <c r="H143" s="309"/>
      <c r="I143" s="309"/>
      <c r="J143" s="350">
        <f t="shared" si="37"/>
        <v>0</v>
      </c>
      <c r="K143" s="330"/>
      <c r="L143" s="330"/>
      <c r="M143" s="310"/>
      <c r="N143" s="311"/>
      <c r="O143" s="311"/>
      <c r="P143" s="311"/>
      <c r="Q143" s="311"/>
      <c r="R143" s="311"/>
      <c r="S143" s="312"/>
      <c r="T143" s="313"/>
      <c r="U143" s="294">
        <f t="shared" si="27"/>
        <v>0</v>
      </c>
      <c r="V143" s="330"/>
      <c r="W143" s="355">
        <f t="shared" si="28"/>
        <v>0</v>
      </c>
      <c r="X143" s="356">
        <f t="shared" si="29"/>
        <v>0</v>
      </c>
      <c r="Y143" s="356">
        <f t="shared" si="30"/>
        <v>0</v>
      </c>
      <c r="Z143" s="356">
        <f t="shared" si="31"/>
        <v>0</v>
      </c>
      <c r="AA143" s="356">
        <f t="shared" si="32"/>
        <v>0</v>
      </c>
      <c r="AB143" s="356">
        <f t="shared" si="33"/>
        <v>0</v>
      </c>
      <c r="AC143" s="356">
        <f t="shared" si="34"/>
        <v>0</v>
      </c>
      <c r="AD143" s="357">
        <f t="shared" si="35"/>
        <v>0</v>
      </c>
      <c r="AE143" s="342"/>
      <c r="AF143" s="362">
        <f t="shared" si="36"/>
        <v>0</v>
      </c>
      <c r="AG143" s="330"/>
      <c r="AH143" s="597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  <c r="BD143" s="582"/>
    </row>
    <row r="144" spans="1:56" s="302" customFormat="1" hidden="1" x14ac:dyDescent="0.2">
      <c r="A144" s="340">
        <f t="shared" si="26"/>
        <v>0</v>
      </c>
      <c r="B144" s="341"/>
      <c r="C144" s="330"/>
      <c r="D144" s="395"/>
      <c r="E144" s="308"/>
      <c r="F144" s="309"/>
      <c r="G144" s="309"/>
      <c r="H144" s="309"/>
      <c r="I144" s="309"/>
      <c r="J144" s="350">
        <f t="shared" si="37"/>
        <v>0</v>
      </c>
      <c r="K144" s="330"/>
      <c r="L144" s="330"/>
      <c r="M144" s="310"/>
      <c r="N144" s="311"/>
      <c r="O144" s="311"/>
      <c r="P144" s="311"/>
      <c r="Q144" s="311"/>
      <c r="R144" s="311"/>
      <c r="S144" s="312"/>
      <c r="T144" s="313"/>
      <c r="U144" s="294">
        <f t="shared" si="27"/>
        <v>0</v>
      </c>
      <c r="V144" s="330"/>
      <c r="W144" s="355">
        <f t="shared" si="28"/>
        <v>0</v>
      </c>
      <c r="X144" s="356">
        <f t="shared" si="29"/>
        <v>0</v>
      </c>
      <c r="Y144" s="356">
        <f t="shared" si="30"/>
        <v>0</v>
      </c>
      <c r="Z144" s="356">
        <f t="shared" si="31"/>
        <v>0</v>
      </c>
      <c r="AA144" s="356">
        <f t="shared" si="32"/>
        <v>0</v>
      </c>
      <c r="AB144" s="356">
        <f t="shared" si="33"/>
        <v>0</v>
      </c>
      <c r="AC144" s="356">
        <f t="shared" si="34"/>
        <v>0</v>
      </c>
      <c r="AD144" s="357">
        <f t="shared" si="35"/>
        <v>0</v>
      </c>
      <c r="AE144" s="342"/>
      <c r="AF144" s="362">
        <f t="shared" si="36"/>
        <v>0</v>
      </c>
      <c r="AG144" s="330"/>
      <c r="AH144" s="597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  <c r="BD144" s="582"/>
    </row>
    <row r="145" spans="1:56" s="302" customFormat="1" hidden="1" x14ac:dyDescent="0.2">
      <c r="A145" s="340">
        <f t="shared" si="26"/>
        <v>0</v>
      </c>
      <c r="B145" s="341"/>
      <c r="C145" s="330"/>
      <c r="D145" s="395"/>
      <c r="E145" s="308"/>
      <c r="F145" s="309"/>
      <c r="G145" s="309"/>
      <c r="H145" s="309"/>
      <c r="I145" s="309"/>
      <c r="J145" s="350">
        <f t="shared" si="37"/>
        <v>0</v>
      </c>
      <c r="K145" s="330"/>
      <c r="L145" s="330"/>
      <c r="M145" s="310"/>
      <c r="N145" s="311"/>
      <c r="O145" s="311"/>
      <c r="P145" s="311"/>
      <c r="Q145" s="311"/>
      <c r="R145" s="311"/>
      <c r="S145" s="312"/>
      <c r="T145" s="313"/>
      <c r="U145" s="294">
        <f t="shared" si="27"/>
        <v>0</v>
      </c>
      <c r="V145" s="330"/>
      <c r="W145" s="355">
        <f t="shared" si="28"/>
        <v>0</v>
      </c>
      <c r="X145" s="356">
        <f t="shared" si="29"/>
        <v>0</v>
      </c>
      <c r="Y145" s="356">
        <f t="shared" si="30"/>
        <v>0</v>
      </c>
      <c r="Z145" s="356">
        <f t="shared" si="31"/>
        <v>0</v>
      </c>
      <c r="AA145" s="356">
        <f t="shared" si="32"/>
        <v>0</v>
      </c>
      <c r="AB145" s="356">
        <f t="shared" si="33"/>
        <v>0</v>
      </c>
      <c r="AC145" s="356">
        <f t="shared" si="34"/>
        <v>0</v>
      </c>
      <c r="AD145" s="357">
        <f t="shared" si="35"/>
        <v>0</v>
      </c>
      <c r="AE145" s="342"/>
      <c r="AF145" s="362">
        <f t="shared" si="36"/>
        <v>0</v>
      </c>
      <c r="AG145" s="330"/>
      <c r="AH145" s="597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  <c r="BD145" s="582"/>
    </row>
    <row r="146" spans="1:56" s="302" customFormat="1" hidden="1" x14ac:dyDescent="0.2">
      <c r="A146" s="340">
        <f t="shared" si="26"/>
        <v>0</v>
      </c>
      <c r="B146" s="341"/>
      <c r="C146" s="330"/>
      <c r="D146" s="395"/>
      <c r="E146" s="308"/>
      <c r="F146" s="309"/>
      <c r="G146" s="309"/>
      <c r="H146" s="309"/>
      <c r="I146" s="309"/>
      <c r="J146" s="350">
        <f t="shared" si="37"/>
        <v>0</v>
      </c>
      <c r="K146" s="330"/>
      <c r="L146" s="330"/>
      <c r="M146" s="310"/>
      <c r="N146" s="311"/>
      <c r="O146" s="311"/>
      <c r="P146" s="311"/>
      <c r="Q146" s="311"/>
      <c r="R146" s="311"/>
      <c r="S146" s="312"/>
      <c r="T146" s="313"/>
      <c r="U146" s="294">
        <f t="shared" si="27"/>
        <v>0</v>
      </c>
      <c r="V146" s="330"/>
      <c r="W146" s="355">
        <f t="shared" si="28"/>
        <v>0</v>
      </c>
      <c r="X146" s="356">
        <f t="shared" si="29"/>
        <v>0</v>
      </c>
      <c r="Y146" s="356">
        <f t="shared" si="30"/>
        <v>0</v>
      </c>
      <c r="Z146" s="356">
        <f t="shared" si="31"/>
        <v>0</v>
      </c>
      <c r="AA146" s="356">
        <f t="shared" si="32"/>
        <v>0</v>
      </c>
      <c r="AB146" s="356">
        <f t="shared" si="33"/>
        <v>0</v>
      </c>
      <c r="AC146" s="356">
        <f t="shared" si="34"/>
        <v>0</v>
      </c>
      <c r="AD146" s="357">
        <f t="shared" si="35"/>
        <v>0</v>
      </c>
      <c r="AE146" s="342"/>
      <c r="AF146" s="362">
        <f t="shared" si="36"/>
        <v>0</v>
      </c>
      <c r="AG146" s="330"/>
      <c r="AH146" s="597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  <c r="BD146" s="582"/>
    </row>
    <row r="147" spans="1:56" s="302" customFormat="1" hidden="1" x14ac:dyDescent="0.2">
      <c r="A147" s="340">
        <f t="shared" si="26"/>
        <v>0</v>
      </c>
      <c r="B147" s="341"/>
      <c r="C147" s="330"/>
      <c r="D147" s="395"/>
      <c r="E147" s="308"/>
      <c r="F147" s="309"/>
      <c r="G147" s="309"/>
      <c r="H147" s="309"/>
      <c r="I147" s="309"/>
      <c r="J147" s="350">
        <f t="shared" si="37"/>
        <v>0</v>
      </c>
      <c r="K147" s="330"/>
      <c r="L147" s="330"/>
      <c r="M147" s="310"/>
      <c r="N147" s="311"/>
      <c r="O147" s="311"/>
      <c r="P147" s="311"/>
      <c r="Q147" s="311"/>
      <c r="R147" s="311"/>
      <c r="S147" s="312"/>
      <c r="T147" s="313"/>
      <c r="U147" s="294">
        <f t="shared" si="27"/>
        <v>0</v>
      </c>
      <c r="V147" s="330"/>
      <c r="W147" s="355">
        <f t="shared" si="28"/>
        <v>0</v>
      </c>
      <c r="X147" s="356">
        <f t="shared" si="29"/>
        <v>0</v>
      </c>
      <c r="Y147" s="356">
        <f t="shared" si="30"/>
        <v>0</v>
      </c>
      <c r="Z147" s="356">
        <f t="shared" si="31"/>
        <v>0</v>
      </c>
      <c r="AA147" s="356">
        <f t="shared" si="32"/>
        <v>0</v>
      </c>
      <c r="AB147" s="356">
        <f t="shared" si="33"/>
        <v>0</v>
      </c>
      <c r="AC147" s="356">
        <f t="shared" si="34"/>
        <v>0</v>
      </c>
      <c r="AD147" s="357">
        <f t="shared" si="35"/>
        <v>0</v>
      </c>
      <c r="AE147" s="342"/>
      <c r="AF147" s="362">
        <f t="shared" si="36"/>
        <v>0</v>
      </c>
      <c r="AG147" s="330"/>
      <c r="AH147" s="597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  <c r="BD147" s="582"/>
    </row>
    <row r="148" spans="1:56" s="302" customFormat="1" hidden="1" x14ac:dyDescent="0.2">
      <c r="A148" s="340">
        <f t="shared" si="26"/>
        <v>0</v>
      </c>
      <c r="B148" s="341"/>
      <c r="C148" s="330"/>
      <c r="D148" s="395"/>
      <c r="E148" s="308"/>
      <c r="F148" s="309"/>
      <c r="G148" s="309"/>
      <c r="H148" s="309"/>
      <c r="I148" s="309"/>
      <c r="J148" s="350">
        <f t="shared" si="37"/>
        <v>0</v>
      </c>
      <c r="K148" s="330"/>
      <c r="L148" s="330"/>
      <c r="M148" s="310"/>
      <c r="N148" s="311"/>
      <c r="O148" s="311"/>
      <c r="P148" s="311"/>
      <c r="Q148" s="311"/>
      <c r="R148" s="311"/>
      <c r="S148" s="312"/>
      <c r="T148" s="313"/>
      <c r="U148" s="294">
        <f t="shared" si="27"/>
        <v>0</v>
      </c>
      <c r="V148" s="330"/>
      <c r="W148" s="355">
        <f t="shared" si="28"/>
        <v>0</v>
      </c>
      <c r="X148" s="356">
        <f t="shared" si="29"/>
        <v>0</v>
      </c>
      <c r="Y148" s="356">
        <f t="shared" si="30"/>
        <v>0</v>
      </c>
      <c r="Z148" s="356">
        <f t="shared" si="31"/>
        <v>0</v>
      </c>
      <c r="AA148" s="356">
        <f t="shared" si="32"/>
        <v>0</v>
      </c>
      <c r="AB148" s="356">
        <f t="shared" si="33"/>
        <v>0</v>
      </c>
      <c r="AC148" s="356">
        <f t="shared" si="34"/>
        <v>0</v>
      </c>
      <c r="AD148" s="357">
        <f t="shared" si="35"/>
        <v>0</v>
      </c>
      <c r="AE148" s="342"/>
      <c r="AF148" s="362">
        <f t="shared" si="36"/>
        <v>0</v>
      </c>
      <c r="AG148" s="330"/>
      <c r="AH148" s="597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  <c r="BD148" s="582"/>
    </row>
    <row r="149" spans="1:56" s="302" customFormat="1" hidden="1" x14ac:dyDescent="0.2">
      <c r="A149" s="340">
        <f t="shared" ref="A149:A150" si="38">IF(AND(J149&lt;&gt;0,U149&lt;&gt;1),1,0)</f>
        <v>0</v>
      </c>
      <c r="B149" s="341"/>
      <c r="C149" s="330"/>
      <c r="D149" s="395"/>
      <c r="E149" s="308"/>
      <c r="F149" s="309"/>
      <c r="G149" s="309"/>
      <c r="H149" s="309"/>
      <c r="I149" s="309"/>
      <c r="J149" s="350">
        <f t="shared" si="37"/>
        <v>0</v>
      </c>
      <c r="K149" s="330"/>
      <c r="L149" s="330"/>
      <c r="M149" s="310"/>
      <c r="N149" s="311"/>
      <c r="O149" s="311"/>
      <c r="P149" s="311"/>
      <c r="Q149" s="311"/>
      <c r="R149" s="311"/>
      <c r="S149" s="312"/>
      <c r="T149" s="313"/>
      <c r="U149" s="294">
        <f t="shared" ref="U149:U150" si="39">SUM(M149:T149)</f>
        <v>0</v>
      </c>
      <c r="V149" s="330"/>
      <c r="W149" s="355">
        <f t="shared" ref="W149:W150" si="40">$J149*M149</f>
        <v>0</v>
      </c>
      <c r="X149" s="356">
        <f t="shared" ref="X149:X150" si="41">$J149*N149</f>
        <v>0</v>
      </c>
      <c r="Y149" s="356">
        <f t="shared" ref="Y149:Y150" si="42">$J149*O149</f>
        <v>0</v>
      </c>
      <c r="Z149" s="356">
        <f t="shared" ref="Z149:Z150" si="43">$J149*P149</f>
        <v>0</v>
      </c>
      <c r="AA149" s="356">
        <f t="shared" ref="AA149:AA150" si="44">$J149*Q149</f>
        <v>0</v>
      </c>
      <c r="AB149" s="356">
        <f t="shared" ref="AB149:AB150" si="45">$J149*R149</f>
        <v>0</v>
      </c>
      <c r="AC149" s="356">
        <f t="shared" ref="AC149:AC150" si="46">$J149*S149</f>
        <v>0</v>
      </c>
      <c r="AD149" s="357">
        <f t="shared" ref="AD149:AD150" si="47">SUM(W149:AC149)</f>
        <v>0</v>
      </c>
      <c r="AE149" s="342"/>
      <c r="AF149" s="362">
        <f t="shared" ref="AF149:AF150" si="48">$J149*T149</f>
        <v>0</v>
      </c>
      <c r="AG149" s="330"/>
      <c r="AH149" s="597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  <c r="BD149" s="582"/>
    </row>
    <row r="150" spans="1:56" s="302" customFormat="1" hidden="1" x14ac:dyDescent="0.2">
      <c r="A150" s="340">
        <f t="shared" si="38"/>
        <v>0</v>
      </c>
      <c r="B150" s="341"/>
      <c r="C150" s="330"/>
      <c r="D150" s="395"/>
      <c r="E150" s="308"/>
      <c r="F150" s="309"/>
      <c r="G150" s="309"/>
      <c r="H150" s="309"/>
      <c r="I150" s="309"/>
      <c r="J150" s="350">
        <f t="shared" si="37"/>
        <v>0</v>
      </c>
      <c r="K150" s="330"/>
      <c r="L150" s="330"/>
      <c r="M150" s="310"/>
      <c r="N150" s="311"/>
      <c r="O150" s="311"/>
      <c r="P150" s="311"/>
      <c r="Q150" s="311"/>
      <c r="R150" s="311"/>
      <c r="S150" s="312"/>
      <c r="T150" s="313"/>
      <c r="U150" s="294">
        <f t="shared" si="39"/>
        <v>0</v>
      </c>
      <c r="V150" s="330"/>
      <c r="W150" s="355">
        <f t="shared" si="40"/>
        <v>0</v>
      </c>
      <c r="X150" s="356">
        <f t="shared" si="41"/>
        <v>0</v>
      </c>
      <c r="Y150" s="356">
        <f t="shared" si="42"/>
        <v>0</v>
      </c>
      <c r="Z150" s="356">
        <f t="shared" si="43"/>
        <v>0</v>
      </c>
      <c r="AA150" s="356">
        <f t="shared" si="44"/>
        <v>0</v>
      </c>
      <c r="AB150" s="356">
        <f t="shared" si="45"/>
        <v>0</v>
      </c>
      <c r="AC150" s="356">
        <f t="shared" si="46"/>
        <v>0</v>
      </c>
      <c r="AD150" s="357">
        <f t="shared" si="47"/>
        <v>0</v>
      </c>
      <c r="AE150" s="342"/>
      <c r="AF150" s="362">
        <f t="shared" si="48"/>
        <v>0</v>
      </c>
      <c r="AG150" s="330"/>
      <c r="AH150" s="597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  <c r="BD150" s="582"/>
    </row>
    <row r="151" spans="1:56" s="302" customFormat="1" hidden="1" x14ac:dyDescent="0.2">
      <c r="A151" s="340">
        <f t="shared" si="4"/>
        <v>0</v>
      </c>
      <c r="B151" s="341"/>
      <c r="C151" s="330"/>
      <c r="D151" s="395"/>
      <c r="E151" s="308"/>
      <c r="F151" s="309"/>
      <c r="G151" s="309"/>
      <c r="H151" s="309"/>
      <c r="I151" s="309"/>
      <c r="J151" s="350">
        <f t="shared" si="37"/>
        <v>0</v>
      </c>
      <c r="K151" s="330"/>
      <c r="L151" s="330"/>
      <c r="M151" s="310"/>
      <c r="N151" s="311"/>
      <c r="O151" s="311"/>
      <c r="P151" s="311"/>
      <c r="Q151" s="311"/>
      <c r="R151" s="311"/>
      <c r="S151" s="312"/>
      <c r="T151" s="313"/>
      <c r="U151" s="294">
        <f t="shared" si="6"/>
        <v>0</v>
      </c>
      <c r="V151" s="330"/>
      <c r="W151" s="355">
        <f t="shared" si="7"/>
        <v>0</v>
      </c>
      <c r="X151" s="356">
        <f t="shared" si="8"/>
        <v>0</v>
      </c>
      <c r="Y151" s="356">
        <f t="shared" si="9"/>
        <v>0</v>
      </c>
      <c r="Z151" s="356">
        <f t="shared" si="10"/>
        <v>0</v>
      </c>
      <c r="AA151" s="356">
        <f t="shared" si="11"/>
        <v>0</v>
      </c>
      <c r="AB151" s="356">
        <f t="shared" si="12"/>
        <v>0</v>
      </c>
      <c r="AC151" s="356">
        <f t="shared" si="13"/>
        <v>0</v>
      </c>
      <c r="AD151" s="357">
        <f t="shared" si="2"/>
        <v>0</v>
      </c>
      <c r="AE151" s="342"/>
      <c r="AF151" s="362">
        <f t="shared" si="3"/>
        <v>0</v>
      </c>
      <c r="AG151" s="330"/>
      <c r="AH151" s="597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  <c r="BD151" s="582"/>
    </row>
    <row r="152" spans="1:56" s="302" customFormat="1" hidden="1" x14ac:dyDescent="0.2">
      <c r="A152" s="340">
        <f t="shared" si="4"/>
        <v>0</v>
      </c>
      <c r="B152" s="341"/>
      <c r="C152" s="330"/>
      <c r="D152" s="395"/>
      <c r="E152" s="308"/>
      <c r="F152" s="309"/>
      <c r="G152" s="309"/>
      <c r="H152" s="309"/>
      <c r="I152" s="309"/>
      <c r="J152" s="350">
        <f t="shared" si="37"/>
        <v>0</v>
      </c>
      <c r="K152" s="330"/>
      <c r="L152" s="330"/>
      <c r="M152" s="310"/>
      <c r="N152" s="311"/>
      <c r="O152" s="311"/>
      <c r="P152" s="311"/>
      <c r="Q152" s="311"/>
      <c r="R152" s="311"/>
      <c r="S152" s="312"/>
      <c r="T152" s="313"/>
      <c r="U152" s="294">
        <f t="shared" si="6"/>
        <v>0</v>
      </c>
      <c r="V152" s="330"/>
      <c r="W152" s="355">
        <f t="shared" si="7"/>
        <v>0</v>
      </c>
      <c r="X152" s="356">
        <f t="shared" si="8"/>
        <v>0</v>
      </c>
      <c r="Y152" s="356">
        <f t="shared" si="9"/>
        <v>0</v>
      </c>
      <c r="Z152" s="356">
        <f t="shared" si="10"/>
        <v>0</v>
      </c>
      <c r="AA152" s="356">
        <f t="shared" si="11"/>
        <v>0</v>
      </c>
      <c r="AB152" s="356">
        <f t="shared" si="12"/>
        <v>0</v>
      </c>
      <c r="AC152" s="356">
        <f t="shared" si="13"/>
        <v>0</v>
      </c>
      <c r="AD152" s="357">
        <f t="shared" si="2"/>
        <v>0</v>
      </c>
      <c r="AE152" s="342"/>
      <c r="AF152" s="362">
        <f t="shared" si="3"/>
        <v>0</v>
      </c>
      <c r="AG152" s="330"/>
      <c r="AH152" s="597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  <c r="BD152" s="582"/>
    </row>
    <row r="153" spans="1:56" s="302" customFormat="1" hidden="1" x14ac:dyDescent="0.2">
      <c r="A153" s="340">
        <f t="shared" si="4"/>
        <v>0</v>
      </c>
      <c r="B153" s="341"/>
      <c r="C153" s="330"/>
      <c r="D153" s="395"/>
      <c r="E153" s="308"/>
      <c r="F153" s="309"/>
      <c r="G153" s="309"/>
      <c r="H153" s="309"/>
      <c r="I153" s="309"/>
      <c r="J153" s="350">
        <f t="shared" si="37"/>
        <v>0</v>
      </c>
      <c r="K153" s="330"/>
      <c r="L153" s="330"/>
      <c r="M153" s="310"/>
      <c r="N153" s="311"/>
      <c r="O153" s="311"/>
      <c r="P153" s="311"/>
      <c r="Q153" s="311"/>
      <c r="R153" s="311"/>
      <c r="S153" s="312"/>
      <c r="T153" s="313"/>
      <c r="U153" s="294">
        <f t="shared" si="6"/>
        <v>0</v>
      </c>
      <c r="V153" s="330"/>
      <c r="W153" s="355">
        <f t="shared" si="7"/>
        <v>0</v>
      </c>
      <c r="X153" s="356">
        <f t="shared" si="8"/>
        <v>0</v>
      </c>
      <c r="Y153" s="356">
        <f t="shared" si="9"/>
        <v>0</v>
      </c>
      <c r="Z153" s="356">
        <f t="shared" si="10"/>
        <v>0</v>
      </c>
      <c r="AA153" s="356">
        <f t="shared" si="11"/>
        <v>0</v>
      </c>
      <c r="AB153" s="356">
        <f t="shared" si="12"/>
        <v>0</v>
      </c>
      <c r="AC153" s="356">
        <f t="shared" si="13"/>
        <v>0</v>
      </c>
      <c r="AD153" s="357">
        <f t="shared" si="2"/>
        <v>0</v>
      </c>
      <c r="AE153" s="342"/>
      <c r="AF153" s="362">
        <f t="shared" si="3"/>
        <v>0</v>
      </c>
      <c r="AG153" s="330"/>
      <c r="AH153" s="597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  <c r="BD153" s="582"/>
    </row>
    <row r="154" spans="1:56" s="302" customFormat="1" hidden="1" x14ac:dyDescent="0.2">
      <c r="A154" s="340">
        <f t="shared" si="4"/>
        <v>0</v>
      </c>
      <c r="B154" s="341"/>
      <c r="C154" s="330"/>
      <c r="D154" s="395"/>
      <c r="E154" s="308"/>
      <c r="F154" s="309"/>
      <c r="G154" s="309"/>
      <c r="H154" s="309"/>
      <c r="I154" s="309"/>
      <c r="J154" s="350">
        <f t="shared" si="37"/>
        <v>0</v>
      </c>
      <c r="K154" s="330"/>
      <c r="L154" s="330"/>
      <c r="M154" s="310"/>
      <c r="N154" s="311"/>
      <c r="O154" s="311"/>
      <c r="P154" s="311"/>
      <c r="Q154" s="311"/>
      <c r="R154" s="311"/>
      <c r="S154" s="312"/>
      <c r="T154" s="313"/>
      <c r="U154" s="294">
        <f t="shared" si="6"/>
        <v>0</v>
      </c>
      <c r="V154" s="330"/>
      <c r="W154" s="355">
        <f t="shared" si="7"/>
        <v>0</v>
      </c>
      <c r="X154" s="356">
        <f t="shared" si="8"/>
        <v>0</v>
      </c>
      <c r="Y154" s="356">
        <f t="shared" si="9"/>
        <v>0</v>
      </c>
      <c r="Z154" s="356">
        <f t="shared" si="10"/>
        <v>0</v>
      </c>
      <c r="AA154" s="356">
        <f t="shared" si="11"/>
        <v>0</v>
      </c>
      <c r="AB154" s="356">
        <f t="shared" si="12"/>
        <v>0</v>
      </c>
      <c r="AC154" s="356">
        <f t="shared" si="13"/>
        <v>0</v>
      </c>
      <c r="AD154" s="357">
        <f t="shared" si="2"/>
        <v>0</v>
      </c>
      <c r="AE154" s="342"/>
      <c r="AF154" s="362">
        <f t="shared" si="3"/>
        <v>0</v>
      </c>
      <c r="AG154" s="330"/>
      <c r="AH154" s="597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  <c r="BD154" s="582"/>
    </row>
    <row r="155" spans="1:56" s="302" customFormat="1" hidden="1" x14ac:dyDescent="0.2">
      <c r="A155" s="340">
        <f t="shared" si="4"/>
        <v>0</v>
      </c>
      <c r="B155" s="341"/>
      <c r="C155" s="330"/>
      <c r="D155" s="395"/>
      <c r="E155" s="308"/>
      <c r="F155" s="309"/>
      <c r="G155" s="309"/>
      <c r="H155" s="309"/>
      <c r="I155" s="309"/>
      <c r="J155" s="350">
        <f t="shared" si="37"/>
        <v>0</v>
      </c>
      <c r="K155" s="330"/>
      <c r="L155" s="330"/>
      <c r="M155" s="310"/>
      <c r="N155" s="311"/>
      <c r="O155" s="311"/>
      <c r="P155" s="311"/>
      <c r="Q155" s="311"/>
      <c r="R155" s="311"/>
      <c r="S155" s="312"/>
      <c r="T155" s="313"/>
      <c r="U155" s="294">
        <f t="shared" si="6"/>
        <v>0</v>
      </c>
      <c r="V155" s="330"/>
      <c r="W155" s="355">
        <f t="shared" si="7"/>
        <v>0</v>
      </c>
      <c r="X155" s="356">
        <f t="shared" si="8"/>
        <v>0</v>
      </c>
      <c r="Y155" s="356">
        <f t="shared" si="9"/>
        <v>0</v>
      </c>
      <c r="Z155" s="356">
        <f t="shared" si="10"/>
        <v>0</v>
      </c>
      <c r="AA155" s="356">
        <f t="shared" si="11"/>
        <v>0</v>
      </c>
      <c r="AB155" s="356">
        <f t="shared" si="12"/>
        <v>0</v>
      </c>
      <c r="AC155" s="356">
        <f t="shared" si="13"/>
        <v>0</v>
      </c>
      <c r="AD155" s="357">
        <f t="shared" si="2"/>
        <v>0</v>
      </c>
      <c r="AE155" s="342"/>
      <c r="AF155" s="362">
        <f t="shared" si="3"/>
        <v>0</v>
      </c>
      <c r="AG155" s="330"/>
      <c r="AH155" s="597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  <c r="BD155" s="582"/>
    </row>
    <row r="156" spans="1:56" s="302" customFormat="1" hidden="1" x14ac:dyDescent="0.2">
      <c r="A156" s="340">
        <f t="shared" si="4"/>
        <v>0</v>
      </c>
      <c r="B156" s="341"/>
      <c r="C156" s="330"/>
      <c r="D156" s="395"/>
      <c r="E156" s="308"/>
      <c r="F156" s="309"/>
      <c r="G156" s="309"/>
      <c r="H156" s="309"/>
      <c r="I156" s="309"/>
      <c r="J156" s="350">
        <f t="shared" si="37"/>
        <v>0</v>
      </c>
      <c r="K156" s="330"/>
      <c r="L156" s="330"/>
      <c r="M156" s="310"/>
      <c r="N156" s="311"/>
      <c r="O156" s="311"/>
      <c r="P156" s="311"/>
      <c r="Q156" s="311"/>
      <c r="R156" s="311"/>
      <c r="S156" s="312"/>
      <c r="T156" s="313"/>
      <c r="U156" s="294">
        <f t="shared" si="6"/>
        <v>0</v>
      </c>
      <c r="V156" s="330"/>
      <c r="W156" s="355">
        <f t="shared" si="7"/>
        <v>0</v>
      </c>
      <c r="X156" s="356">
        <f t="shared" si="8"/>
        <v>0</v>
      </c>
      <c r="Y156" s="356">
        <f t="shared" si="9"/>
        <v>0</v>
      </c>
      <c r="Z156" s="356">
        <f t="shared" si="10"/>
        <v>0</v>
      </c>
      <c r="AA156" s="356">
        <f t="shared" si="11"/>
        <v>0</v>
      </c>
      <c r="AB156" s="356">
        <f t="shared" si="12"/>
        <v>0</v>
      </c>
      <c r="AC156" s="356">
        <f t="shared" si="13"/>
        <v>0</v>
      </c>
      <c r="AD156" s="357">
        <f t="shared" si="2"/>
        <v>0</v>
      </c>
      <c r="AE156" s="342"/>
      <c r="AF156" s="362">
        <f t="shared" si="3"/>
        <v>0</v>
      </c>
      <c r="AG156" s="330"/>
      <c r="AH156" s="597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  <c r="BD156" s="582"/>
    </row>
    <row r="157" spans="1:56" s="302" customFormat="1" hidden="1" x14ac:dyDescent="0.2">
      <c r="A157" s="340">
        <f t="shared" si="4"/>
        <v>0</v>
      </c>
      <c r="B157" s="341"/>
      <c r="C157" s="330"/>
      <c r="D157" s="395"/>
      <c r="E157" s="308"/>
      <c r="F157" s="309"/>
      <c r="G157" s="309"/>
      <c r="H157" s="309"/>
      <c r="I157" s="309"/>
      <c r="J157" s="350">
        <f t="shared" si="37"/>
        <v>0</v>
      </c>
      <c r="K157" s="330"/>
      <c r="L157" s="330"/>
      <c r="M157" s="310"/>
      <c r="N157" s="311"/>
      <c r="O157" s="311"/>
      <c r="P157" s="311"/>
      <c r="Q157" s="311"/>
      <c r="R157" s="311"/>
      <c r="S157" s="312"/>
      <c r="T157" s="313"/>
      <c r="U157" s="294">
        <f t="shared" si="6"/>
        <v>0</v>
      </c>
      <c r="V157" s="330"/>
      <c r="W157" s="355">
        <f t="shared" si="7"/>
        <v>0</v>
      </c>
      <c r="X157" s="356">
        <f t="shared" si="8"/>
        <v>0</v>
      </c>
      <c r="Y157" s="356">
        <f t="shared" si="9"/>
        <v>0</v>
      </c>
      <c r="Z157" s="356">
        <f t="shared" si="10"/>
        <v>0</v>
      </c>
      <c r="AA157" s="356">
        <f t="shared" si="11"/>
        <v>0</v>
      </c>
      <c r="AB157" s="356">
        <f t="shared" si="12"/>
        <v>0</v>
      </c>
      <c r="AC157" s="356">
        <f t="shared" si="13"/>
        <v>0</v>
      </c>
      <c r="AD157" s="357">
        <f t="shared" si="2"/>
        <v>0</v>
      </c>
      <c r="AE157" s="342"/>
      <c r="AF157" s="362">
        <f t="shared" si="3"/>
        <v>0</v>
      </c>
      <c r="AG157" s="330"/>
      <c r="AH157" s="597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  <c r="BD157" s="582"/>
    </row>
    <row r="158" spans="1:56" s="302" customFormat="1" hidden="1" x14ac:dyDescent="0.2">
      <c r="A158" s="340">
        <f t="shared" si="4"/>
        <v>0</v>
      </c>
      <c r="B158" s="341"/>
      <c r="C158" s="330"/>
      <c r="D158" s="395"/>
      <c r="E158" s="308"/>
      <c r="F158" s="309"/>
      <c r="G158" s="309"/>
      <c r="H158" s="309"/>
      <c r="I158" s="309"/>
      <c r="J158" s="350">
        <f t="shared" si="37"/>
        <v>0</v>
      </c>
      <c r="K158" s="330"/>
      <c r="L158" s="330"/>
      <c r="M158" s="310"/>
      <c r="N158" s="311"/>
      <c r="O158" s="311"/>
      <c r="P158" s="311"/>
      <c r="Q158" s="311"/>
      <c r="R158" s="311"/>
      <c r="S158" s="312"/>
      <c r="T158" s="313"/>
      <c r="U158" s="294">
        <f t="shared" si="6"/>
        <v>0</v>
      </c>
      <c r="V158" s="330"/>
      <c r="W158" s="355">
        <f t="shared" si="7"/>
        <v>0</v>
      </c>
      <c r="X158" s="356">
        <f t="shared" si="8"/>
        <v>0</v>
      </c>
      <c r="Y158" s="356">
        <f t="shared" si="9"/>
        <v>0</v>
      </c>
      <c r="Z158" s="356">
        <f t="shared" si="10"/>
        <v>0</v>
      </c>
      <c r="AA158" s="356">
        <f t="shared" si="11"/>
        <v>0</v>
      </c>
      <c r="AB158" s="356">
        <f t="shared" si="12"/>
        <v>0</v>
      </c>
      <c r="AC158" s="356">
        <f t="shared" si="13"/>
        <v>0</v>
      </c>
      <c r="AD158" s="357">
        <f t="shared" si="2"/>
        <v>0</v>
      </c>
      <c r="AE158" s="342"/>
      <c r="AF158" s="362">
        <f t="shared" si="3"/>
        <v>0</v>
      </c>
      <c r="AG158" s="330"/>
      <c r="AH158" s="597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  <c r="BD158" s="582"/>
    </row>
    <row r="159" spans="1:56" s="302" customFormat="1" hidden="1" x14ac:dyDescent="0.2">
      <c r="A159" s="340">
        <f t="shared" si="4"/>
        <v>0</v>
      </c>
      <c r="B159" s="341"/>
      <c r="C159" s="330"/>
      <c r="D159" s="396"/>
      <c r="E159" s="314"/>
      <c r="F159" s="315"/>
      <c r="G159" s="315"/>
      <c r="H159" s="315"/>
      <c r="I159" s="315"/>
      <c r="J159" s="351">
        <f t="shared" si="37"/>
        <v>0</v>
      </c>
      <c r="K159" s="330"/>
      <c r="L159" s="330"/>
      <c r="M159" s="316"/>
      <c r="N159" s="317"/>
      <c r="O159" s="317"/>
      <c r="P159" s="317"/>
      <c r="Q159" s="317"/>
      <c r="R159" s="317"/>
      <c r="S159" s="318"/>
      <c r="T159" s="319"/>
      <c r="U159" s="295">
        <f t="shared" si="6"/>
        <v>0</v>
      </c>
      <c r="V159" s="330"/>
      <c r="W159" s="358">
        <f t="shared" si="7"/>
        <v>0</v>
      </c>
      <c r="X159" s="359">
        <f t="shared" si="8"/>
        <v>0</v>
      </c>
      <c r="Y159" s="359">
        <f t="shared" si="9"/>
        <v>0</v>
      </c>
      <c r="Z159" s="359">
        <f t="shared" si="10"/>
        <v>0</v>
      </c>
      <c r="AA159" s="359">
        <f t="shared" si="11"/>
        <v>0</v>
      </c>
      <c r="AB159" s="359">
        <f t="shared" si="12"/>
        <v>0</v>
      </c>
      <c r="AC159" s="359">
        <f t="shared" si="13"/>
        <v>0</v>
      </c>
      <c r="AD159" s="360">
        <f t="shared" si="2"/>
        <v>0</v>
      </c>
      <c r="AE159" s="342"/>
      <c r="AF159" s="363">
        <f t="shared" si="3"/>
        <v>0</v>
      </c>
      <c r="AG159" s="330"/>
      <c r="AH159" s="598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  <c r="BD159" s="582"/>
    </row>
    <row r="160" spans="1:56" s="320" customFormat="1" x14ac:dyDescent="0.2">
      <c r="A160" s="343"/>
      <c r="B160" s="344"/>
      <c r="C160" s="345"/>
      <c r="D160" s="364" t="str">
        <f>"Subtotal das '"&amp;D9&amp;"'"</f>
        <v>Subtotal das 'Custos de Avaliação'</v>
      </c>
      <c r="E160" s="365"/>
      <c r="F160" s="365"/>
      <c r="G160" s="365"/>
      <c r="H160" s="365"/>
      <c r="I160" s="365"/>
      <c r="J160" s="366">
        <f>SUM(J10:J159)</f>
        <v>0</v>
      </c>
      <c r="K160" s="345"/>
      <c r="L160" s="345"/>
      <c r="M160" s="383"/>
      <c r="N160" s="384"/>
      <c r="O160" s="384"/>
      <c r="P160" s="384"/>
      <c r="Q160" s="384"/>
      <c r="R160" s="384"/>
      <c r="S160" s="384"/>
      <c r="T160" s="384"/>
      <c r="U160" s="385"/>
      <c r="V160" s="345"/>
      <c r="W160" s="367">
        <f>SUM(W10:W159)</f>
        <v>0</v>
      </c>
      <c r="X160" s="368">
        <f t="shared" ref="X160:AF160" si="49">SUM(X10:X159)</f>
        <v>0</v>
      </c>
      <c r="Y160" s="368">
        <f t="shared" si="49"/>
        <v>0</v>
      </c>
      <c r="Z160" s="368">
        <f t="shared" si="49"/>
        <v>0</v>
      </c>
      <c r="AA160" s="368">
        <f t="shared" si="49"/>
        <v>0</v>
      </c>
      <c r="AB160" s="368">
        <f t="shared" si="49"/>
        <v>0</v>
      </c>
      <c r="AC160" s="368">
        <f t="shared" si="49"/>
        <v>0</v>
      </c>
      <c r="AD160" s="368">
        <f t="shared" si="49"/>
        <v>0</v>
      </c>
      <c r="AE160" s="345"/>
      <c r="AF160" s="367">
        <f t="shared" si="49"/>
        <v>0</v>
      </c>
      <c r="AG160" s="345"/>
      <c r="AH160" s="599"/>
      <c r="AI160" s="583"/>
      <c r="AJ160" s="583"/>
      <c r="AK160" s="583"/>
      <c r="AL160" s="583"/>
      <c r="AM160" s="583"/>
      <c r="AN160" s="583"/>
      <c r="AO160" s="583"/>
      <c r="AP160" s="583"/>
      <c r="AQ160" s="583"/>
      <c r="AR160" s="583"/>
      <c r="AS160" s="583"/>
      <c r="AT160" s="583"/>
      <c r="AU160" s="583"/>
      <c r="AV160" s="583"/>
      <c r="AW160" s="583"/>
      <c r="AX160" s="583"/>
      <c r="AY160" s="583"/>
      <c r="AZ160" s="583"/>
      <c r="BA160" s="583"/>
      <c r="BB160" s="583"/>
      <c r="BC160" s="583"/>
      <c r="BD160" s="583"/>
    </row>
    <row r="161" spans="1:56" ht="5.25" customHeight="1" x14ac:dyDescent="0.2">
      <c r="A161" s="327"/>
      <c r="B161" s="328"/>
      <c r="C161" s="328"/>
      <c r="D161" s="369"/>
      <c r="E161" s="370"/>
      <c r="F161" s="370"/>
      <c r="G161" s="370"/>
      <c r="H161" s="370"/>
      <c r="I161" s="370"/>
      <c r="J161" s="371"/>
      <c r="K161" s="372"/>
      <c r="L161" s="372"/>
      <c r="M161" s="372"/>
      <c r="N161" s="372"/>
      <c r="O161" s="372"/>
      <c r="P161" s="372"/>
      <c r="Q161" s="372"/>
      <c r="R161" s="372"/>
      <c r="S161" s="372"/>
      <c r="T161" s="372"/>
      <c r="U161" s="372"/>
      <c r="V161" s="372"/>
      <c r="W161" s="372"/>
      <c r="X161" s="372"/>
      <c r="Y161" s="372"/>
      <c r="Z161" s="372"/>
      <c r="AA161" s="372"/>
      <c r="AB161" s="372"/>
      <c r="AC161" s="372"/>
      <c r="AD161" s="373"/>
      <c r="AE161" s="372"/>
      <c r="AF161" s="374"/>
      <c r="AG161" s="328"/>
      <c r="AH161" s="594"/>
    </row>
    <row r="162" spans="1:56" ht="12.75" x14ac:dyDescent="0.2">
      <c r="A162" s="339"/>
      <c r="B162" s="328"/>
      <c r="C162" s="328"/>
      <c r="D162" s="375" t="str">
        <f>'Orcamento do FLA'!B52</f>
        <v>Custos de Monitorização</v>
      </c>
      <c r="E162" s="421"/>
      <c r="F162" s="421"/>
      <c r="G162" s="421"/>
      <c r="H162" s="421"/>
      <c r="I162" s="421"/>
      <c r="J162" s="422"/>
      <c r="K162" s="422"/>
      <c r="L162" s="422"/>
      <c r="M162" s="422"/>
      <c r="N162" s="422"/>
      <c r="O162" s="422"/>
      <c r="P162" s="422"/>
      <c r="Q162" s="422"/>
      <c r="R162" s="422"/>
      <c r="S162" s="422"/>
      <c r="T162" s="422"/>
      <c r="U162" s="422"/>
      <c r="V162" s="422"/>
      <c r="W162" s="422"/>
      <c r="X162" s="422"/>
      <c r="Y162" s="422"/>
      <c r="Z162" s="422"/>
      <c r="AA162" s="422"/>
      <c r="AB162" s="422"/>
      <c r="AC162" s="422"/>
      <c r="AD162" s="423"/>
      <c r="AE162" s="422"/>
      <c r="AF162" s="424"/>
      <c r="AG162" s="328"/>
      <c r="AH162" s="595"/>
    </row>
    <row r="163" spans="1:56" s="302" customFormat="1" x14ac:dyDescent="0.2">
      <c r="A163" s="340">
        <f>IF(AND(J163&lt;&gt;0,U163&lt;&gt;1),1,0)</f>
        <v>0</v>
      </c>
      <c r="B163" s="341"/>
      <c r="C163" s="330"/>
      <c r="D163" s="394"/>
      <c r="E163" s="303"/>
      <c r="F163" s="303"/>
      <c r="G163" s="303"/>
      <c r="H163" s="303"/>
      <c r="I163" s="303"/>
      <c r="J163" s="349">
        <f>IF(ISBLANK(H163),G163*I163,G163*I163*H163)</f>
        <v>0</v>
      </c>
      <c r="K163" s="330"/>
      <c r="L163" s="330"/>
      <c r="M163" s="304"/>
      <c r="N163" s="305"/>
      <c r="O163" s="305"/>
      <c r="P163" s="305"/>
      <c r="Q163" s="305"/>
      <c r="R163" s="305"/>
      <c r="S163" s="306"/>
      <c r="T163" s="307"/>
      <c r="U163" s="293">
        <f>SUM(M163:T163)</f>
        <v>0</v>
      </c>
      <c r="V163" s="330"/>
      <c r="W163" s="352">
        <f t="shared" ref="W163:AC163" si="50">$J163*M163</f>
        <v>0</v>
      </c>
      <c r="X163" s="353">
        <f t="shared" si="50"/>
        <v>0</v>
      </c>
      <c r="Y163" s="353">
        <f t="shared" si="50"/>
        <v>0</v>
      </c>
      <c r="Z163" s="353">
        <f t="shared" si="50"/>
        <v>0</v>
      </c>
      <c r="AA163" s="353">
        <f t="shared" si="50"/>
        <v>0</v>
      </c>
      <c r="AB163" s="353">
        <f t="shared" si="50"/>
        <v>0</v>
      </c>
      <c r="AC163" s="353">
        <f t="shared" si="50"/>
        <v>0</v>
      </c>
      <c r="AD163" s="354">
        <f t="shared" ref="AD163:AD312" si="51">SUM(W163:AC163)</f>
        <v>0</v>
      </c>
      <c r="AE163" s="342"/>
      <c r="AF163" s="361">
        <f t="shared" ref="AF163:AF312" si="52">$J163*T163</f>
        <v>0</v>
      </c>
      <c r="AG163" s="330"/>
      <c r="AH163" s="596"/>
      <c r="AI163" s="582"/>
      <c r="AJ163" s="582"/>
      <c r="AK163" s="582"/>
      <c r="AL163" s="582"/>
      <c r="AM163" s="582"/>
      <c r="AN163" s="582"/>
      <c r="AO163" s="582"/>
      <c r="AP163" s="582"/>
      <c r="AQ163" s="582"/>
      <c r="AR163" s="582"/>
      <c r="AS163" s="582"/>
      <c r="AT163" s="582"/>
      <c r="AU163" s="582"/>
      <c r="AV163" s="582"/>
      <c r="AW163" s="582"/>
      <c r="AX163" s="582"/>
      <c r="AY163" s="582"/>
      <c r="AZ163" s="582"/>
      <c r="BA163" s="582"/>
      <c r="BB163" s="582"/>
      <c r="BC163" s="582"/>
      <c r="BD163" s="582"/>
    </row>
    <row r="164" spans="1:56" s="302" customFormat="1" x14ac:dyDescent="0.2">
      <c r="A164" s="340">
        <f t="shared" ref="A164:A312" si="53">IF(AND(J164&lt;&gt;0,U164&lt;&gt;1),1,0)</f>
        <v>0</v>
      </c>
      <c r="B164" s="341"/>
      <c r="C164" s="330"/>
      <c r="D164" s="395"/>
      <c r="E164" s="308"/>
      <c r="F164" s="309"/>
      <c r="G164" s="309"/>
      <c r="H164" s="309"/>
      <c r="I164" s="309"/>
      <c r="J164" s="350">
        <f t="shared" ref="J164:J227" si="54">IF(ISBLANK(H164),G164*I164,G164*I164*H164)</f>
        <v>0</v>
      </c>
      <c r="K164" s="330"/>
      <c r="L164" s="330"/>
      <c r="M164" s="310"/>
      <c r="N164" s="311"/>
      <c r="O164" s="311"/>
      <c r="P164" s="311"/>
      <c r="Q164" s="311"/>
      <c r="R164" s="311"/>
      <c r="S164" s="312"/>
      <c r="T164" s="313"/>
      <c r="U164" s="294">
        <f t="shared" ref="U164:U312" si="55">SUM(M164:T164)</f>
        <v>0</v>
      </c>
      <c r="V164" s="330"/>
      <c r="W164" s="355">
        <f t="shared" ref="W164:W312" si="56">$J164*M164</f>
        <v>0</v>
      </c>
      <c r="X164" s="356">
        <f t="shared" ref="X164:X312" si="57">$J164*N164</f>
        <v>0</v>
      </c>
      <c r="Y164" s="356">
        <f t="shared" ref="Y164:Y312" si="58">$J164*O164</f>
        <v>0</v>
      </c>
      <c r="Z164" s="356">
        <f t="shared" ref="Z164:Z312" si="59">$J164*P164</f>
        <v>0</v>
      </c>
      <c r="AA164" s="356">
        <f t="shared" ref="AA164:AA312" si="60">$J164*Q164</f>
        <v>0</v>
      </c>
      <c r="AB164" s="356">
        <f t="shared" ref="AB164:AB312" si="61">$J164*R164</f>
        <v>0</v>
      </c>
      <c r="AC164" s="356">
        <f t="shared" ref="AC164:AC312" si="62">$J164*S164</f>
        <v>0</v>
      </c>
      <c r="AD164" s="357">
        <f t="shared" si="51"/>
        <v>0</v>
      </c>
      <c r="AE164" s="342"/>
      <c r="AF164" s="362">
        <f t="shared" si="52"/>
        <v>0</v>
      </c>
      <c r="AG164" s="330"/>
      <c r="AH164" s="597"/>
      <c r="AI164" s="582"/>
      <c r="AJ164" s="582"/>
      <c r="AK164" s="582"/>
      <c r="AL164" s="582"/>
      <c r="AM164" s="582"/>
      <c r="AN164" s="582"/>
      <c r="AO164" s="582"/>
      <c r="AP164" s="582"/>
      <c r="AQ164" s="582"/>
      <c r="AR164" s="582"/>
      <c r="AS164" s="582"/>
      <c r="AT164" s="582"/>
      <c r="AU164" s="582"/>
      <c r="AV164" s="582"/>
      <c r="AW164" s="582"/>
      <c r="AX164" s="582"/>
      <c r="AY164" s="582"/>
      <c r="AZ164" s="582"/>
      <c r="BA164" s="582"/>
      <c r="BB164" s="582"/>
      <c r="BC164" s="582"/>
      <c r="BD164" s="582"/>
    </row>
    <row r="165" spans="1:56" s="302" customFormat="1" x14ac:dyDescent="0.2">
      <c r="A165" s="340">
        <f t="shared" si="53"/>
        <v>0</v>
      </c>
      <c r="B165" s="341"/>
      <c r="C165" s="330"/>
      <c r="D165" s="395"/>
      <c r="E165" s="308"/>
      <c r="F165" s="309"/>
      <c r="G165" s="309"/>
      <c r="H165" s="309"/>
      <c r="I165" s="309"/>
      <c r="J165" s="350">
        <f t="shared" si="54"/>
        <v>0</v>
      </c>
      <c r="K165" s="330"/>
      <c r="L165" s="330"/>
      <c r="M165" s="310"/>
      <c r="N165" s="311"/>
      <c r="O165" s="311"/>
      <c r="P165" s="311"/>
      <c r="Q165" s="311"/>
      <c r="R165" s="311"/>
      <c r="S165" s="312"/>
      <c r="T165" s="313"/>
      <c r="U165" s="294">
        <f t="shared" si="55"/>
        <v>0</v>
      </c>
      <c r="V165" s="330"/>
      <c r="W165" s="355">
        <f t="shared" si="56"/>
        <v>0</v>
      </c>
      <c r="X165" s="356">
        <f t="shared" si="57"/>
        <v>0</v>
      </c>
      <c r="Y165" s="356">
        <f t="shared" si="58"/>
        <v>0</v>
      </c>
      <c r="Z165" s="356">
        <f t="shared" si="59"/>
        <v>0</v>
      </c>
      <c r="AA165" s="356">
        <f t="shared" si="60"/>
        <v>0</v>
      </c>
      <c r="AB165" s="356">
        <f t="shared" si="61"/>
        <v>0</v>
      </c>
      <c r="AC165" s="356">
        <f t="shared" si="62"/>
        <v>0</v>
      </c>
      <c r="AD165" s="357">
        <f t="shared" si="51"/>
        <v>0</v>
      </c>
      <c r="AE165" s="342"/>
      <c r="AF165" s="362">
        <f t="shared" si="52"/>
        <v>0</v>
      </c>
      <c r="AG165" s="330"/>
      <c r="AH165" s="597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  <c r="BD165" s="582"/>
    </row>
    <row r="166" spans="1:56" s="302" customFormat="1" x14ac:dyDescent="0.2">
      <c r="A166" s="340">
        <f t="shared" si="53"/>
        <v>0</v>
      </c>
      <c r="B166" s="341"/>
      <c r="C166" s="330"/>
      <c r="D166" s="395"/>
      <c r="E166" s="308"/>
      <c r="F166" s="309"/>
      <c r="G166" s="309"/>
      <c r="H166" s="309"/>
      <c r="I166" s="309"/>
      <c r="J166" s="350">
        <f t="shared" si="54"/>
        <v>0</v>
      </c>
      <c r="K166" s="330"/>
      <c r="L166" s="330"/>
      <c r="M166" s="310"/>
      <c r="N166" s="311"/>
      <c r="O166" s="311"/>
      <c r="P166" s="311"/>
      <c r="Q166" s="311"/>
      <c r="R166" s="311"/>
      <c r="S166" s="312"/>
      <c r="T166" s="313"/>
      <c r="U166" s="294">
        <f t="shared" si="55"/>
        <v>0</v>
      </c>
      <c r="V166" s="330"/>
      <c r="W166" s="355">
        <f t="shared" si="56"/>
        <v>0</v>
      </c>
      <c r="X166" s="356">
        <f t="shared" si="57"/>
        <v>0</v>
      </c>
      <c r="Y166" s="356">
        <f t="shared" si="58"/>
        <v>0</v>
      </c>
      <c r="Z166" s="356">
        <f t="shared" si="59"/>
        <v>0</v>
      </c>
      <c r="AA166" s="356">
        <f t="shared" si="60"/>
        <v>0</v>
      </c>
      <c r="AB166" s="356">
        <f t="shared" si="61"/>
        <v>0</v>
      </c>
      <c r="AC166" s="356">
        <f t="shared" si="62"/>
        <v>0</v>
      </c>
      <c r="AD166" s="357">
        <f t="shared" si="51"/>
        <v>0</v>
      </c>
      <c r="AE166" s="342"/>
      <c r="AF166" s="362">
        <f t="shared" si="52"/>
        <v>0</v>
      </c>
      <c r="AG166" s="330"/>
      <c r="AH166" s="597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  <c r="BD166" s="582"/>
    </row>
    <row r="167" spans="1:56" s="302" customFormat="1" x14ac:dyDescent="0.2">
      <c r="A167" s="340">
        <f t="shared" si="53"/>
        <v>0</v>
      </c>
      <c r="B167" s="341"/>
      <c r="C167" s="330"/>
      <c r="D167" s="395"/>
      <c r="E167" s="308"/>
      <c r="F167" s="309"/>
      <c r="G167" s="309"/>
      <c r="H167" s="309"/>
      <c r="I167" s="309"/>
      <c r="J167" s="350">
        <f t="shared" si="54"/>
        <v>0</v>
      </c>
      <c r="K167" s="330"/>
      <c r="L167" s="330"/>
      <c r="M167" s="310"/>
      <c r="N167" s="311"/>
      <c r="O167" s="311"/>
      <c r="P167" s="311"/>
      <c r="Q167" s="311"/>
      <c r="R167" s="311"/>
      <c r="S167" s="312"/>
      <c r="T167" s="313"/>
      <c r="U167" s="294">
        <f t="shared" si="55"/>
        <v>0</v>
      </c>
      <c r="V167" s="330"/>
      <c r="W167" s="355">
        <f t="shared" si="56"/>
        <v>0</v>
      </c>
      <c r="X167" s="356">
        <f t="shared" si="57"/>
        <v>0</v>
      </c>
      <c r="Y167" s="356">
        <f t="shared" si="58"/>
        <v>0</v>
      </c>
      <c r="Z167" s="356">
        <f t="shared" si="59"/>
        <v>0</v>
      </c>
      <c r="AA167" s="356">
        <f t="shared" si="60"/>
        <v>0</v>
      </c>
      <c r="AB167" s="356">
        <f t="shared" si="61"/>
        <v>0</v>
      </c>
      <c r="AC167" s="356">
        <f t="shared" si="62"/>
        <v>0</v>
      </c>
      <c r="AD167" s="357">
        <f t="shared" si="51"/>
        <v>0</v>
      </c>
      <c r="AE167" s="342"/>
      <c r="AF167" s="362">
        <f t="shared" si="52"/>
        <v>0</v>
      </c>
      <c r="AG167" s="330"/>
      <c r="AH167" s="597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  <c r="BD167" s="582"/>
    </row>
    <row r="168" spans="1:56" s="302" customFormat="1" x14ac:dyDescent="0.2">
      <c r="A168" s="340">
        <f t="shared" si="53"/>
        <v>0</v>
      </c>
      <c r="B168" s="341"/>
      <c r="C168" s="330"/>
      <c r="D168" s="395"/>
      <c r="E168" s="308"/>
      <c r="F168" s="309"/>
      <c r="G168" s="309"/>
      <c r="H168" s="309"/>
      <c r="I168" s="309"/>
      <c r="J168" s="350">
        <f t="shared" si="54"/>
        <v>0</v>
      </c>
      <c r="K168" s="330"/>
      <c r="L168" s="330"/>
      <c r="M168" s="310"/>
      <c r="N168" s="311"/>
      <c r="O168" s="311"/>
      <c r="P168" s="311"/>
      <c r="Q168" s="311"/>
      <c r="R168" s="311"/>
      <c r="S168" s="312"/>
      <c r="T168" s="313"/>
      <c r="U168" s="294">
        <f t="shared" si="55"/>
        <v>0</v>
      </c>
      <c r="V168" s="330"/>
      <c r="W168" s="355">
        <f t="shared" si="56"/>
        <v>0</v>
      </c>
      <c r="X168" s="356">
        <f t="shared" si="57"/>
        <v>0</v>
      </c>
      <c r="Y168" s="356">
        <f t="shared" si="58"/>
        <v>0</v>
      </c>
      <c r="Z168" s="356">
        <f t="shared" si="59"/>
        <v>0</v>
      </c>
      <c r="AA168" s="356">
        <f t="shared" si="60"/>
        <v>0</v>
      </c>
      <c r="AB168" s="356">
        <f t="shared" si="61"/>
        <v>0</v>
      </c>
      <c r="AC168" s="356">
        <f t="shared" si="62"/>
        <v>0</v>
      </c>
      <c r="AD168" s="357">
        <f t="shared" si="51"/>
        <v>0</v>
      </c>
      <c r="AE168" s="342"/>
      <c r="AF168" s="362">
        <f t="shared" si="52"/>
        <v>0</v>
      </c>
      <c r="AG168" s="330"/>
      <c r="AH168" s="597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  <c r="BD168" s="582"/>
    </row>
    <row r="169" spans="1:56" s="302" customFormat="1" x14ac:dyDescent="0.2">
      <c r="A169" s="340">
        <f t="shared" si="53"/>
        <v>0</v>
      </c>
      <c r="B169" s="341"/>
      <c r="C169" s="330"/>
      <c r="D169" s="395"/>
      <c r="E169" s="308"/>
      <c r="F169" s="309"/>
      <c r="G169" s="309"/>
      <c r="H169" s="309"/>
      <c r="I169" s="309"/>
      <c r="J169" s="350">
        <f t="shared" si="54"/>
        <v>0</v>
      </c>
      <c r="K169" s="330"/>
      <c r="L169" s="330"/>
      <c r="M169" s="310"/>
      <c r="N169" s="311"/>
      <c r="O169" s="311"/>
      <c r="P169" s="311"/>
      <c r="Q169" s="311"/>
      <c r="R169" s="311"/>
      <c r="S169" s="312"/>
      <c r="T169" s="313"/>
      <c r="U169" s="294">
        <f t="shared" si="55"/>
        <v>0</v>
      </c>
      <c r="V169" s="330"/>
      <c r="W169" s="355">
        <f t="shared" si="56"/>
        <v>0</v>
      </c>
      <c r="X169" s="356">
        <f t="shared" si="57"/>
        <v>0</v>
      </c>
      <c r="Y169" s="356">
        <f t="shared" si="58"/>
        <v>0</v>
      </c>
      <c r="Z169" s="356">
        <f t="shared" si="59"/>
        <v>0</v>
      </c>
      <c r="AA169" s="356">
        <f t="shared" si="60"/>
        <v>0</v>
      </c>
      <c r="AB169" s="356">
        <f t="shared" si="61"/>
        <v>0</v>
      </c>
      <c r="AC169" s="356">
        <f t="shared" si="62"/>
        <v>0</v>
      </c>
      <c r="AD169" s="357">
        <f t="shared" si="51"/>
        <v>0</v>
      </c>
      <c r="AE169" s="342"/>
      <c r="AF169" s="362">
        <f t="shared" si="52"/>
        <v>0</v>
      </c>
      <c r="AG169" s="330"/>
      <c r="AH169" s="597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  <c r="BD169" s="582"/>
    </row>
    <row r="170" spans="1:56" s="302" customFormat="1" x14ac:dyDescent="0.2">
      <c r="A170" s="340">
        <f t="shared" si="53"/>
        <v>0</v>
      </c>
      <c r="B170" s="341"/>
      <c r="C170" s="330"/>
      <c r="D170" s="395"/>
      <c r="E170" s="308"/>
      <c r="F170" s="309"/>
      <c r="G170" s="309"/>
      <c r="H170" s="309"/>
      <c r="I170" s="309"/>
      <c r="J170" s="350">
        <f t="shared" si="54"/>
        <v>0</v>
      </c>
      <c r="K170" s="330"/>
      <c r="L170" s="330"/>
      <c r="M170" s="310"/>
      <c r="N170" s="311"/>
      <c r="O170" s="311"/>
      <c r="P170" s="311"/>
      <c r="Q170" s="311"/>
      <c r="R170" s="311"/>
      <c r="S170" s="312"/>
      <c r="T170" s="313"/>
      <c r="U170" s="294">
        <f t="shared" si="55"/>
        <v>0</v>
      </c>
      <c r="V170" s="330"/>
      <c r="W170" s="355">
        <f t="shared" si="56"/>
        <v>0</v>
      </c>
      <c r="X170" s="356">
        <f t="shared" si="57"/>
        <v>0</v>
      </c>
      <c r="Y170" s="356">
        <f t="shared" si="58"/>
        <v>0</v>
      </c>
      <c r="Z170" s="356">
        <f t="shared" si="59"/>
        <v>0</v>
      </c>
      <c r="AA170" s="356">
        <f t="shared" si="60"/>
        <v>0</v>
      </c>
      <c r="AB170" s="356">
        <f t="shared" si="61"/>
        <v>0</v>
      </c>
      <c r="AC170" s="356">
        <f t="shared" si="62"/>
        <v>0</v>
      </c>
      <c r="AD170" s="357">
        <f t="shared" si="51"/>
        <v>0</v>
      </c>
      <c r="AE170" s="342"/>
      <c r="AF170" s="362">
        <f t="shared" si="52"/>
        <v>0</v>
      </c>
      <c r="AG170" s="330"/>
      <c r="AH170" s="597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  <c r="BD170" s="582"/>
    </row>
    <row r="171" spans="1:56" s="302" customFormat="1" x14ac:dyDescent="0.2">
      <c r="A171" s="340">
        <f t="shared" si="53"/>
        <v>0</v>
      </c>
      <c r="B171" s="341"/>
      <c r="C171" s="330"/>
      <c r="D171" s="395"/>
      <c r="E171" s="308"/>
      <c r="F171" s="309"/>
      <c r="G171" s="309"/>
      <c r="H171" s="309"/>
      <c r="I171" s="309"/>
      <c r="J171" s="350">
        <f t="shared" si="54"/>
        <v>0</v>
      </c>
      <c r="K171" s="330"/>
      <c r="L171" s="330"/>
      <c r="M171" s="310"/>
      <c r="N171" s="311"/>
      <c r="O171" s="311"/>
      <c r="P171" s="311"/>
      <c r="Q171" s="311"/>
      <c r="R171" s="311"/>
      <c r="S171" s="312"/>
      <c r="T171" s="313"/>
      <c r="U171" s="294">
        <f t="shared" si="55"/>
        <v>0</v>
      </c>
      <c r="V171" s="330"/>
      <c r="W171" s="355">
        <f t="shared" si="56"/>
        <v>0</v>
      </c>
      <c r="X171" s="356">
        <f t="shared" si="57"/>
        <v>0</v>
      </c>
      <c r="Y171" s="356">
        <f t="shared" si="58"/>
        <v>0</v>
      </c>
      <c r="Z171" s="356">
        <f t="shared" si="59"/>
        <v>0</v>
      </c>
      <c r="AA171" s="356">
        <f t="shared" si="60"/>
        <v>0</v>
      </c>
      <c r="AB171" s="356">
        <f t="shared" si="61"/>
        <v>0</v>
      </c>
      <c r="AC171" s="356">
        <f t="shared" si="62"/>
        <v>0</v>
      </c>
      <c r="AD171" s="357">
        <f t="shared" si="51"/>
        <v>0</v>
      </c>
      <c r="AE171" s="342"/>
      <c r="AF171" s="362">
        <f t="shared" si="52"/>
        <v>0</v>
      </c>
      <c r="AG171" s="330"/>
      <c r="AH171" s="597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  <c r="BD171" s="582"/>
    </row>
    <row r="172" spans="1:56" s="302" customFormat="1" x14ac:dyDescent="0.2">
      <c r="A172" s="340">
        <f t="shared" si="53"/>
        <v>0</v>
      </c>
      <c r="B172" s="341"/>
      <c r="C172" s="330"/>
      <c r="D172" s="395"/>
      <c r="E172" s="308"/>
      <c r="F172" s="309"/>
      <c r="G172" s="309"/>
      <c r="H172" s="309"/>
      <c r="I172" s="309"/>
      <c r="J172" s="350">
        <f t="shared" si="54"/>
        <v>0</v>
      </c>
      <c r="K172" s="330"/>
      <c r="L172" s="330"/>
      <c r="M172" s="310"/>
      <c r="N172" s="311"/>
      <c r="O172" s="311"/>
      <c r="P172" s="311"/>
      <c r="Q172" s="311"/>
      <c r="R172" s="311"/>
      <c r="S172" s="312"/>
      <c r="T172" s="313"/>
      <c r="U172" s="294">
        <f t="shared" si="55"/>
        <v>0</v>
      </c>
      <c r="V172" s="330"/>
      <c r="W172" s="355">
        <f t="shared" si="56"/>
        <v>0</v>
      </c>
      <c r="X172" s="356">
        <f t="shared" si="57"/>
        <v>0</v>
      </c>
      <c r="Y172" s="356">
        <f t="shared" si="58"/>
        <v>0</v>
      </c>
      <c r="Z172" s="356">
        <f t="shared" si="59"/>
        <v>0</v>
      </c>
      <c r="AA172" s="356">
        <f t="shared" si="60"/>
        <v>0</v>
      </c>
      <c r="AB172" s="356">
        <f t="shared" si="61"/>
        <v>0</v>
      </c>
      <c r="AC172" s="356">
        <f t="shared" si="62"/>
        <v>0</v>
      </c>
      <c r="AD172" s="357">
        <f t="shared" si="51"/>
        <v>0</v>
      </c>
      <c r="AE172" s="342"/>
      <c r="AF172" s="362">
        <f t="shared" si="52"/>
        <v>0</v>
      </c>
      <c r="AG172" s="330"/>
      <c r="AH172" s="597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  <c r="BD172" s="582"/>
    </row>
    <row r="173" spans="1:56" s="302" customFormat="1" hidden="1" x14ac:dyDescent="0.2">
      <c r="A173" s="340">
        <f t="shared" si="53"/>
        <v>0</v>
      </c>
      <c r="B173" s="341"/>
      <c r="C173" s="330"/>
      <c r="D173" s="395"/>
      <c r="E173" s="308"/>
      <c r="F173" s="309"/>
      <c r="G173" s="309"/>
      <c r="H173" s="309"/>
      <c r="I173" s="309"/>
      <c r="J173" s="350">
        <f t="shared" si="54"/>
        <v>0</v>
      </c>
      <c r="K173" s="330"/>
      <c r="L173" s="330"/>
      <c r="M173" s="310"/>
      <c r="N173" s="311"/>
      <c r="O173" s="311"/>
      <c r="P173" s="311"/>
      <c r="Q173" s="311"/>
      <c r="R173" s="311"/>
      <c r="S173" s="312"/>
      <c r="T173" s="313"/>
      <c r="U173" s="294">
        <f t="shared" si="55"/>
        <v>0</v>
      </c>
      <c r="V173" s="330"/>
      <c r="W173" s="355">
        <f t="shared" si="56"/>
        <v>0</v>
      </c>
      <c r="X173" s="356">
        <f t="shared" si="57"/>
        <v>0</v>
      </c>
      <c r="Y173" s="356">
        <f t="shared" si="58"/>
        <v>0</v>
      </c>
      <c r="Z173" s="356">
        <f t="shared" si="59"/>
        <v>0</v>
      </c>
      <c r="AA173" s="356">
        <f t="shared" si="60"/>
        <v>0</v>
      </c>
      <c r="AB173" s="356">
        <f t="shared" si="61"/>
        <v>0</v>
      </c>
      <c r="AC173" s="356">
        <f t="shared" si="62"/>
        <v>0</v>
      </c>
      <c r="AD173" s="357">
        <f t="shared" si="51"/>
        <v>0</v>
      </c>
      <c r="AE173" s="342"/>
      <c r="AF173" s="362">
        <f t="shared" si="52"/>
        <v>0</v>
      </c>
      <c r="AG173" s="330"/>
      <c r="AH173" s="597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  <c r="BD173" s="582"/>
    </row>
    <row r="174" spans="1:56" s="302" customFormat="1" hidden="1" x14ac:dyDescent="0.2">
      <c r="A174" s="340">
        <f t="shared" ref="A174:A237" si="63">IF(AND(J174&lt;&gt;0,U174&lt;&gt;1),1,0)</f>
        <v>0</v>
      </c>
      <c r="B174" s="341"/>
      <c r="C174" s="330"/>
      <c r="D174" s="395"/>
      <c r="E174" s="308"/>
      <c r="F174" s="309"/>
      <c r="G174" s="309"/>
      <c r="H174" s="309"/>
      <c r="I174" s="309"/>
      <c r="J174" s="350">
        <f t="shared" si="54"/>
        <v>0</v>
      </c>
      <c r="K174" s="330"/>
      <c r="L174" s="330"/>
      <c r="M174" s="310"/>
      <c r="N174" s="311"/>
      <c r="O174" s="311"/>
      <c r="P174" s="311"/>
      <c r="Q174" s="311"/>
      <c r="R174" s="311"/>
      <c r="S174" s="312"/>
      <c r="T174" s="313"/>
      <c r="U174" s="294">
        <f t="shared" ref="U174:U237" si="64">SUM(M174:T174)</f>
        <v>0</v>
      </c>
      <c r="V174" s="330"/>
      <c r="W174" s="355">
        <f t="shared" ref="W174:W237" si="65">$J174*M174</f>
        <v>0</v>
      </c>
      <c r="X174" s="356">
        <f t="shared" ref="X174:X237" si="66">$J174*N174</f>
        <v>0</v>
      </c>
      <c r="Y174" s="356">
        <f t="shared" ref="Y174:Y237" si="67">$J174*O174</f>
        <v>0</v>
      </c>
      <c r="Z174" s="356">
        <f t="shared" ref="Z174:Z237" si="68">$J174*P174</f>
        <v>0</v>
      </c>
      <c r="AA174" s="356">
        <f t="shared" ref="AA174:AA237" si="69">$J174*Q174</f>
        <v>0</v>
      </c>
      <c r="AB174" s="356">
        <f t="shared" ref="AB174:AB237" si="70">$J174*R174</f>
        <v>0</v>
      </c>
      <c r="AC174" s="356">
        <f t="shared" ref="AC174:AC237" si="71">$J174*S174</f>
        <v>0</v>
      </c>
      <c r="AD174" s="357">
        <f t="shared" ref="AD174:AD237" si="72">SUM(W174:AC174)</f>
        <v>0</v>
      </c>
      <c r="AE174" s="342"/>
      <c r="AF174" s="362">
        <f t="shared" ref="AF174:AF237" si="73">$J174*T174</f>
        <v>0</v>
      </c>
      <c r="AG174" s="330"/>
      <c r="AH174" s="597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  <c r="BD174" s="582"/>
    </row>
    <row r="175" spans="1:56" s="302" customFormat="1" hidden="1" x14ac:dyDescent="0.2">
      <c r="A175" s="340">
        <f t="shared" si="63"/>
        <v>0</v>
      </c>
      <c r="B175" s="341"/>
      <c r="C175" s="330"/>
      <c r="D175" s="395"/>
      <c r="E175" s="308"/>
      <c r="F175" s="309"/>
      <c r="G175" s="309"/>
      <c r="H175" s="309"/>
      <c r="I175" s="309"/>
      <c r="J175" s="350">
        <f t="shared" si="54"/>
        <v>0</v>
      </c>
      <c r="K175" s="330"/>
      <c r="L175" s="330"/>
      <c r="M175" s="310"/>
      <c r="N175" s="311"/>
      <c r="O175" s="311"/>
      <c r="P175" s="311"/>
      <c r="Q175" s="311"/>
      <c r="R175" s="311"/>
      <c r="S175" s="312"/>
      <c r="T175" s="313"/>
      <c r="U175" s="294">
        <f t="shared" si="64"/>
        <v>0</v>
      </c>
      <c r="V175" s="330"/>
      <c r="W175" s="355">
        <f t="shared" si="65"/>
        <v>0</v>
      </c>
      <c r="X175" s="356">
        <f t="shared" si="66"/>
        <v>0</v>
      </c>
      <c r="Y175" s="356">
        <f t="shared" si="67"/>
        <v>0</v>
      </c>
      <c r="Z175" s="356">
        <f t="shared" si="68"/>
        <v>0</v>
      </c>
      <c r="AA175" s="356">
        <f t="shared" si="69"/>
        <v>0</v>
      </c>
      <c r="AB175" s="356">
        <f t="shared" si="70"/>
        <v>0</v>
      </c>
      <c r="AC175" s="356">
        <f t="shared" si="71"/>
        <v>0</v>
      </c>
      <c r="AD175" s="357">
        <f t="shared" si="72"/>
        <v>0</v>
      </c>
      <c r="AE175" s="342"/>
      <c r="AF175" s="362">
        <f t="shared" si="73"/>
        <v>0</v>
      </c>
      <c r="AG175" s="330"/>
      <c r="AH175" s="597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  <c r="BD175" s="582"/>
    </row>
    <row r="176" spans="1:56" s="302" customFormat="1" hidden="1" x14ac:dyDescent="0.2">
      <c r="A176" s="340">
        <f t="shared" si="63"/>
        <v>0</v>
      </c>
      <c r="B176" s="341"/>
      <c r="C176" s="330"/>
      <c r="D176" s="395"/>
      <c r="E176" s="308"/>
      <c r="F176" s="309"/>
      <c r="G176" s="309"/>
      <c r="H176" s="309"/>
      <c r="I176" s="309"/>
      <c r="J176" s="350">
        <f t="shared" si="54"/>
        <v>0</v>
      </c>
      <c r="K176" s="330"/>
      <c r="L176" s="330"/>
      <c r="M176" s="310"/>
      <c r="N176" s="311"/>
      <c r="O176" s="311"/>
      <c r="P176" s="311"/>
      <c r="Q176" s="311"/>
      <c r="R176" s="311"/>
      <c r="S176" s="312"/>
      <c r="T176" s="313"/>
      <c r="U176" s="294">
        <f t="shared" si="64"/>
        <v>0</v>
      </c>
      <c r="V176" s="330"/>
      <c r="W176" s="355">
        <f t="shared" si="65"/>
        <v>0</v>
      </c>
      <c r="X176" s="356">
        <f t="shared" si="66"/>
        <v>0</v>
      </c>
      <c r="Y176" s="356">
        <f t="shared" si="67"/>
        <v>0</v>
      </c>
      <c r="Z176" s="356">
        <f t="shared" si="68"/>
        <v>0</v>
      </c>
      <c r="AA176" s="356">
        <f t="shared" si="69"/>
        <v>0</v>
      </c>
      <c r="AB176" s="356">
        <f t="shared" si="70"/>
        <v>0</v>
      </c>
      <c r="AC176" s="356">
        <f t="shared" si="71"/>
        <v>0</v>
      </c>
      <c r="AD176" s="357">
        <f t="shared" si="72"/>
        <v>0</v>
      </c>
      <c r="AE176" s="342"/>
      <c r="AF176" s="362">
        <f t="shared" si="73"/>
        <v>0</v>
      </c>
      <c r="AG176" s="330"/>
      <c r="AH176" s="597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  <c r="BD176" s="582"/>
    </row>
    <row r="177" spans="1:56" s="302" customFormat="1" hidden="1" x14ac:dyDescent="0.2">
      <c r="A177" s="340">
        <f t="shared" si="63"/>
        <v>0</v>
      </c>
      <c r="B177" s="341"/>
      <c r="C177" s="330"/>
      <c r="D177" s="395"/>
      <c r="E177" s="308"/>
      <c r="F177" s="309"/>
      <c r="G177" s="309"/>
      <c r="H177" s="309"/>
      <c r="I177" s="309"/>
      <c r="J177" s="350">
        <f t="shared" si="54"/>
        <v>0</v>
      </c>
      <c r="K177" s="330"/>
      <c r="L177" s="330"/>
      <c r="M177" s="310"/>
      <c r="N177" s="311"/>
      <c r="O177" s="311"/>
      <c r="P177" s="311"/>
      <c r="Q177" s="311"/>
      <c r="R177" s="311"/>
      <c r="S177" s="312"/>
      <c r="T177" s="313"/>
      <c r="U177" s="294">
        <f t="shared" si="64"/>
        <v>0</v>
      </c>
      <c r="V177" s="330"/>
      <c r="W177" s="355">
        <f t="shared" si="65"/>
        <v>0</v>
      </c>
      <c r="X177" s="356">
        <f t="shared" si="66"/>
        <v>0</v>
      </c>
      <c r="Y177" s="356">
        <f t="shared" si="67"/>
        <v>0</v>
      </c>
      <c r="Z177" s="356">
        <f t="shared" si="68"/>
        <v>0</v>
      </c>
      <c r="AA177" s="356">
        <f t="shared" si="69"/>
        <v>0</v>
      </c>
      <c r="AB177" s="356">
        <f t="shared" si="70"/>
        <v>0</v>
      </c>
      <c r="AC177" s="356">
        <f t="shared" si="71"/>
        <v>0</v>
      </c>
      <c r="AD177" s="357">
        <f t="shared" si="72"/>
        <v>0</v>
      </c>
      <c r="AE177" s="342"/>
      <c r="AF177" s="362">
        <f t="shared" si="73"/>
        <v>0</v>
      </c>
      <c r="AG177" s="330"/>
      <c r="AH177" s="597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  <c r="BD177" s="582"/>
    </row>
    <row r="178" spans="1:56" s="302" customFormat="1" hidden="1" x14ac:dyDescent="0.2">
      <c r="A178" s="340">
        <f t="shared" si="63"/>
        <v>0</v>
      </c>
      <c r="B178" s="341"/>
      <c r="C178" s="330"/>
      <c r="D178" s="395"/>
      <c r="E178" s="308"/>
      <c r="F178" s="309"/>
      <c r="G178" s="309"/>
      <c r="H178" s="309"/>
      <c r="I178" s="309"/>
      <c r="J178" s="350">
        <f t="shared" si="54"/>
        <v>0</v>
      </c>
      <c r="K178" s="330"/>
      <c r="L178" s="330"/>
      <c r="M178" s="310"/>
      <c r="N178" s="311"/>
      <c r="O178" s="311"/>
      <c r="P178" s="311"/>
      <c r="Q178" s="311"/>
      <c r="R178" s="311"/>
      <c r="S178" s="312"/>
      <c r="T178" s="313"/>
      <c r="U178" s="294">
        <f t="shared" si="64"/>
        <v>0</v>
      </c>
      <c r="V178" s="330"/>
      <c r="W178" s="355">
        <f t="shared" si="65"/>
        <v>0</v>
      </c>
      <c r="X178" s="356">
        <f t="shared" si="66"/>
        <v>0</v>
      </c>
      <c r="Y178" s="356">
        <f t="shared" si="67"/>
        <v>0</v>
      </c>
      <c r="Z178" s="356">
        <f t="shared" si="68"/>
        <v>0</v>
      </c>
      <c r="AA178" s="356">
        <f t="shared" si="69"/>
        <v>0</v>
      </c>
      <c r="AB178" s="356">
        <f t="shared" si="70"/>
        <v>0</v>
      </c>
      <c r="AC178" s="356">
        <f t="shared" si="71"/>
        <v>0</v>
      </c>
      <c r="AD178" s="357">
        <f t="shared" si="72"/>
        <v>0</v>
      </c>
      <c r="AE178" s="342"/>
      <c r="AF178" s="362">
        <f t="shared" si="73"/>
        <v>0</v>
      </c>
      <c r="AG178" s="330"/>
      <c r="AH178" s="597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  <c r="BD178" s="582"/>
    </row>
    <row r="179" spans="1:56" s="302" customFormat="1" hidden="1" x14ac:dyDescent="0.2">
      <c r="A179" s="340">
        <f t="shared" si="63"/>
        <v>0</v>
      </c>
      <c r="B179" s="341"/>
      <c r="C179" s="330"/>
      <c r="D179" s="395"/>
      <c r="E179" s="308"/>
      <c r="F179" s="309"/>
      <c r="G179" s="309"/>
      <c r="H179" s="309"/>
      <c r="I179" s="309"/>
      <c r="J179" s="350">
        <f t="shared" si="54"/>
        <v>0</v>
      </c>
      <c r="K179" s="330"/>
      <c r="L179" s="330"/>
      <c r="M179" s="310"/>
      <c r="N179" s="311"/>
      <c r="O179" s="311"/>
      <c r="P179" s="311"/>
      <c r="Q179" s="311"/>
      <c r="R179" s="311"/>
      <c r="S179" s="312"/>
      <c r="T179" s="313"/>
      <c r="U179" s="294">
        <f t="shared" si="64"/>
        <v>0</v>
      </c>
      <c r="V179" s="330"/>
      <c r="W179" s="355">
        <f t="shared" si="65"/>
        <v>0</v>
      </c>
      <c r="X179" s="356">
        <f t="shared" si="66"/>
        <v>0</v>
      </c>
      <c r="Y179" s="356">
        <f t="shared" si="67"/>
        <v>0</v>
      </c>
      <c r="Z179" s="356">
        <f t="shared" si="68"/>
        <v>0</v>
      </c>
      <c r="AA179" s="356">
        <f t="shared" si="69"/>
        <v>0</v>
      </c>
      <c r="AB179" s="356">
        <f t="shared" si="70"/>
        <v>0</v>
      </c>
      <c r="AC179" s="356">
        <f t="shared" si="71"/>
        <v>0</v>
      </c>
      <c r="AD179" s="357">
        <f t="shared" si="72"/>
        <v>0</v>
      </c>
      <c r="AE179" s="342"/>
      <c r="AF179" s="362">
        <f t="shared" si="73"/>
        <v>0</v>
      </c>
      <c r="AG179" s="330"/>
      <c r="AH179" s="597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  <c r="BD179" s="582"/>
    </row>
    <row r="180" spans="1:56" s="302" customFormat="1" hidden="1" x14ac:dyDescent="0.2">
      <c r="A180" s="340">
        <f t="shared" si="63"/>
        <v>0</v>
      </c>
      <c r="B180" s="341"/>
      <c r="C180" s="330"/>
      <c r="D180" s="395"/>
      <c r="E180" s="308"/>
      <c r="F180" s="309"/>
      <c r="G180" s="309"/>
      <c r="H180" s="309"/>
      <c r="I180" s="309"/>
      <c r="J180" s="350">
        <f t="shared" si="54"/>
        <v>0</v>
      </c>
      <c r="K180" s="330"/>
      <c r="L180" s="330"/>
      <c r="M180" s="310"/>
      <c r="N180" s="311"/>
      <c r="O180" s="311"/>
      <c r="P180" s="311"/>
      <c r="Q180" s="311"/>
      <c r="R180" s="311"/>
      <c r="S180" s="312"/>
      <c r="T180" s="313"/>
      <c r="U180" s="294">
        <f t="shared" si="64"/>
        <v>0</v>
      </c>
      <c r="V180" s="330"/>
      <c r="W180" s="355">
        <f t="shared" si="65"/>
        <v>0</v>
      </c>
      <c r="X180" s="356">
        <f t="shared" si="66"/>
        <v>0</v>
      </c>
      <c r="Y180" s="356">
        <f t="shared" si="67"/>
        <v>0</v>
      </c>
      <c r="Z180" s="356">
        <f t="shared" si="68"/>
        <v>0</v>
      </c>
      <c r="AA180" s="356">
        <f t="shared" si="69"/>
        <v>0</v>
      </c>
      <c r="AB180" s="356">
        <f t="shared" si="70"/>
        <v>0</v>
      </c>
      <c r="AC180" s="356">
        <f t="shared" si="71"/>
        <v>0</v>
      </c>
      <c r="AD180" s="357">
        <f t="shared" si="72"/>
        <v>0</v>
      </c>
      <c r="AE180" s="342"/>
      <c r="AF180" s="362">
        <f t="shared" si="73"/>
        <v>0</v>
      </c>
      <c r="AG180" s="330"/>
      <c r="AH180" s="597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  <c r="BD180" s="582"/>
    </row>
    <row r="181" spans="1:56" s="302" customFormat="1" hidden="1" x14ac:dyDescent="0.2">
      <c r="A181" s="340">
        <f t="shared" si="63"/>
        <v>0</v>
      </c>
      <c r="B181" s="341"/>
      <c r="C181" s="330"/>
      <c r="D181" s="395"/>
      <c r="E181" s="308"/>
      <c r="F181" s="309"/>
      <c r="G181" s="309"/>
      <c r="H181" s="309"/>
      <c r="I181" s="309"/>
      <c r="J181" s="350">
        <f t="shared" si="54"/>
        <v>0</v>
      </c>
      <c r="K181" s="330"/>
      <c r="L181" s="330"/>
      <c r="M181" s="310"/>
      <c r="N181" s="311"/>
      <c r="O181" s="311"/>
      <c r="P181" s="311"/>
      <c r="Q181" s="311"/>
      <c r="R181" s="311"/>
      <c r="S181" s="312"/>
      <c r="T181" s="313"/>
      <c r="U181" s="294">
        <f t="shared" si="64"/>
        <v>0</v>
      </c>
      <c r="V181" s="330"/>
      <c r="W181" s="355">
        <f t="shared" si="65"/>
        <v>0</v>
      </c>
      <c r="X181" s="356">
        <f t="shared" si="66"/>
        <v>0</v>
      </c>
      <c r="Y181" s="356">
        <f t="shared" si="67"/>
        <v>0</v>
      </c>
      <c r="Z181" s="356">
        <f t="shared" si="68"/>
        <v>0</v>
      </c>
      <c r="AA181" s="356">
        <f t="shared" si="69"/>
        <v>0</v>
      </c>
      <c r="AB181" s="356">
        <f t="shared" si="70"/>
        <v>0</v>
      </c>
      <c r="AC181" s="356">
        <f t="shared" si="71"/>
        <v>0</v>
      </c>
      <c r="AD181" s="357">
        <f t="shared" si="72"/>
        <v>0</v>
      </c>
      <c r="AE181" s="342"/>
      <c r="AF181" s="362">
        <f t="shared" si="73"/>
        <v>0</v>
      </c>
      <c r="AG181" s="330"/>
      <c r="AH181" s="597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  <c r="BD181" s="582"/>
    </row>
    <row r="182" spans="1:56" s="302" customFormat="1" hidden="1" x14ac:dyDescent="0.2">
      <c r="A182" s="340">
        <f t="shared" si="63"/>
        <v>0</v>
      </c>
      <c r="B182" s="341"/>
      <c r="C182" s="330"/>
      <c r="D182" s="395"/>
      <c r="E182" s="308"/>
      <c r="F182" s="309"/>
      <c r="G182" s="309"/>
      <c r="H182" s="309"/>
      <c r="I182" s="309"/>
      <c r="J182" s="350">
        <f t="shared" si="54"/>
        <v>0</v>
      </c>
      <c r="K182" s="330"/>
      <c r="L182" s="330"/>
      <c r="M182" s="310"/>
      <c r="N182" s="311"/>
      <c r="O182" s="311"/>
      <c r="P182" s="311"/>
      <c r="Q182" s="311"/>
      <c r="R182" s="311"/>
      <c r="S182" s="312"/>
      <c r="T182" s="313"/>
      <c r="U182" s="294">
        <f t="shared" si="64"/>
        <v>0</v>
      </c>
      <c r="V182" s="330"/>
      <c r="W182" s="355">
        <f t="shared" si="65"/>
        <v>0</v>
      </c>
      <c r="X182" s="356">
        <f t="shared" si="66"/>
        <v>0</v>
      </c>
      <c r="Y182" s="356">
        <f t="shared" si="67"/>
        <v>0</v>
      </c>
      <c r="Z182" s="356">
        <f t="shared" si="68"/>
        <v>0</v>
      </c>
      <c r="AA182" s="356">
        <f t="shared" si="69"/>
        <v>0</v>
      </c>
      <c r="AB182" s="356">
        <f t="shared" si="70"/>
        <v>0</v>
      </c>
      <c r="AC182" s="356">
        <f t="shared" si="71"/>
        <v>0</v>
      </c>
      <c r="AD182" s="357">
        <f t="shared" si="72"/>
        <v>0</v>
      </c>
      <c r="AE182" s="342"/>
      <c r="AF182" s="362">
        <f t="shared" si="73"/>
        <v>0</v>
      </c>
      <c r="AG182" s="330"/>
      <c r="AH182" s="597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  <c r="BD182" s="582"/>
    </row>
    <row r="183" spans="1:56" s="302" customFormat="1" hidden="1" x14ac:dyDescent="0.2">
      <c r="A183" s="340">
        <f t="shared" si="63"/>
        <v>0</v>
      </c>
      <c r="B183" s="341"/>
      <c r="C183" s="330"/>
      <c r="D183" s="395"/>
      <c r="E183" s="308"/>
      <c r="F183" s="309"/>
      <c r="G183" s="309"/>
      <c r="H183" s="309"/>
      <c r="I183" s="309"/>
      <c r="J183" s="350">
        <f t="shared" si="54"/>
        <v>0</v>
      </c>
      <c r="K183" s="330"/>
      <c r="L183" s="330"/>
      <c r="M183" s="310"/>
      <c r="N183" s="311"/>
      <c r="O183" s="311"/>
      <c r="P183" s="311"/>
      <c r="Q183" s="311"/>
      <c r="R183" s="311"/>
      <c r="S183" s="312"/>
      <c r="T183" s="313"/>
      <c r="U183" s="294">
        <f t="shared" si="64"/>
        <v>0</v>
      </c>
      <c r="V183" s="330"/>
      <c r="W183" s="355">
        <f t="shared" si="65"/>
        <v>0</v>
      </c>
      <c r="X183" s="356">
        <f t="shared" si="66"/>
        <v>0</v>
      </c>
      <c r="Y183" s="356">
        <f t="shared" si="67"/>
        <v>0</v>
      </c>
      <c r="Z183" s="356">
        <f t="shared" si="68"/>
        <v>0</v>
      </c>
      <c r="AA183" s="356">
        <f t="shared" si="69"/>
        <v>0</v>
      </c>
      <c r="AB183" s="356">
        <f t="shared" si="70"/>
        <v>0</v>
      </c>
      <c r="AC183" s="356">
        <f t="shared" si="71"/>
        <v>0</v>
      </c>
      <c r="AD183" s="357">
        <f t="shared" si="72"/>
        <v>0</v>
      </c>
      <c r="AE183" s="342"/>
      <c r="AF183" s="362">
        <f t="shared" si="73"/>
        <v>0</v>
      </c>
      <c r="AG183" s="330"/>
      <c r="AH183" s="597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  <c r="BD183" s="582"/>
    </row>
    <row r="184" spans="1:56" s="302" customFormat="1" hidden="1" x14ac:dyDescent="0.2">
      <c r="A184" s="340">
        <f t="shared" si="63"/>
        <v>0</v>
      </c>
      <c r="B184" s="341"/>
      <c r="C184" s="330"/>
      <c r="D184" s="395"/>
      <c r="E184" s="308"/>
      <c r="F184" s="309"/>
      <c r="G184" s="309"/>
      <c r="H184" s="309"/>
      <c r="I184" s="309"/>
      <c r="J184" s="350">
        <f t="shared" si="54"/>
        <v>0</v>
      </c>
      <c r="K184" s="330"/>
      <c r="L184" s="330"/>
      <c r="M184" s="310"/>
      <c r="N184" s="311"/>
      <c r="O184" s="311"/>
      <c r="P184" s="311"/>
      <c r="Q184" s="311"/>
      <c r="R184" s="311"/>
      <c r="S184" s="312"/>
      <c r="T184" s="313"/>
      <c r="U184" s="294">
        <f t="shared" si="64"/>
        <v>0</v>
      </c>
      <c r="V184" s="330"/>
      <c r="W184" s="355">
        <f t="shared" si="65"/>
        <v>0</v>
      </c>
      <c r="X184" s="356">
        <f t="shared" si="66"/>
        <v>0</v>
      </c>
      <c r="Y184" s="356">
        <f t="shared" si="67"/>
        <v>0</v>
      </c>
      <c r="Z184" s="356">
        <f t="shared" si="68"/>
        <v>0</v>
      </c>
      <c r="AA184" s="356">
        <f t="shared" si="69"/>
        <v>0</v>
      </c>
      <c r="AB184" s="356">
        <f t="shared" si="70"/>
        <v>0</v>
      </c>
      <c r="AC184" s="356">
        <f t="shared" si="71"/>
        <v>0</v>
      </c>
      <c r="AD184" s="357">
        <f t="shared" si="72"/>
        <v>0</v>
      </c>
      <c r="AE184" s="342"/>
      <c r="AF184" s="362">
        <f t="shared" si="73"/>
        <v>0</v>
      </c>
      <c r="AG184" s="330"/>
      <c r="AH184" s="597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  <c r="BD184" s="582"/>
    </row>
    <row r="185" spans="1:56" s="302" customFormat="1" hidden="1" x14ac:dyDescent="0.2">
      <c r="A185" s="340">
        <f t="shared" si="63"/>
        <v>0</v>
      </c>
      <c r="B185" s="341"/>
      <c r="C185" s="330"/>
      <c r="D185" s="395"/>
      <c r="E185" s="308"/>
      <c r="F185" s="309"/>
      <c r="G185" s="309"/>
      <c r="H185" s="309"/>
      <c r="I185" s="309"/>
      <c r="J185" s="350">
        <f t="shared" si="54"/>
        <v>0</v>
      </c>
      <c r="K185" s="330"/>
      <c r="L185" s="330"/>
      <c r="M185" s="310"/>
      <c r="N185" s="311"/>
      <c r="O185" s="311"/>
      <c r="P185" s="311"/>
      <c r="Q185" s="311"/>
      <c r="R185" s="311"/>
      <c r="S185" s="312"/>
      <c r="T185" s="313"/>
      <c r="U185" s="294">
        <f t="shared" si="64"/>
        <v>0</v>
      </c>
      <c r="V185" s="330"/>
      <c r="W185" s="355">
        <f t="shared" si="65"/>
        <v>0</v>
      </c>
      <c r="X185" s="356">
        <f t="shared" si="66"/>
        <v>0</v>
      </c>
      <c r="Y185" s="356">
        <f t="shared" si="67"/>
        <v>0</v>
      </c>
      <c r="Z185" s="356">
        <f t="shared" si="68"/>
        <v>0</v>
      </c>
      <c r="AA185" s="356">
        <f t="shared" si="69"/>
        <v>0</v>
      </c>
      <c r="AB185" s="356">
        <f t="shared" si="70"/>
        <v>0</v>
      </c>
      <c r="AC185" s="356">
        <f t="shared" si="71"/>
        <v>0</v>
      </c>
      <c r="AD185" s="357">
        <f t="shared" si="72"/>
        <v>0</v>
      </c>
      <c r="AE185" s="342"/>
      <c r="AF185" s="362">
        <f t="shared" si="73"/>
        <v>0</v>
      </c>
      <c r="AG185" s="330"/>
      <c r="AH185" s="597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  <c r="BD185" s="582"/>
    </row>
    <row r="186" spans="1:56" s="302" customFormat="1" hidden="1" x14ac:dyDescent="0.2">
      <c r="A186" s="340">
        <f t="shared" si="63"/>
        <v>0</v>
      </c>
      <c r="B186" s="341"/>
      <c r="C186" s="330"/>
      <c r="D186" s="395"/>
      <c r="E186" s="308"/>
      <c r="F186" s="309"/>
      <c r="G186" s="309"/>
      <c r="H186" s="309"/>
      <c r="I186" s="309"/>
      <c r="J186" s="350">
        <f t="shared" si="54"/>
        <v>0</v>
      </c>
      <c r="K186" s="330"/>
      <c r="L186" s="330"/>
      <c r="M186" s="310"/>
      <c r="N186" s="311"/>
      <c r="O186" s="311"/>
      <c r="P186" s="311"/>
      <c r="Q186" s="311"/>
      <c r="R186" s="311"/>
      <c r="S186" s="312"/>
      <c r="T186" s="313"/>
      <c r="U186" s="294">
        <f t="shared" si="64"/>
        <v>0</v>
      </c>
      <c r="V186" s="330"/>
      <c r="W186" s="355">
        <f t="shared" si="65"/>
        <v>0</v>
      </c>
      <c r="X186" s="356">
        <f t="shared" si="66"/>
        <v>0</v>
      </c>
      <c r="Y186" s="356">
        <f t="shared" si="67"/>
        <v>0</v>
      </c>
      <c r="Z186" s="356">
        <f t="shared" si="68"/>
        <v>0</v>
      </c>
      <c r="AA186" s="356">
        <f t="shared" si="69"/>
        <v>0</v>
      </c>
      <c r="AB186" s="356">
        <f t="shared" si="70"/>
        <v>0</v>
      </c>
      <c r="AC186" s="356">
        <f t="shared" si="71"/>
        <v>0</v>
      </c>
      <c r="AD186" s="357">
        <f t="shared" si="72"/>
        <v>0</v>
      </c>
      <c r="AE186" s="342"/>
      <c r="AF186" s="362">
        <f t="shared" si="73"/>
        <v>0</v>
      </c>
      <c r="AG186" s="330"/>
      <c r="AH186" s="597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  <c r="BD186" s="582"/>
    </row>
    <row r="187" spans="1:56" s="302" customFormat="1" hidden="1" x14ac:dyDescent="0.2">
      <c r="A187" s="340">
        <f t="shared" si="63"/>
        <v>0</v>
      </c>
      <c r="B187" s="341"/>
      <c r="C187" s="330"/>
      <c r="D187" s="395"/>
      <c r="E187" s="308"/>
      <c r="F187" s="309"/>
      <c r="G187" s="309"/>
      <c r="H187" s="309"/>
      <c r="I187" s="309"/>
      <c r="J187" s="350">
        <f t="shared" si="54"/>
        <v>0</v>
      </c>
      <c r="K187" s="330"/>
      <c r="L187" s="330"/>
      <c r="M187" s="310"/>
      <c r="N187" s="311"/>
      <c r="O187" s="311"/>
      <c r="P187" s="311"/>
      <c r="Q187" s="311"/>
      <c r="R187" s="311"/>
      <c r="S187" s="312"/>
      <c r="T187" s="313"/>
      <c r="U187" s="294">
        <f t="shared" si="64"/>
        <v>0</v>
      </c>
      <c r="V187" s="330"/>
      <c r="W187" s="355">
        <f t="shared" si="65"/>
        <v>0</v>
      </c>
      <c r="X187" s="356">
        <f t="shared" si="66"/>
        <v>0</v>
      </c>
      <c r="Y187" s="356">
        <f t="shared" si="67"/>
        <v>0</v>
      </c>
      <c r="Z187" s="356">
        <f t="shared" si="68"/>
        <v>0</v>
      </c>
      <c r="AA187" s="356">
        <f t="shared" si="69"/>
        <v>0</v>
      </c>
      <c r="AB187" s="356">
        <f t="shared" si="70"/>
        <v>0</v>
      </c>
      <c r="AC187" s="356">
        <f t="shared" si="71"/>
        <v>0</v>
      </c>
      <c r="AD187" s="357">
        <f t="shared" si="72"/>
        <v>0</v>
      </c>
      <c r="AE187" s="342"/>
      <c r="AF187" s="362">
        <f t="shared" si="73"/>
        <v>0</v>
      </c>
      <c r="AG187" s="330"/>
      <c r="AH187" s="597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  <c r="BD187" s="582"/>
    </row>
    <row r="188" spans="1:56" s="302" customFormat="1" hidden="1" x14ac:dyDescent="0.2">
      <c r="A188" s="340">
        <f t="shared" si="63"/>
        <v>0</v>
      </c>
      <c r="B188" s="341"/>
      <c r="C188" s="330"/>
      <c r="D188" s="395"/>
      <c r="E188" s="308"/>
      <c r="F188" s="309"/>
      <c r="G188" s="309"/>
      <c r="H188" s="309"/>
      <c r="I188" s="309"/>
      <c r="J188" s="350">
        <f t="shared" si="54"/>
        <v>0</v>
      </c>
      <c r="K188" s="330"/>
      <c r="L188" s="330"/>
      <c r="M188" s="310"/>
      <c r="N188" s="311"/>
      <c r="O188" s="311"/>
      <c r="P188" s="311"/>
      <c r="Q188" s="311"/>
      <c r="R188" s="311"/>
      <c r="S188" s="312"/>
      <c r="T188" s="313"/>
      <c r="U188" s="294">
        <f t="shared" si="64"/>
        <v>0</v>
      </c>
      <c r="V188" s="330"/>
      <c r="W188" s="355">
        <f t="shared" si="65"/>
        <v>0</v>
      </c>
      <c r="X188" s="356">
        <f t="shared" si="66"/>
        <v>0</v>
      </c>
      <c r="Y188" s="356">
        <f t="shared" si="67"/>
        <v>0</v>
      </c>
      <c r="Z188" s="356">
        <f t="shared" si="68"/>
        <v>0</v>
      </c>
      <c r="AA188" s="356">
        <f t="shared" si="69"/>
        <v>0</v>
      </c>
      <c r="AB188" s="356">
        <f t="shared" si="70"/>
        <v>0</v>
      </c>
      <c r="AC188" s="356">
        <f t="shared" si="71"/>
        <v>0</v>
      </c>
      <c r="AD188" s="357">
        <f t="shared" si="72"/>
        <v>0</v>
      </c>
      <c r="AE188" s="342"/>
      <c r="AF188" s="362">
        <f t="shared" si="73"/>
        <v>0</v>
      </c>
      <c r="AG188" s="330"/>
      <c r="AH188" s="597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  <c r="BD188" s="582"/>
    </row>
    <row r="189" spans="1:56" s="302" customFormat="1" hidden="1" x14ac:dyDescent="0.2">
      <c r="A189" s="340">
        <f t="shared" si="63"/>
        <v>0</v>
      </c>
      <c r="B189" s="341"/>
      <c r="C189" s="330"/>
      <c r="D189" s="395"/>
      <c r="E189" s="308"/>
      <c r="F189" s="309"/>
      <c r="G189" s="309"/>
      <c r="H189" s="309"/>
      <c r="I189" s="309"/>
      <c r="J189" s="350">
        <f t="shared" si="54"/>
        <v>0</v>
      </c>
      <c r="K189" s="330"/>
      <c r="L189" s="330"/>
      <c r="M189" s="310"/>
      <c r="N189" s="311"/>
      <c r="O189" s="311"/>
      <c r="P189" s="311"/>
      <c r="Q189" s="311"/>
      <c r="R189" s="311"/>
      <c r="S189" s="312"/>
      <c r="T189" s="313"/>
      <c r="U189" s="294">
        <f t="shared" si="64"/>
        <v>0</v>
      </c>
      <c r="V189" s="330"/>
      <c r="W189" s="355">
        <f t="shared" si="65"/>
        <v>0</v>
      </c>
      <c r="X189" s="356">
        <f t="shared" si="66"/>
        <v>0</v>
      </c>
      <c r="Y189" s="356">
        <f t="shared" si="67"/>
        <v>0</v>
      </c>
      <c r="Z189" s="356">
        <f t="shared" si="68"/>
        <v>0</v>
      </c>
      <c r="AA189" s="356">
        <f t="shared" si="69"/>
        <v>0</v>
      </c>
      <c r="AB189" s="356">
        <f t="shared" si="70"/>
        <v>0</v>
      </c>
      <c r="AC189" s="356">
        <f t="shared" si="71"/>
        <v>0</v>
      </c>
      <c r="AD189" s="357">
        <f t="shared" si="72"/>
        <v>0</v>
      </c>
      <c r="AE189" s="342"/>
      <c r="AF189" s="362">
        <f t="shared" si="73"/>
        <v>0</v>
      </c>
      <c r="AG189" s="330"/>
      <c r="AH189" s="597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  <c r="BD189" s="582"/>
    </row>
    <row r="190" spans="1:56" s="302" customFormat="1" hidden="1" x14ac:dyDescent="0.2">
      <c r="A190" s="340">
        <f t="shared" si="63"/>
        <v>0</v>
      </c>
      <c r="B190" s="341"/>
      <c r="C190" s="330"/>
      <c r="D190" s="395"/>
      <c r="E190" s="308"/>
      <c r="F190" s="309"/>
      <c r="G190" s="309"/>
      <c r="H190" s="309"/>
      <c r="I190" s="309"/>
      <c r="J190" s="350">
        <f t="shared" si="54"/>
        <v>0</v>
      </c>
      <c r="K190" s="330"/>
      <c r="L190" s="330"/>
      <c r="M190" s="310"/>
      <c r="N190" s="311"/>
      <c r="O190" s="311"/>
      <c r="P190" s="311"/>
      <c r="Q190" s="311"/>
      <c r="R190" s="311"/>
      <c r="S190" s="312"/>
      <c r="T190" s="313"/>
      <c r="U190" s="294">
        <f t="shared" si="64"/>
        <v>0</v>
      </c>
      <c r="V190" s="330"/>
      <c r="W190" s="355">
        <f t="shared" si="65"/>
        <v>0</v>
      </c>
      <c r="X190" s="356">
        <f t="shared" si="66"/>
        <v>0</v>
      </c>
      <c r="Y190" s="356">
        <f t="shared" si="67"/>
        <v>0</v>
      </c>
      <c r="Z190" s="356">
        <f t="shared" si="68"/>
        <v>0</v>
      </c>
      <c r="AA190" s="356">
        <f t="shared" si="69"/>
        <v>0</v>
      </c>
      <c r="AB190" s="356">
        <f t="shared" si="70"/>
        <v>0</v>
      </c>
      <c r="AC190" s="356">
        <f t="shared" si="71"/>
        <v>0</v>
      </c>
      <c r="AD190" s="357">
        <f t="shared" si="72"/>
        <v>0</v>
      </c>
      <c r="AE190" s="342"/>
      <c r="AF190" s="362">
        <f t="shared" si="73"/>
        <v>0</v>
      </c>
      <c r="AG190" s="330"/>
      <c r="AH190" s="597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  <c r="BD190" s="582"/>
    </row>
    <row r="191" spans="1:56" s="302" customFormat="1" hidden="1" x14ac:dyDescent="0.2">
      <c r="A191" s="340">
        <f t="shared" si="63"/>
        <v>0</v>
      </c>
      <c r="B191" s="341"/>
      <c r="C191" s="330"/>
      <c r="D191" s="395"/>
      <c r="E191" s="308"/>
      <c r="F191" s="309"/>
      <c r="G191" s="309"/>
      <c r="H191" s="309"/>
      <c r="I191" s="309"/>
      <c r="J191" s="350">
        <f t="shared" si="54"/>
        <v>0</v>
      </c>
      <c r="K191" s="330"/>
      <c r="L191" s="330"/>
      <c r="M191" s="310"/>
      <c r="N191" s="311"/>
      <c r="O191" s="311"/>
      <c r="P191" s="311"/>
      <c r="Q191" s="311"/>
      <c r="R191" s="311"/>
      <c r="S191" s="312"/>
      <c r="T191" s="313"/>
      <c r="U191" s="294">
        <f t="shared" si="64"/>
        <v>0</v>
      </c>
      <c r="V191" s="330"/>
      <c r="W191" s="355">
        <f t="shared" si="65"/>
        <v>0</v>
      </c>
      <c r="X191" s="356">
        <f t="shared" si="66"/>
        <v>0</v>
      </c>
      <c r="Y191" s="356">
        <f t="shared" si="67"/>
        <v>0</v>
      </c>
      <c r="Z191" s="356">
        <f t="shared" si="68"/>
        <v>0</v>
      </c>
      <c r="AA191" s="356">
        <f t="shared" si="69"/>
        <v>0</v>
      </c>
      <c r="AB191" s="356">
        <f t="shared" si="70"/>
        <v>0</v>
      </c>
      <c r="AC191" s="356">
        <f t="shared" si="71"/>
        <v>0</v>
      </c>
      <c r="AD191" s="357">
        <f t="shared" si="72"/>
        <v>0</v>
      </c>
      <c r="AE191" s="342"/>
      <c r="AF191" s="362">
        <f t="shared" si="73"/>
        <v>0</v>
      </c>
      <c r="AG191" s="330"/>
      <c r="AH191" s="597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  <c r="BD191" s="582"/>
    </row>
    <row r="192" spans="1:56" s="302" customFormat="1" hidden="1" x14ac:dyDescent="0.2">
      <c r="A192" s="340">
        <f t="shared" si="63"/>
        <v>0</v>
      </c>
      <c r="B192" s="341"/>
      <c r="C192" s="330"/>
      <c r="D192" s="395"/>
      <c r="E192" s="308"/>
      <c r="F192" s="309"/>
      <c r="G192" s="309"/>
      <c r="H192" s="309"/>
      <c r="I192" s="309"/>
      <c r="J192" s="350">
        <f t="shared" si="54"/>
        <v>0</v>
      </c>
      <c r="K192" s="330"/>
      <c r="L192" s="330"/>
      <c r="M192" s="310"/>
      <c r="N192" s="311"/>
      <c r="O192" s="311"/>
      <c r="P192" s="311"/>
      <c r="Q192" s="311"/>
      <c r="R192" s="311"/>
      <c r="S192" s="312"/>
      <c r="T192" s="313"/>
      <c r="U192" s="294">
        <f t="shared" si="64"/>
        <v>0</v>
      </c>
      <c r="V192" s="330"/>
      <c r="W192" s="355">
        <f t="shared" si="65"/>
        <v>0</v>
      </c>
      <c r="X192" s="356">
        <f t="shared" si="66"/>
        <v>0</v>
      </c>
      <c r="Y192" s="356">
        <f t="shared" si="67"/>
        <v>0</v>
      </c>
      <c r="Z192" s="356">
        <f t="shared" si="68"/>
        <v>0</v>
      </c>
      <c r="AA192" s="356">
        <f t="shared" si="69"/>
        <v>0</v>
      </c>
      <c r="AB192" s="356">
        <f t="shared" si="70"/>
        <v>0</v>
      </c>
      <c r="AC192" s="356">
        <f t="shared" si="71"/>
        <v>0</v>
      </c>
      <c r="AD192" s="357">
        <f t="shared" si="72"/>
        <v>0</v>
      </c>
      <c r="AE192" s="342"/>
      <c r="AF192" s="362">
        <f t="shared" si="73"/>
        <v>0</v>
      </c>
      <c r="AG192" s="330"/>
      <c r="AH192" s="597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  <c r="BD192" s="582"/>
    </row>
    <row r="193" spans="1:56" s="302" customFormat="1" hidden="1" x14ac:dyDescent="0.2">
      <c r="A193" s="340">
        <f t="shared" si="63"/>
        <v>0</v>
      </c>
      <c r="B193" s="341"/>
      <c r="C193" s="330"/>
      <c r="D193" s="395"/>
      <c r="E193" s="308"/>
      <c r="F193" s="309"/>
      <c r="G193" s="309"/>
      <c r="H193" s="309"/>
      <c r="I193" s="309"/>
      <c r="J193" s="350">
        <f t="shared" si="54"/>
        <v>0</v>
      </c>
      <c r="K193" s="330"/>
      <c r="L193" s="330"/>
      <c r="M193" s="310"/>
      <c r="N193" s="311"/>
      <c r="O193" s="311"/>
      <c r="P193" s="311"/>
      <c r="Q193" s="311"/>
      <c r="R193" s="311"/>
      <c r="S193" s="312"/>
      <c r="T193" s="313"/>
      <c r="U193" s="294">
        <f t="shared" si="64"/>
        <v>0</v>
      </c>
      <c r="V193" s="330"/>
      <c r="W193" s="355">
        <f t="shared" si="65"/>
        <v>0</v>
      </c>
      <c r="X193" s="356">
        <f t="shared" si="66"/>
        <v>0</v>
      </c>
      <c r="Y193" s="356">
        <f t="shared" si="67"/>
        <v>0</v>
      </c>
      <c r="Z193" s="356">
        <f t="shared" si="68"/>
        <v>0</v>
      </c>
      <c r="AA193" s="356">
        <f t="shared" si="69"/>
        <v>0</v>
      </c>
      <c r="AB193" s="356">
        <f t="shared" si="70"/>
        <v>0</v>
      </c>
      <c r="AC193" s="356">
        <f t="shared" si="71"/>
        <v>0</v>
      </c>
      <c r="AD193" s="357">
        <f t="shared" si="72"/>
        <v>0</v>
      </c>
      <c r="AE193" s="342"/>
      <c r="AF193" s="362">
        <f t="shared" si="73"/>
        <v>0</v>
      </c>
      <c r="AG193" s="330"/>
      <c r="AH193" s="597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  <c r="BD193" s="582"/>
    </row>
    <row r="194" spans="1:56" s="302" customFormat="1" hidden="1" x14ac:dyDescent="0.2">
      <c r="A194" s="340">
        <f t="shared" si="63"/>
        <v>0</v>
      </c>
      <c r="B194" s="341"/>
      <c r="C194" s="330"/>
      <c r="D194" s="395"/>
      <c r="E194" s="308"/>
      <c r="F194" s="309"/>
      <c r="G194" s="309"/>
      <c r="H194" s="309"/>
      <c r="I194" s="309"/>
      <c r="J194" s="350">
        <f t="shared" si="54"/>
        <v>0</v>
      </c>
      <c r="K194" s="330"/>
      <c r="L194" s="330"/>
      <c r="M194" s="310"/>
      <c r="N194" s="311"/>
      <c r="O194" s="311"/>
      <c r="P194" s="311"/>
      <c r="Q194" s="311"/>
      <c r="R194" s="311"/>
      <c r="S194" s="312"/>
      <c r="T194" s="313"/>
      <c r="U194" s="294">
        <f t="shared" si="64"/>
        <v>0</v>
      </c>
      <c r="V194" s="330"/>
      <c r="W194" s="355">
        <f t="shared" si="65"/>
        <v>0</v>
      </c>
      <c r="X194" s="356">
        <f t="shared" si="66"/>
        <v>0</v>
      </c>
      <c r="Y194" s="356">
        <f t="shared" si="67"/>
        <v>0</v>
      </c>
      <c r="Z194" s="356">
        <f t="shared" si="68"/>
        <v>0</v>
      </c>
      <c r="AA194" s="356">
        <f t="shared" si="69"/>
        <v>0</v>
      </c>
      <c r="AB194" s="356">
        <f t="shared" si="70"/>
        <v>0</v>
      </c>
      <c r="AC194" s="356">
        <f t="shared" si="71"/>
        <v>0</v>
      </c>
      <c r="AD194" s="357">
        <f t="shared" si="72"/>
        <v>0</v>
      </c>
      <c r="AE194" s="342"/>
      <c r="AF194" s="362">
        <f t="shared" si="73"/>
        <v>0</v>
      </c>
      <c r="AG194" s="330"/>
      <c r="AH194" s="597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  <c r="BD194" s="582"/>
    </row>
    <row r="195" spans="1:56" s="302" customFormat="1" hidden="1" x14ac:dyDescent="0.2">
      <c r="A195" s="340">
        <f t="shared" si="63"/>
        <v>0</v>
      </c>
      <c r="B195" s="341"/>
      <c r="C195" s="330"/>
      <c r="D195" s="395"/>
      <c r="E195" s="308"/>
      <c r="F195" s="309"/>
      <c r="G195" s="309"/>
      <c r="H195" s="309"/>
      <c r="I195" s="309"/>
      <c r="J195" s="350">
        <f t="shared" si="54"/>
        <v>0</v>
      </c>
      <c r="K195" s="330"/>
      <c r="L195" s="330"/>
      <c r="M195" s="310"/>
      <c r="N195" s="311"/>
      <c r="O195" s="311"/>
      <c r="P195" s="311"/>
      <c r="Q195" s="311"/>
      <c r="R195" s="311"/>
      <c r="S195" s="312"/>
      <c r="T195" s="313"/>
      <c r="U195" s="294">
        <f t="shared" si="64"/>
        <v>0</v>
      </c>
      <c r="V195" s="330"/>
      <c r="W195" s="355">
        <f t="shared" si="65"/>
        <v>0</v>
      </c>
      <c r="X195" s="356">
        <f t="shared" si="66"/>
        <v>0</v>
      </c>
      <c r="Y195" s="356">
        <f t="shared" si="67"/>
        <v>0</v>
      </c>
      <c r="Z195" s="356">
        <f t="shared" si="68"/>
        <v>0</v>
      </c>
      <c r="AA195" s="356">
        <f t="shared" si="69"/>
        <v>0</v>
      </c>
      <c r="AB195" s="356">
        <f t="shared" si="70"/>
        <v>0</v>
      </c>
      <c r="AC195" s="356">
        <f t="shared" si="71"/>
        <v>0</v>
      </c>
      <c r="AD195" s="357">
        <f t="shared" si="72"/>
        <v>0</v>
      </c>
      <c r="AE195" s="342"/>
      <c r="AF195" s="362">
        <f t="shared" si="73"/>
        <v>0</v>
      </c>
      <c r="AG195" s="330"/>
      <c r="AH195" s="597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  <c r="BD195" s="582"/>
    </row>
    <row r="196" spans="1:56" s="302" customFormat="1" hidden="1" x14ac:dyDescent="0.2">
      <c r="A196" s="340">
        <f t="shared" si="63"/>
        <v>0</v>
      </c>
      <c r="B196" s="341"/>
      <c r="C196" s="330"/>
      <c r="D196" s="395"/>
      <c r="E196" s="308"/>
      <c r="F196" s="309"/>
      <c r="G196" s="309"/>
      <c r="H196" s="309"/>
      <c r="I196" s="309"/>
      <c r="J196" s="350">
        <f t="shared" si="54"/>
        <v>0</v>
      </c>
      <c r="K196" s="330"/>
      <c r="L196" s="330"/>
      <c r="M196" s="310"/>
      <c r="N196" s="311"/>
      <c r="O196" s="311"/>
      <c r="P196" s="311"/>
      <c r="Q196" s="311"/>
      <c r="R196" s="311"/>
      <c r="S196" s="312"/>
      <c r="T196" s="313"/>
      <c r="U196" s="294">
        <f t="shared" si="64"/>
        <v>0</v>
      </c>
      <c r="V196" s="330"/>
      <c r="W196" s="355">
        <f t="shared" si="65"/>
        <v>0</v>
      </c>
      <c r="X196" s="356">
        <f t="shared" si="66"/>
        <v>0</v>
      </c>
      <c r="Y196" s="356">
        <f t="shared" si="67"/>
        <v>0</v>
      </c>
      <c r="Z196" s="356">
        <f t="shared" si="68"/>
        <v>0</v>
      </c>
      <c r="AA196" s="356">
        <f t="shared" si="69"/>
        <v>0</v>
      </c>
      <c r="AB196" s="356">
        <f t="shared" si="70"/>
        <v>0</v>
      </c>
      <c r="AC196" s="356">
        <f t="shared" si="71"/>
        <v>0</v>
      </c>
      <c r="AD196" s="357">
        <f t="shared" si="72"/>
        <v>0</v>
      </c>
      <c r="AE196" s="342"/>
      <c r="AF196" s="362">
        <f t="shared" si="73"/>
        <v>0</v>
      </c>
      <c r="AG196" s="330"/>
      <c r="AH196" s="597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  <c r="BD196" s="582"/>
    </row>
    <row r="197" spans="1:56" s="302" customFormat="1" hidden="1" x14ac:dyDescent="0.2">
      <c r="A197" s="340">
        <f t="shared" si="63"/>
        <v>0</v>
      </c>
      <c r="B197" s="341"/>
      <c r="C197" s="330"/>
      <c r="D197" s="395"/>
      <c r="E197" s="308"/>
      <c r="F197" s="309"/>
      <c r="G197" s="309"/>
      <c r="H197" s="309"/>
      <c r="I197" s="309"/>
      <c r="J197" s="350">
        <f t="shared" si="54"/>
        <v>0</v>
      </c>
      <c r="K197" s="330"/>
      <c r="L197" s="330"/>
      <c r="M197" s="310"/>
      <c r="N197" s="311"/>
      <c r="O197" s="311"/>
      <c r="P197" s="311"/>
      <c r="Q197" s="311"/>
      <c r="R197" s="311"/>
      <c r="S197" s="312"/>
      <c r="T197" s="313"/>
      <c r="U197" s="294">
        <f t="shared" si="64"/>
        <v>0</v>
      </c>
      <c r="V197" s="330"/>
      <c r="W197" s="355">
        <f t="shared" si="65"/>
        <v>0</v>
      </c>
      <c r="X197" s="356">
        <f t="shared" si="66"/>
        <v>0</v>
      </c>
      <c r="Y197" s="356">
        <f t="shared" si="67"/>
        <v>0</v>
      </c>
      <c r="Z197" s="356">
        <f t="shared" si="68"/>
        <v>0</v>
      </c>
      <c r="AA197" s="356">
        <f t="shared" si="69"/>
        <v>0</v>
      </c>
      <c r="AB197" s="356">
        <f t="shared" si="70"/>
        <v>0</v>
      </c>
      <c r="AC197" s="356">
        <f t="shared" si="71"/>
        <v>0</v>
      </c>
      <c r="AD197" s="357">
        <f t="shared" si="72"/>
        <v>0</v>
      </c>
      <c r="AE197" s="342"/>
      <c r="AF197" s="362">
        <f t="shared" si="73"/>
        <v>0</v>
      </c>
      <c r="AG197" s="330"/>
      <c r="AH197" s="597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  <c r="BD197" s="582"/>
    </row>
    <row r="198" spans="1:56" s="302" customFormat="1" hidden="1" x14ac:dyDescent="0.2">
      <c r="A198" s="340">
        <f t="shared" si="63"/>
        <v>0</v>
      </c>
      <c r="B198" s="341"/>
      <c r="C198" s="330"/>
      <c r="D198" s="395"/>
      <c r="E198" s="308"/>
      <c r="F198" s="309"/>
      <c r="G198" s="309"/>
      <c r="H198" s="309"/>
      <c r="I198" s="309"/>
      <c r="J198" s="350">
        <f t="shared" si="54"/>
        <v>0</v>
      </c>
      <c r="K198" s="330"/>
      <c r="L198" s="330"/>
      <c r="M198" s="310"/>
      <c r="N198" s="311"/>
      <c r="O198" s="311"/>
      <c r="P198" s="311"/>
      <c r="Q198" s="311"/>
      <c r="R198" s="311"/>
      <c r="S198" s="312"/>
      <c r="T198" s="313"/>
      <c r="U198" s="294">
        <f t="shared" si="64"/>
        <v>0</v>
      </c>
      <c r="V198" s="330"/>
      <c r="W198" s="355">
        <f t="shared" si="65"/>
        <v>0</v>
      </c>
      <c r="X198" s="356">
        <f t="shared" si="66"/>
        <v>0</v>
      </c>
      <c r="Y198" s="356">
        <f t="shared" si="67"/>
        <v>0</v>
      </c>
      <c r="Z198" s="356">
        <f t="shared" si="68"/>
        <v>0</v>
      </c>
      <c r="AA198" s="356">
        <f t="shared" si="69"/>
        <v>0</v>
      </c>
      <c r="AB198" s="356">
        <f t="shared" si="70"/>
        <v>0</v>
      </c>
      <c r="AC198" s="356">
        <f t="shared" si="71"/>
        <v>0</v>
      </c>
      <c r="AD198" s="357">
        <f t="shared" si="72"/>
        <v>0</v>
      </c>
      <c r="AE198" s="342"/>
      <c r="AF198" s="362">
        <f t="shared" si="73"/>
        <v>0</v>
      </c>
      <c r="AG198" s="330"/>
      <c r="AH198" s="597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  <c r="BD198" s="582"/>
    </row>
    <row r="199" spans="1:56" s="302" customFormat="1" hidden="1" x14ac:dyDescent="0.2">
      <c r="A199" s="340">
        <f t="shared" si="63"/>
        <v>0</v>
      </c>
      <c r="B199" s="341"/>
      <c r="C199" s="330"/>
      <c r="D199" s="395"/>
      <c r="E199" s="308"/>
      <c r="F199" s="309"/>
      <c r="G199" s="309"/>
      <c r="H199" s="309"/>
      <c r="I199" s="309"/>
      <c r="J199" s="350">
        <f t="shared" si="54"/>
        <v>0</v>
      </c>
      <c r="K199" s="330"/>
      <c r="L199" s="330"/>
      <c r="M199" s="310"/>
      <c r="N199" s="311"/>
      <c r="O199" s="311"/>
      <c r="P199" s="311"/>
      <c r="Q199" s="311"/>
      <c r="R199" s="311"/>
      <c r="S199" s="312"/>
      <c r="T199" s="313"/>
      <c r="U199" s="294">
        <f t="shared" si="64"/>
        <v>0</v>
      </c>
      <c r="V199" s="330"/>
      <c r="W199" s="355">
        <f t="shared" si="65"/>
        <v>0</v>
      </c>
      <c r="X199" s="356">
        <f t="shared" si="66"/>
        <v>0</v>
      </c>
      <c r="Y199" s="356">
        <f t="shared" si="67"/>
        <v>0</v>
      </c>
      <c r="Z199" s="356">
        <f t="shared" si="68"/>
        <v>0</v>
      </c>
      <c r="AA199" s="356">
        <f t="shared" si="69"/>
        <v>0</v>
      </c>
      <c r="AB199" s="356">
        <f t="shared" si="70"/>
        <v>0</v>
      </c>
      <c r="AC199" s="356">
        <f t="shared" si="71"/>
        <v>0</v>
      </c>
      <c r="AD199" s="357">
        <f t="shared" si="72"/>
        <v>0</v>
      </c>
      <c r="AE199" s="342"/>
      <c r="AF199" s="362">
        <f t="shared" si="73"/>
        <v>0</v>
      </c>
      <c r="AG199" s="330"/>
      <c r="AH199" s="597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  <c r="BD199" s="582"/>
    </row>
    <row r="200" spans="1:56" s="302" customFormat="1" hidden="1" x14ac:dyDescent="0.2">
      <c r="A200" s="340">
        <f t="shared" si="63"/>
        <v>0</v>
      </c>
      <c r="B200" s="341"/>
      <c r="C200" s="330"/>
      <c r="D200" s="395"/>
      <c r="E200" s="308"/>
      <c r="F200" s="309"/>
      <c r="G200" s="309"/>
      <c r="H200" s="309"/>
      <c r="I200" s="309"/>
      <c r="J200" s="350">
        <f t="shared" si="54"/>
        <v>0</v>
      </c>
      <c r="K200" s="330"/>
      <c r="L200" s="330"/>
      <c r="M200" s="310"/>
      <c r="N200" s="311"/>
      <c r="O200" s="311"/>
      <c r="P200" s="311"/>
      <c r="Q200" s="311"/>
      <c r="R200" s="311"/>
      <c r="S200" s="312"/>
      <c r="T200" s="313"/>
      <c r="U200" s="294">
        <f t="shared" si="64"/>
        <v>0</v>
      </c>
      <c r="V200" s="330"/>
      <c r="W200" s="355">
        <f t="shared" si="65"/>
        <v>0</v>
      </c>
      <c r="X200" s="356">
        <f t="shared" si="66"/>
        <v>0</v>
      </c>
      <c r="Y200" s="356">
        <f t="shared" si="67"/>
        <v>0</v>
      </c>
      <c r="Z200" s="356">
        <f t="shared" si="68"/>
        <v>0</v>
      </c>
      <c r="AA200" s="356">
        <f t="shared" si="69"/>
        <v>0</v>
      </c>
      <c r="AB200" s="356">
        <f t="shared" si="70"/>
        <v>0</v>
      </c>
      <c r="AC200" s="356">
        <f t="shared" si="71"/>
        <v>0</v>
      </c>
      <c r="AD200" s="357">
        <f t="shared" si="72"/>
        <v>0</v>
      </c>
      <c r="AE200" s="342"/>
      <c r="AF200" s="362">
        <f t="shared" si="73"/>
        <v>0</v>
      </c>
      <c r="AG200" s="330"/>
      <c r="AH200" s="597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  <c r="BD200" s="582"/>
    </row>
    <row r="201" spans="1:56" s="302" customFormat="1" hidden="1" x14ac:dyDescent="0.2">
      <c r="A201" s="340">
        <f t="shared" si="63"/>
        <v>0</v>
      </c>
      <c r="B201" s="341"/>
      <c r="C201" s="330"/>
      <c r="D201" s="395"/>
      <c r="E201" s="308"/>
      <c r="F201" s="309"/>
      <c r="G201" s="309"/>
      <c r="H201" s="309"/>
      <c r="I201" s="309"/>
      <c r="J201" s="350">
        <f t="shared" si="54"/>
        <v>0</v>
      </c>
      <c r="K201" s="330"/>
      <c r="L201" s="330"/>
      <c r="M201" s="310"/>
      <c r="N201" s="311"/>
      <c r="O201" s="311"/>
      <c r="P201" s="311"/>
      <c r="Q201" s="311"/>
      <c r="R201" s="311"/>
      <c r="S201" s="312"/>
      <c r="T201" s="313"/>
      <c r="U201" s="294">
        <f t="shared" si="64"/>
        <v>0</v>
      </c>
      <c r="V201" s="330"/>
      <c r="W201" s="355">
        <f t="shared" si="65"/>
        <v>0</v>
      </c>
      <c r="X201" s="356">
        <f t="shared" si="66"/>
        <v>0</v>
      </c>
      <c r="Y201" s="356">
        <f t="shared" si="67"/>
        <v>0</v>
      </c>
      <c r="Z201" s="356">
        <f t="shared" si="68"/>
        <v>0</v>
      </c>
      <c r="AA201" s="356">
        <f t="shared" si="69"/>
        <v>0</v>
      </c>
      <c r="AB201" s="356">
        <f t="shared" si="70"/>
        <v>0</v>
      </c>
      <c r="AC201" s="356">
        <f t="shared" si="71"/>
        <v>0</v>
      </c>
      <c r="AD201" s="357">
        <f t="shared" si="72"/>
        <v>0</v>
      </c>
      <c r="AE201" s="342"/>
      <c r="AF201" s="362">
        <f t="shared" si="73"/>
        <v>0</v>
      </c>
      <c r="AG201" s="330"/>
      <c r="AH201" s="597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  <c r="BD201" s="582"/>
    </row>
    <row r="202" spans="1:56" s="302" customFormat="1" hidden="1" x14ac:dyDescent="0.2">
      <c r="A202" s="340">
        <f t="shared" si="63"/>
        <v>0</v>
      </c>
      <c r="B202" s="341"/>
      <c r="C202" s="330"/>
      <c r="D202" s="395"/>
      <c r="E202" s="308"/>
      <c r="F202" s="309"/>
      <c r="G202" s="309"/>
      <c r="H202" s="309"/>
      <c r="I202" s="309"/>
      <c r="J202" s="350">
        <f t="shared" si="54"/>
        <v>0</v>
      </c>
      <c r="K202" s="330"/>
      <c r="L202" s="330"/>
      <c r="M202" s="310"/>
      <c r="N202" s="311"/>
      <c r="O202" s="311"/>
      <c r="P202" s="311"/>
      <c r="Q202" s="311"/>
      <c r="R202" s="311"/>
      <c r="S202" s="312"/>
      <c r="T202" s="313"/>
      <c r="U202" s="294">
        <f t="shared" si="64"/>
        <v>0</v>
      </c>
      <c r="V202" s="330"/>
      <c r="W202" s="355">
        <f t="shared" si="65"/>
        <v>0</v>
      </c>
      <c r="X202" s="356">
        <f t="shared" si="66"/>
        <v>0</v>
      </c>
      <c r="Y202" s="356">
        <f t="shared" si="67"/>
        <v>0</v>
      </c>
      <c r="Z202" s="356">
        <f t="shared" si="68"/>
        <v>0</v>
      </c>
      <c r="AA202" s="356">
        <f t="shared" si="69"/>
        <v>0</v>
      </c>
      <c r="AB202" s="356">
        <f t="shared" si="70"/>
        <v>0</v>
      </c>
      <c r="AC202" s="356">
        <f t="shared" si="71"/>
        <v>0</v>
      </c>
      <c r="AD202" s="357">
        <f t="shared" si="72"/>
        <v>0</v>
      </c>
      <c r="AE202" s="342"/>
      <c r="AF202" s="362">
        <f t="shared" si="73"/>
        <v>0</v>
      </c>
      <c r="AG202" s="330"/>
      <c r="AH202" s="597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  <c r="BD202" s="582"/>
    </row>
    <row r="203" spans="1:56" s="302" customFormat="1" hidden="1" x14ac:dyDescent="0.2">
      <c r="A203" s="340">
        <f t="shared" si="63"/>
        <v>0</v>
      </c>
      <c r="B203" s="341"/>
      <c r="C203" s="330"/>
      <c r="D203" s="395"/>
      <c r="E203" s="308"/>
      <c r="F203" s="309"/>
      <c r="G203" s="309"/>
      <c r="H203" s="309"/>
      <c r="I203" s="309"/>
      <c r="J203" s="350">
        <f t="shared" si="54"/>
        <v>0</v>
      </c>
      <c r="K203" s="330"/>
      <c r="L203" s="330"/>
      <c r="M203" s="310"/>
      <c r="N203" s="311"/>
      <c r="O203" s="311"/>
      <c r="P203" s="311"/>
      <c r="Q203" s="311"/>
      <c r="R203" s="311"/>
      <c r="S203" s="312"/>
      <c r="T203" s="313"/>
      <c r="U203" s="294">
        <f t="shared" si="64"/>
        <v>0</v>
      </c>
      <c r="V203" s="330"/>
      <c r="W203" s="355">
        <f t="shared" si="65"/>
        <v>0</v>
      </c>
      <c r="X203" s="356">
        <f t="shared" si="66"/>
        <v>0</v>
      </c>
      <c r="Y203" s="356">
        <f t="shared" si="67"/>
        <v>0</v>
      </c>
      <c r="Z203" s="356">
        <f t="shared" si="68"/>
        <v>0</v>
      </c>
      <c r="AA203" s="356">
        <f t="shared" si="69"/>
        <v>0</v>
      </c>
      <c r="AB203" s="356">
        <f t="shared" si="70"/>
        <v>0</v>
      </c>
      <c r="AC203" s="356">
        <f t="shared" si="71"/>
        <v>0</v>
      </c>
      <c r="AD203" s="357">
        <f t="shared" si="72"/>
        <v>0</v>
      </c>
      <c r="AE203" s="342"/>
      <c r="AF203" s="362">
        <f t="shared" si="73"/>
        <v>0</v>
      </c>
      <c r="AG203" s="330"/>
      <c r="AH203" s="597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  <c r="BD203" s="582"/>
    </row>
    <row r="204" spans="1:56" s="302" customFormat="1" hidden="1" x14ac:dyDescent="0.2">
      <c r="A204" s="340">
        <f t="shared" si="63"/>
        <v>0</v>
      </c>
      <c r="B204" s="341"/>
      <c r="C204" s="330"/>
      <c r="D204" s="395"/>
      <c r="E204" s="308"/>
      <c r="F204" s="309"/>
      <c r="G204" s="309"/>
      <c r="H204" s="309"/>
      <c r="I204" s="309"/>
      <c r="J204" s="350">
        <f t="shared" si="54"/>
        <v>0</v>
      </c>
      <c r="K204" s="330"/>
      <c r="L204" s="330"/>
      <c r="M204" s="310"/>
      <c r="N204" s="311"/>
      <c r="O204" s="311"/>
      <c r="P204" s="311"/>
      <c r="Q204" s="311"/>
      <c r="R204" s="311"/>
      <c r="S204" s="312"/>
      <c r="T204" s="313"/>
      <c r="U204" s="294">
        <f t="shared" si="64"/>
        <v>0</v>
      </c>
      <c r="V204" s="330"/>
      <c r="W204" s="355">
        <f t="shared" si="65"/>
        <v>0</v>
      </c>
      <c r="X204" s="356">
        <f t="shared" si="66"/>
        <v>0</v>
      </c>
      <c r="Y204" s="356">
        <f t="shared" si="67"/>
        <v>0</v>
      </c>
      <c r="Z204" s="356">
        <f t="shared" si="68"/>
        <v>0</v>
      </c>
      <c r="AA204" s="356">
        <f t="shared" si="69"/>
        <v>0</v>
      </c>
      <c r="AB204" s="356">
        <f t="shared" si="70"/>
        <v>0</v>
      </c>
      <c r="AC204" s="356">
        <f t="shared" si="71"/>
        <v>0</v>
      </c>
      <c r="AD204" s="357">
        <f t="shared" si="72"/>
        <v>0</v>
      </c>
      <c r="AE204" s="342"/>
      <c r="AF204" s="362">
        <f t="shared" si="73"/>
        <v>0</v>
      </c>
      <c r="AG204" s="330"/>
      <c r="AH204" s="597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  <c r="BD204" s="582"/>
    </row>
    <row r="205" spans="1:56" s="302" customFormat="1" hidden="1" x14ac:dyDescent="0.2">
      <c r="A205" s="340">
        <f t="shared" si="63"/>
        <v>0</v>
      </c>
      <c r="B205" s="341"/>
      <c r="C205" s="330"/>
      <c r="D205" s="395"/>
      <c r="E205" s="308"/>
      <c r="F205" s="309"/>
      <c r="G205" s="309"/>
      <c r="H205" s="309"/>
      <c r="I205" s="309"/>
      <c r="J205" s="350">
        <f t="shared" si="54"/>
        <v>0</v>
      </c>
      <c r="K205" s="330"/>
      <c r="L205" s="330"/>
      <c r="M205" s="310"/>
      <c r="N205" s="311"/>
      <c r="O205" s="311"/>
      <c r="P205" s="311"/>
      <c r="Q205" s="311"/>
      <c r="R205" s="311"/>
      <c r="S205" s="312"/>
      <c r="T205" s="313"/>
      <c r="U205" s="294">
        <f t="shared" si="64"/>
        <v>0</v>
      </c>
      <c r="V205" s="330"/>
      <c r="W205" s="355">
        <f t="shared" si="65"/>
        <v>0</v>
      </c>
      <c r="X205" s="356">
        <f t="shared" si="66"/>
        <v>0</v>
      </c>
      <c r="Y205" s="356">
        <f t="shared" si="67"/>
        <v>0</v>
      </c>
      <c r="Z205" s="356">
        <f t="shared" si="68"/>
        <v>0</v>
      </c>
      <c r="AA205" s="356">
        <f t="shared" si="69"/>
        <v>0</v>
      </c>
      <c r="AB205" s="356">
        <f t="shared" si="70"/>
        <v>0</v>
      </c>
      <c r="AC205" s="356">
        <f t="shared" si="71"/>
        <v>0</v>
      </c>
      <c r="AD205" s="357">
        <f t="shared" si="72"/>
        <v>0</v>
      </c>
      <c r="AE205" s="342"/>
      <c r="AF205" s="362">
        <f t="shared" si="73"/>
        <v>0</v>
      </c>
      <c r="AG205" s="330"/>
      <c r="AH205" s="597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  <c r="BD205" s="582"/>
    </row>
    <row r="206" spans="1:56" s="302" customFormat="1" hidden="1" x14ac:dyDescent="0.2">
      <c r="A206" s="340">
        <f t="shared" si="63"/>
        <v>0</v>
      </c>
      <c r="B206" s="341"/>
      <c r="C206" s="330"/>
      <c r="D206" s="395"/>
      <c r="E206" s="308"/>
      <c r="F206" s="309"/>
      <c r="G206" s="309"/>
      <c r="H206" s="309"/>
      <c r="I206" s="309"/>
      <c r="J206" s="350">
        <f t="shared" si="54"/>
        <v>0</v>
      </c>
      <c r="K206" s="330"/>
      <c r="L206" s="330"/>
      <c r="M206" s="310"/>
      <c r="N206" s="311"/>
      <c r="O206" s="311"/>
      <c r="P206" s="311"/>
      <c r="Q206" s="311"/>
      <c r="R206" s="311"/>
      <c r="S206" s="312"/>
      <c r="T206" s="313"/>
      <c r="U206" s="294">
        <f t="shared" si="64"/>
        <v>0</v>
      </c>
      <c r="V206" s="330"/>
      <c r="W206" s="355">
        <f t="shared" si="65"/>
        <v>0</v>
      </c>
      <c r="X206" s="356">
        <f t="shared" si="66"/>
        <v>0</v>
      </c>
      <c r="Y206" s="356">
        <f t="shared" si="67"/>
        <v>0</v>
      </c>
      <c r="Z206" s="356">
        <f t="shared" si="68"/>
        <v>0</v>
      </c>
      <c r="AA206" s="356">
        <f t="shared" si="69"/>
        <v>0</v>
      </c>
      <c r="AB206" s="356">
        <f t="shared" si="70"/>
        <v>0</v>
      </c>
      <c r="AC206" s="356">
        <f t="shared" si="71"/>
        <v>0</v>
      </c>
      <c r="AD206" s="357">
        <f t="shared" si="72"/>
        <v>0</v>
      </c>
      <c r="AE206" s="342"/>
      <c r="AF206" s="362">
        <f t="shared" si="73"/>
        <v>0</v>
      </c>
      <c r="AG206" s="330"/>
      <c r="AH206" s="597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  <c r="BD206" s="582"/>
    </row>
    <row r="207" spans="1:56" s="302" customFormat="1" hidden="1" x14ac:dyDescent="0.2">
      <c r="A207" s="340">
        <f t="shared" si="63"/>
        <v>0</v>
      </c>
      <c r="B207" s="341"/>
      <c r="C207" s="330"/>
      <c r="D207" s="395"/>
      <c r="E207" s="308"/>
      <c r="F207" s="309"/>
      <c r="G207" s="309"/>
      <c r="H207" s="309"/>
      <c r="I207" s="309"/>
      <c r="J207" s="350">
        <f t="shared" si="54"/>
        <v>0</v>
      </c>
      <c r="K207" s="330"/>
      <c r="L207" s="330"/>
      <c r="M207" s="310"/>
      <c r="N207" s="311"/>
      <c r="O207" s="311"/>
      <c r="P207" s="311"/>
      <c r="Q207" s="311"/>
      <c r="R207" s="311"/>
      <c r="S207" s="312"/>
      <c r="T207" s="313"/>
      <c r="U207" s="294">
        <f t="shared" si="64"/>
        <v>0</v>
      </c>
      <c r="V207" s="330"/>
      <c r="W207" s="355">
        <f t="shared" si="65"/>
        <v>0</v>
      </c>
      <c r="X207" s="356">
        <f t="shared" si="66"/>
        <v>0</v>
      </c>
      <c r="Y207" s="356">
        <f t="shared" si="67"/>
        <v>0</v>
      </c>
      <c r="Z207" s="356">
        <f t="shared" si="68"/>
        <v>0</v>
      </c>
      <c r="AA207" s="356">
        <f t="shared" si="69"/>
        <v>0</v>
      </c>
      <c r="AB207" s="356">
        <f t="shared" si="70"/>
        <v>0</v>
      </c>
      <c r="AC207" s="356">
        <f t="shared" si="71"/>
        <v>0</v>
      </c>
      <c r="AD207" s="357">
        <f t="shared" si="72"/>
        <v>0</v>
      </c>
      <c r="AE207" s="342"/>
      <c r="AF207" s="362">
        <f t="shared" si="73"/>
        <v>0</v>
      </c>
      <c r="AG207" s="330"/>
      <c r="AH207" s="597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  <c r="BD207" s="582"/>
    </row>
    <row r="208" spans="1:56" s="302" customFormat="1" hidden="1" x14ac:dyDescent="0.2">
      <c r="A208" s="340">
        <f t="shared" si="63"/>
        <v>0</v>
      </c>
      <c r="B208" s="341"/>
      <c r="C208" s="330"/>
      <c r="D208" s="395"/>
      <c r="E208" s="308"/>
      <c r="F208" s="309"/>
      <c r="G208" s="309"/>
      <c r="H208" s="309"/>
      <c r="I208" s="309"/>
      <c r="J208" s="350">
        <f t="shared" si="54"/>
        <v>0</v>
      </c>
      <c r="K208" s="330"/>
      <c r="L208" s="330"/>
      <c r="M208" s="310"/>
      <c r="N208" s="311"/>
      <c r="O208" s="311"/>
      <c r="P208" s="311"/>
      <c r="Q208" s="311"/>
      <c r="R208" s="311"/>
      <c r="S208" s="312"/>
      <c r="T208" s="313"/>
      <c r="U208" s="294">
        <f t="shared" si="64"/>
        <v>0</v>
      </c>
      <c r="V208" s="330"/>
      <c r="W208" s="355">
        <f t="shared" si="65"/>
        <v>0</v>
      </c>
      <c r="X208" s="356">
        <f t="shared" si="66"/>
        <v>0</v>
      </c>
      <c r="Y208" s="356">
        <f t="shared" si="67"/>
        <v>0</v>
      </c>
      <c r="Z208" s="356">
        <f t="shared" si="68"/>
        <v>0</v>
      </c>
      <c r="AA208" s="356">
        <f t="shared" si="69"/>
        <v>0</v>
      </c>
      <c r="AB208" s="356">
        <f t="shared" si="70"/>
        <v>0</v>
      </c>
      <c r="AC208" s="356">
        <f t="shared" si="71"/>
        <v>0</v>
      </c>
      <c r="AD208" s="357">
        <f t="shared" si="72"/>
        <v>0</v>
      </c>
      <c r="AE208" s="342"/>
      <c r="AF208" s="362">
        <f t="shared" si="73"/>
        <v>0</v>
      </c>
      <c r="AG208" s="330"/>
      <c r="AH208" s="597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  <c r="BD208" s="582"/>
    </row>
    <row r="209" spans="1:56" s="302" customFormat="1" hidden="1" x14ac:dyDescent="0.2">
      <c r="A209" s="340">
        <f t="shared" si="63"/>
        <v>0</v>
      </c>
      <c r="B209" s="341"/>
      <c r="C209" s="330"/>
      <c r="D209" s="395"/>
      <c r="E209" s="308"/>
      <c r="F209" s="309"/>
      <c r="G209" s="309"/>
      <c r="H209" s="309"/>
      <c r="I209" s="309"/>
      <c r="J209" s="350">
        <f t="shared" si="54"/>
        <v>0</v>
      </c>
      <c r="K209" s="330"/>
      <c r="L209" s="330"/>
      <c r="M209" s="310"/>
      <c r="N209" s="311"/>
      <c r="O209" s="311"/>
      <c r="P209" s="311"/>
      <c r="Q209" s="311"/>
      <c r="R209" s="311"/>
      <c r="S209" s="312"/>
      <c r="T209" s="313"/>
      <c r="U209" s="294">
        <f t="shared" si="64"/>
        <v>0</v>
      </c>
      <c r="V209" s="330"/>
      <c r="W209" s="355">
        <f t="shared" si="65"/>
        <v>0</v>
      </c>
      <c r="X209" s="356">
        <f t="shared" si="66"/>
        <v>0</v>
      </c>
      <c r="Y209" s="356">
        <f t="shared" si="67"/>
        <v>0</v>
      </c>
      <c r="Z209" s="356">
        <f t="shared" si="68"/>
        <v>0</v>
      </c>
      <c r="AA209" s="356">
        <f t="shared" si="69"/>
        <v>0</v>
      </c>
      <c r="AB209" s="356">
        <f t="shared" si="70"/>
        <v>0</v>
      </c>
      <c r="AC209" s="356">
        <f t="shared" si="71"/>
        <v>0</v>
      </c>
      <c r="AD209" s="357">
        <f t="shared" si="72"/>
        <v>0</v>
      </c>
      <c r="AE209" s="342"/>
      <c r="AF209" s="362">
        <f t="shared" si="73"/>
        <v>0</v>
      </c>
      <c r="AG209" s="330"/>
      <c r="AH209" s="597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  <c r="BD209" s="582"/>
    </row>
    <row r="210" spans="1:56" s="302" customFormat="1" hidden="1" x14ac:dyDescent="0.2">
      <c r="A210" s="340">
        <f t="shared" si="63"/>
        <v>0</v>
      </c>
      <c r="B210" s="341"/>
      <c r="C210" s="330"/>
      <c r="D210" s="395"/>
      <c r="E210" s="308"/>
      <c r="F210" s="309"/>
      <c r="G210" s="309"/>
      <c r="H210" s="309"/>
      <c r="I210" s="309"/>
      <c r="J210" s="350">
        <f t="shared" si="54"/>
        <v>0</v>
      </c>
      <c r="K210" s="330"/>
      <c r="L210" s="330"/>
      <c r="M210" s="310"/>
      <c r="N210" s="311"/>
      <c r="O210" s="311"/>
      <c r="P210" s="311"/>
      <c r="Q210" s="311"/>
      <c r="R210" s="311"/>
      <c r="S210" s="312"/>
      <c r="T210" s="313"/>
      <c r="U210" s="294">
        <f t="shared" si="64"/>
        <v>0</v>
      </c>
      <c r="V210" s="330"/>
      <c r="W210" s="355">
        <f t="shared" si="65"/>
        <v>0</v>
      </c>
      <c r="X210" s="356">
        <f t="shared" si="66"/>
        <v>0</v>
      </c>
      <c r="Y210" s="356">
        <f t="shared" si="67"/>
        <v>0</v>
      </c>
      <c r="Z210" s="356">
        <f t="shared" si="68"/>
        <v>0</v>
      </c>
      <c r="AA210" s="356">
        <f t="shared" si="69"/>
        <v>0</v>
      </c>
      <c r="AB210" s="356">
        <f t="shared" si="70"/>
        <v>0</v>
      </c>
      <c r="AC210" s="356">
        <f t="shared" si="71"/>
        <v>0</v>
      </c>
      <c r="AD210" s="357">
        <f t="shared" si="72"/>
        <v>0</v>
      </c>
      <c r="AE210" s="342"/>
      <c r="AF210" s="362">
        <f t="shared" si="73"/>
        <v>0</v>
      </c>
      <c r="AG210" s="330"/>
      <c r="AH210" s="597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  <c r="BD210" s="582"/>
    </row>
    <row r="211" spans="1:56" s="302" customFormat="1" hidden="1" x14ac:dyDescent="0.2">
      <c r="A211" s="340">
        <f t="shared" si="63"/>
        <v>0</v>
      </c>
      <c r="B211" s="341"/>
      <c r="C211" s="330"/>
      <c r="D211" s="395"/>
      <c r="E211" s="308"/>
      <c r="F211" s="309"/>
      <c r="G211" s="309"/>
      <c r="H211" s="309"/>
      <c r="I211" s="309"/>
      <c r="J211" s="350">
        <f t="shared" si="54"/>
        <v>0</v>
      </c>
      <c r="K211" s="330"/>
      <c r="L211" s="330"/>
      <c r="M211" s="310"/>
      <c r="N211" s="311"/>
      <c r="O211" s="311"/>
      <c r="P211" s="311"/>
      <c r="Q211" s="311"/>
      <c r="R211" s="311"/>
      <c r="S211" s="312"/>
      <c r="T211" s="313"/>
      <c r="U211" s="294">
        <f t="shared" si="64"/>
        <v>0</v>
      </c>
      <c r="V211" s="330"/>
      <c r="W211" s="355">
        <f t="shared" si="65"/>
        <v>0</v>
      </c>
      <c r="X211" s="356">
        <f t="shared" si="66"/>
        <v>0</v>
      </c>
      <c r="Y211" s="356">
        <f t="shared" si="67"/>
        <v>0</v>
      </c>
      <c r="Z211" s="356">
        <f t="shared" si="68"/>
        <v>0</v>
      </c>
      <c r="AA211" s="356">
        <f t="shared" si="69"/>
        <v>0</v>
      </c>
      <c r="AB211" s="356">
        <f t="shared" si="70"/>
        <v>0</v>
      </c>
      <c r="AC211" s="356">
        <f t="shared" si="71"/>
        <v>0</v>
      </c>
      <c r="AD211" s="357">
        <f t="shared" si="72"/>
        <v>0</v>
      </c>
      <c r="AE211" s="342"/>
      <c r="AF211" s="362">
        <f t="shared" si="73"/>
        <v>0</v>
      </c>
      <c r="AG211" s="330"/>
      <c r="AH211" s="597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  <c r="BD211" s="582"/>
    </row>
    <row r="212" spans="1:56" s="302" customFormat="1" hidden="1" x14ac:dyDescent="0.2">
      <c r="A212" s="340">
        <f t="shared" si="63"/>
        <v>0</v>
      </c>
      <c r="B212" s="341"/>
      <c r="C212" s="330"/>
      <c r="D212" s="395"/>
      <c r="E212" s="308"/>
      <c r="F212" s="309"/>
      <c r="G212" s="309"/>
      <c r="H212" s="309"/>
      <c r="I212" s="309"/>
      <c r="J212" s="350">
        <f t="shared" si="54"/>
        <v>0</v>
      </c>
      <c r="K212" s="330"/>
      <c r="L212" s="330"/>
      <c r="M212" s="310"/>
      <c r="N212" s="311"/>
      <c r="O212" s="311"/>
      <c r="P212" s="311"/>
      <c r="Q212" s="311"/>
      <c r="R212" s="311"/>
      <c r="S212" s="312"/>
      <c r="T212" s="313"/>
      <c r="U212" s="294">
        <f t="shared" si="64"/>
        <v>0</v>
      </c>
      <c r="V212" s="330"/>
      <c r="W212" s="355">
        <f t="shared" si="65"/>
        <v>0</v>
      </c>
      <c r="X212" s="356">
        <f t="shared" si="66"/>
        <v>0</v>
      </c>
      <c r="Y212" s="356">
        <f t="shared" si="67"/>
        <v>0</v>
      </c>
      <c r="Z212" s="356">
        <f t="shared" si="68"/>
        <v>0</v>
      </c>
      <c r="AA212" s="356">
        <f t="shared" si="69"/>
        <v>0</v>
      </c>
      <c r="AB212" s="356">
        <f t="shared" si="70"/>
        <v>0</v>
      </c>
      <c r="AC212" s="356">
        <f t="shared" si="71"/>
        <v>0</v>
      </c>
      <c r="AD212" s="357">
        <f t="shared" si="72"/>
        <v>0</v>
      </c>
      <c r="AE212" s="342"/>
      <c r="AF212" s="362">
        <f t="shared" si="73"/>
        <v>0</v>
      </c>
      <c r="AG212" s="330"/>
      <c r="AH212" s="597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  <c r="BD212" s="582"/>
    </row>
    <row r="213" spans="1:56" s="302" customFormat="1" hidden="1" x14ac:dyDescent="0.2">
      <c r="A213" s="340">
        <f t="shared" si="63"/>
        <v>0</v>
      </c>
      <c r="B213" s="341"/>
      <c r="C213" s="330"/>
      <c r="D213" s="395"/>
      <c r="E213" s="308"/>
      <c r="F213" s="309"/>
      <c r="G213" s="309"/>
      <c r="H213" s="309"/>
      <c r="I213" s="309"/>
      <c r="J213" s="350">
        <f t="shared" si="54"/>
        <v>0</v>
      </c>
      <c r="K213" s="330"/>
      <c r="L213" s="330"/>
      <c r="M213" s="310"/>
      <c r="N213" s="311"/>
      <c r="O213" s="311"/>
      <c r="P213" s="311"/>
      <c r="Q213" s="311"/>
      <c r="R213" s="311"/>
      <c r="S213" s="312"/>
      <c r="T213" s="313"/>
      <c r="U213" s="294">
        <f t="shared" si="64"/>
        <v>0</v>
      </c>
      <c r="V213" s="330"/>
      <c r="W213" s="355">
        <f t="shared" si="65"/>
        <v>0</v>
      </c>
      <c r="X213" s="356">
        <f t="shared" si="66"/>
        <v>0</v>
      </c>
      <c r="Y213" s="356">
        <f t="shared" si="67"/>
        <v>0</v>
      </c>
      <c r="Z213" s="356">
        <f t="shared" si="68"/>
        <v>0</v>
      </c>
      <c r="AA213" s="356">
        <f t="shared" si="69"/>
        <v>0</v>
      </c>
      <c r="AB213" s="356">
        <f t="shared" si="70"/>
        <v>0</v>
      </c>
      <c r="AC213" s="356">
        <f t="shared" si="71"/>
        <v>0</v>
      </c>
      <c r="AD213" s="357">
        <f t="shared" si="72"/>
        <v>0</v>
      </c>
      <c r="AE213" s="342"/>
      <c r="AF213" s="362">
        <f t="shared" si="73"/>
        <v>0</v>
      </c>
      <c r="AG213" s="330"/>
      <c r="AH213" s="597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  <c r="BD213" s="582"/>
    </row>
    <row r="214" spans="1:56" s="302" customFormat="1" hidden="1" x14ac:dyDescent="0.2">
      <c r="A214" s="340">
        <f t="shared" si="63"/>
        <v>0</v>
      </c>
      <c r="B214" s="341"/>
      <c r="C214" s="330"/>
      <c r="D214" s="395"/>
      <c r="E214" s="308"/>
      <c r="F214" s="309"/>
      <c r="G214" s="309"/>
      <c r="H214" s="309"/>
      <c r="I214" s="309"/>
      <c r="J214" s="350">
        <f t="shared" si="54"/>
        <v>0</v>
      </c>
      <c r="K214" s="330"/>
      <c r="L214" s="330"/>
      <c r="M214" s="310"/>
      <c r="N214" s="311"/>
      <c r="O214" s="311"/>
      <c r="P214" s="311"/>
      <c r="Q214" s="311"/>
      <c r="R214" s="311"/>
      <c r="S214" s="312"/>
      <c r="T214" s="313"/>
      <c r="U214" s="294">
        <f t="shared" si="64"/>
        <v>0</v>
      </c>
      <c r="V214" s="330"/>
      <c r="W214" s="355">
        <f t="shared" si="65"/>
        <v>0</v>
      </c>
      <c r="X214" s="356">
        <f t="shared" si="66"/>
        <v>0</v>
      </c>
      <c r="Y214" s="356">
        <f t="shared" si="67"/>
        <v>0</v>
      </c>
      <c r="Z214" s="356">
        <f t="shared" si="68"/>
        <v>0</v>
      </c>
      <c r="AA214" s="356">
        <f t="shared" si="69"/>
        <v>0</v>
      </c>
      <c r="AB214" s="356">
        <f t="shared" si="70"/>
        <v>0</v>
      </c>
      <c r="AC214" s="356">
        <f t="shared" si="71"/>
        <v>0</v>
      </c>
      <c r="AD214" s="357">
        <f t="shared" si="72"/>
        <v>0</v>
      </c>
      <c r="AE214" s="342"/>
      <c r="AF214" s="362">
        <f t="shared" si="73"/>
        <v>0</v>
      </c>
      <c r="AG214" s="330"/>
      <c r="AH214" s="597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  <c r="BD214" s="582"/>
    </row>
    <row r="215" spans="1:56" s="302" customFormat="1" hidden="1" x14ac:dyDescent="0.2">
      <c r="A215" s="340">
        <f t="shared" si="63"/>
        <v>0</v>
      </c>
      <c r="B215" s="341"/>
      <c r="C215" s="330"/>
      <c r="D215" s="395"/>
      <c r="E215" s="308"/>
      <c r="F215" s="309"/>
      <c r="G215" s="309"/>
      <c r="H215" s="309"/>
      <c r="I215" s="309"/>
      <c r="J215" s="350">
        <f t="shared" si="54"/>
        <v>0</v>
      </c>
      <c r="K215" s="330"/>
      <c r="L215" s="330"/>
      <c r="M215" s="310"/>
      <c r="N215" s="311"/>
      <c r="O215" s="311"/>
      <c r="P215" s="311"/>
      <c r="Q215" s="311"/>
      <c r="R215" s="311"/>
      <c r="S215" s="312"/>
      <c r="T215" s="313"/>
      <c r="U215" s="294">
        <f t="shared" si="64"/>
        <v>0</v>
      </c>
      <c r="V215" s="330"/>
      <c r="W215" s="355">
        <f t="shared" si="65"/>
        <v>0</v>
      </c>
      <c r="X215" s="356">
        <f t="shared" si="66"/>
        <v>0</v>
      </c>
      <c r="Y215" s="356">
        <f t="shared" si="67"/>
        <v>0</v>
      </c>
      <c r="Z215" s="356">
        <f t="shared" si="68"/>
        <v>0</v>
      </c>
      <c r="AA215" s="356">
        <f t="shared" si="69"/>
        <v>0</v>
      </c>
      <c r="AB215" s="356">
        <f t="shared" si="70"/>
        <v>0</v>
      </c>
      <c r="AC215" s="356">
        <f t="shared" si="71"/>
        <v>0</v>
      </c>
      <c r="AD215" s="357">
        <f t="shared" si="72"/>
        <v>0</v>
      </c>
      <c r="AE215" s="342"/>
      <c r="AF215" s="362">
        <f t="shared" si="73"/>
        <v>0</v>
      </c>
      <c r="AG215" s="330"/>
      <c r="AH215" s="597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  <c r="BD215" s="582"/>
    </row>
    <row r="216" spans="1:56" s="302" customFormat="1" hidden="1" x14ac:dyDescent="0.2">
      <c r="A216" s="340">
        <f t="shared" si="63"/>
        <v>0</v>
      </c>
      <c r="B216" s="341"/>
      <c r="C216" s="330"/>
      <c r="D216" s="395"/>
      <c r="E216" s="308"/>
      <c r="F216" s="309"/>
      <c r="G216" s="309"/>
      <c r="H216" s="309"/>
      <c r="I216" s="309"/>
      <c r="J216" s="350">
        <f t="shared" si="54"/>
        <v>0</v>
      </c>
      <c r="K216" s="330"/>
      <c r="L216" s="330"/>
      <c r="M216" s="310"/>
      <c r="N216" s="311"/>
      <c r="O216" s="311"/>
      <c r="P216" s="311"/>
      <c r="Q216" s="311"/>
      <c r="R216" s="311"/>
      <c r="S216" s="312"/>
      <c r="T216" s="313"/>
      <c r="U216" s="294">
        <f t="shared" si="64"/>
        <v>0</v>
      </c>
      <c r="V216" s="330"/>
      <c r="W216" s="355">
        <f t="shared" si="65"/>
        <v>0</v>
      </c>
      <c r="X216" s="356">
        <f t="shared" si="66"/>
        <v>0</v>
      </c>
      <c r="Y216" s="356">
        <f t="shared" si="67"/>
        <v>0</v>
      </c>
      <c r="Z216" s="356">
        <f t="shared" si="68"/>
        <v>0</v>
      </c>
      <c r="AA216" s="356">
        <f t="shared" si="69"/>
        <v>0</v>
      </c>
      <c r="AB216" s="356">
        <f t="shared" si="70"/>
        <v>0</v>
      </c>
      <c r="AC216" s="356">
        <f t="shared" si="71"/>
        <v>0</v>
      </c>
      <c r="AD216" s="357">
        <f t="shared" si="72"/>
        <v>0</v>
      </c>
      <c r="AE216" s="342"/>
      <c r="AF216" s="362">
        <f t="shared" si="73"/>
        <v>0</v>
      </c>
      <c r="AG216" s="330"/>
      <c r="AH216" s="597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  <c r="BD216" s="582"/>
    </row>
    <row r="217" spans="1:56" s="302" customFormat="1" hidden="1" x14ac:dyDescent="0.2">
      <c r="A217" s="340">
        <f t="shared" si="63"/>
        <v>0</v>
      </c>
      <c r="B217" s="341"/>
      <c r="C217" s="330"/>
      <c r="D217" s="395"/>
      <c r="E217" s="308"/>
      <c r="F217" s="309"/>
      <c r="G217" s="309"/>
      <c r="H217" s="309"/>
      <c r="I217" s="309"/>
      <c r="J217" s="350">
        <f t="shared" si="54"/>
        <v>0</v>
      </c>
      <c r="K217" s="330"/>
      <c r="L217" s="330"/>
      <c r="M217" s="310"/>
      <c r="N217" s="311"/>
      <c r="O217" s="311"/>
      <c r="P217" s="311"/>
      <c r="Q217" s="311"/>
      <c r="R217" s="311"/>
      <c r="S217" s="312"/>
      <c r="T217" s="313"/>
      <c r="U217" s="294">
        <f t="shared" si="64"/>
        <v>0</v>
      </c>
      <c r="V217" s="330"/>
      <c r="W217" s="355">
        <f t="shared" si="65"/>
        <v>0</v>
      </c>
      <c r="X217" s="356">
        <f t="shared" si="66"/>
        <v>0</v>
      </c>
      <c r="Y217" s="356">
        <f t="shared" si="67"/>
        <v>0</v>
      </c>
      <c r="Z217" s="356">
        <f t="shared" si="68"/>
        <v>0</v>
      </c>
      <c r="AA217" s="356">
        <f t="shared" si="69"/>
        <v>0</v>
      </c>
      <c r="AB217" s="356">
        <f t="shared" si="70"/>
        <v>0</v>
      </c>
      <c r="AC217" s="356">
        <f t="shared" si="71"/>
        <v>0</v>
      </c>
      <c r="AD217" s="357">
        <f t="shared" si="72"/>
        <v>0</v>
      </c>
      <c r="AE217" s="342"/>
      <c r="AF217" s="362">
        <f t="shared" si="73"/>
        <v>0</v>
      </c>
      <c r="AG217" s="330"/>
      <c r="AH217" s="597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  <c r="BD217" s="582"/>
    </row>
    <row r="218" spans="1:56" s="302" customFormat="1" hidden="1" x14ac:dyDescent="0.2">
      <c r="A218" s="340">
        <f t="shared" si="63"/>
        <v>0</v>
      </c>
      <c r="B218" s="341"/>
      <c r="C218" s="330"/>
      <c r="D218" s="395"/>
      <c r="E218" s="308"/>
      <c r="F218" s="309"/>
      <c r="G218" s="309"/>
      <c r="H218" s="309"/>
      <c r="I218" s="309"/>
      <c r="J218" s="350">
        <f t="shared" si="54"/>
        <v>0</v>
      </c>
      <c r="K218" s="330"/>
      <c r="L218" s="330"/>
      <c r="M218" s="310"/>
      <c r="N218" s="311"/>
      <c r="O218" s="311"/>
      <c r="P218" s="311"/>
      <c r="Q218" s="311"/>
      <c r="R218" s="311"/>
      <c r="S218" s="312"/>
      <c r="T218" s="313"/>
      <c r="U218" s="294">
        <f t="shared" si="64"/>
        <v>0</v>
      </c>
      <c r="V218" s="330"/>
      <c r="W218" s="355">
        <f t="shared" si="65"/>
        <v>0</v>
      </c>
      <c r="X218" s="356">
        <f t="shared" si="66"/>
        <v>0</v>
      </c>
      <c r="Y218" s="356">
        <f t="shared" si="67"/>
        <v>0</v>
      </c>
      <c r="Z218" s="356">
        <f t="shared" si="68"/>
        <v>0</v>
      </c>
      <c r="AA218" s="356">
        <f t="shared" si="69"/>
        <v>0</v>
      </c>
      <c r="AB218" s="356">
        <f t="shared" si="70"/>
        <v>0</v>
      </c>
      <c r="AC218" s="356">
        <f t="shared" si="71"/>
        <v>0</v>
      </c>
      <c r="AD218" s="357">
        <f t="shared" si="72"/>
        <v>0</v>
      </c>
      <c r="AE218" s="342"/>
      <c r="AF218" s="362">
        <f t="shared" si="73"/>
        <v>0</v>
      </c>
      <c r="AG218" s="330"/>
      <c r="AH218" s="597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  <c r="BD218" s="582"/>
    </row>
    <row r="219" spans="1:56" s="302" customFormat="1" hidden="1" x14ac:dyDescent="0.2">
      <c r="A219" s="340">
        <f t="shared" si="63"/>
        <v>0</v>
      </c>
      <c r="B219" s="341"/>
      <c r="C219" s="330"/>
      <c r="D219" s="395"/>
      <c r="E219" s="308"/>
      <c r="F219" s="309"/>
      <c r="G219" s="309"/>
      <c r="H219" s="309"/>
      <c r="I219" s="309"/>
      <c r="J219" s="350">
        <f t="shared" si="54"/>
        <v>0</v>
      </c>
      <c r="K219" s="330"/>
      <c r="L219" s="330"/>
      <c r="M219" s="310"/>
      <c r="N219" s="311"/>
      <c r="O219" s="311"/>
      <c r="P219" s="311"/>
      <c r="Q219" s="311"/>
      <c r="R219" s="311"/>
      <c r="S219" s="312"/>
      <c r="T219" s="313"/>
      <c r="U219" s="294">
        <f t="shared" si="64"/>
        <v>0</v>
      </c>
      <c r="V219" s="330"/>
      <c r="W219" s="355">
        <f t="shared" si="65"/>
        <v>0</v>
      </c>
      <c r="X219" s="356">
        <f t="shared" si="66"/>
        <v>0</v>
      </c>
      <c r="Y219" s="356">
        <f t="shared" si="67"/>
        <v>0</v>
      </c>
      <c r="Z219" s="356">
        <f t="shared" si="68"/>
        <v>0</v>
      </c>
      <c r="AA219" s="356">
        <f t="shared" si="69"/>
        <v>0</v>
      </c>
      <c r="AB219" s="356">
        <f t="shared" si="70"/>
        <v>0</v>
      </c>
      <c r="AC219" s="356">
        <f t="shared" si="71"/>
        <v>0</v>
      </c>
      <c r="AD219" s="357">
        <f t="shared" si="72"/>
        <v>0</v>
      </c>
      <c r="AE219" s="342"/>
      <c r="AF219" s="362">
        <f t="shared" si="73"/>
        <v>0</v>
      </c>
      <c r="AG219" s="330"/>
      <c r="AH219" s="597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  <c r="BD219" s="582"/>
    </row>
    <row r="220" spans="1:56" s="302" customFormat="1" hidden="1" x14ac:dyDescent="0.2">
      <c r="A220" s="340">
        <f t="shared" si="63"/>
        <v>0</v>
      </c>
      <c r="B220" s="341"/>
      <c r="C220" s="330"/>
      <c r="D220" s="395"/>
      <c r="E220" s="308"/>
      <c r="F220" s="309"/>
      <c r="G220" s="309"/>
      <c r="H220" s="309"/>
      <c r="I220" s="309"/>
      <c r="J220" s="350">
        <f t="shared" si="54"/>
        <v>0</v>
      </c>
      <c r="K220" s="330"/>
      <c r="L220" s="330"/>
      <c r="M220" s="310"/>
      <c r="N220" s="311"/>
      <c r="O220" s="311"/>
      <c r="P220" s="311"/>
      <c r="Q220" s="311"/>
      <c r="R220" s="311"/>
      <c r="S220" s="312"/>
      <c r="T220" s="313"/>
      <c r="U220" s="294">
        <f t="shared" si="64"/>
        <v>0</v>
      </c>
      <c r="V220" s="330"/>
      <c r="W220" s="355">
        <f t="shared" si="65"/>
        <v>0</v>
      </c>
      <c r="X220" s="356">
        <f t="shared" si="66"/>
        <v>0</v>
      </c>
      <c r="Y220" s="356">
        <f t="shared" si="67"/>
        <v>0</v>
      </c>
      <c r="Z220" s="356">
        <f t="shared" si="68"/>
        <v>0</v>
      </c>
      <c r="AA220" s="356">
        <f t="shared" si="69"/>
        <v>0</v>
      </c>
      <c r="AB220" s="356">
        <f t="shared" si="70"/>
        <v>0</v>
      </c>
      <c r="AC220" s="356">
        <f t="shared" si="71"/>
        <v>0</v>
      </c>
      <c r="AD220" s="357">
        <f t="shared" si="72"/>
        <v>0</v>
      </c>
      <c r="AE220" s="342"/>
      <c r="AF220" s="362">
        <f t="shared" si="73"/>
        <v>0</v>
      </c>
      <c r="AG220" s="330"/>
      <c r="AH220" s="597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  <c r="BD220" s="582"/>
    </row>
    <row r="221" spans="1:56" s="302" customFormat="1" hidden="1" x14ac:dyDescent="0.2">
      <c r="A221" s="340">
        <f t="shared" si="63"/>
        <v>0</v>
      </c>
      <c r="B221" s="341"/>
      <c r="C221" s="330"/>
      <c r="D221" s="395"/>
      <c r="E221" s="308"/>
      <c r="F221" s="309"/>
      <c r="G221" s="309"/>
      <c r="H221" s="309"/>
      <c r="I221" s="309"/>
      <c r="J221" s="350">
        <f t="shared" si="54"/>
        <v>0</v>
      </c>
      <c r="K221" s="330"/>
      <c r="L221" s="330"/>
      <c r="M221" s="310"/>
      <c r="N221" s="311"/>
      <c r="O221" s="311"/>
      <c r="P221" s="311"/>
      <c r="Q221" s="311"/>
      <c r="R221" s="311"/>
      <c r="S221" s="312"/>
      <c r="T221" s="313"/>
      <c r="U221" s="294">
        <f t="shared" si="64"/>
        <v>0</v>
      </c>
      <c r="V221" s="330"/>
      <c r="W221" s="355">
        <f t="shared" si="65"/>
        <v>0</v>
      </c>
      <c r="X221" s="356">
        <f t="shared" si="66"/>
        <v>0</v>
      </c>
      <c r="Y221" s="356">
        <f t="shared" si="67"/>
        <v>0</v>
      </c>
      <c r="Z221" s="356">
        <f t="shared" si="68"/>
        <v>0</v>
      </c>
      <c r="AA221" s="356">
        <f t="shared" si="69"/>
        <v>0</v>
      </c>
      <c r="AB221" s="356">
        <f t="shared" si="70"/>
        <v>0</v>
      </c>
      <c r="AC221" s="356">
        <f t="shared" si="71"/>
        <v>0</v>
      </c>
      <c r="AD221" s="357">
        <f t="shared" si="72"/>
        <v>0</v>
      </c>
      <c r="AE221" s="342"/>
      <c r="AF221" s="362">
        <f t="shared" si="73"/>
        <v>0</v>
      </c>
      <c r="AG221" s="330"/>
      <c r="AH221" s="597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  <c r="BD221" s="582"/>
    </row>
    <row r="222" spans="1:56" s="302" customFormat="1" hidden="1" x14ac:dyDescent="0.2">
      <c r="A222" s="340">
        <f t="shared" si="63"/>
        <v>0</v>
      </c>
      <c r="B222" s="341"/>
      <c r="C222" s="330"/>
      <c r="D222" s="395"/>
      <c r="E222" s="308"/>
      <c r="F222" s="309"/>
      <c r="G222" s="309"/>
      <c r="H222" s="309"/>
      <c r="I222" s="309"/>
      <c r="J222" s="350">
        <f t="shared" si="54"/>
        <v>0</v>
      </c>
      <c r="K222" s="330"/>
      <c r="L222" s="330"/>
      <c r="M222" s="310"/>
      <c r="N222" s="311"/>
      <c r="O222" s="311"/>
      <c r="P222" s="311"/>
      <c r="Q222" s="311"/>
      <c r="R222" s="311"/>
      <c r="S222" s="312"/>
      <c r="T222" s="313"/>
      <c r="U222" s="294">
        <f t="shared" si="64"/>
        <v>0</v>
      </c>
      <c r="V222" s="330"/>
      <c r="W222" s="355">
        <f t="shared" si="65"/>
        <v>0</v>
      </c>
      <c r="X222" s="356">
        <f t="shared" si="66"/>
        <v>0</v>
      </c>
      <c r="Y222" s="356">
        <f t="shared" si="67"/>
        <v>0</v>
      </c>
      <c r="Z222" s="356">
        <f t="shared" si="68"/>
        <v>0</v>
      </c>
      <c r="AA222" s="356">
        <f t="shared" si="69"/>
        <v>0</v>
      </c>
      <c r="AB222" s="356">
        <f t="shared" si="70"/>
        <v>0</v>
      </c>
      <c r="AC222" s="356">
        <f t="shared" si="71"/>
        <v>0</v>
      </c>
      <c r="AD222" s="357">
        <f t="shared" si="72"/>
        <v>0</v>
      </c>
      <c r="AE222" s="342"/>
      <c r="AF222" s="362">
        <f t="shared" si="73"/>
        <v>0</v>
      </c>
      <c r="AG222" s="330"/>
      <c r="AH222" s="597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  <c r="BD222" s="582"/>
    </row>
    <row r="223" spans="1:56" s="302" customFormat="1" hidden="1" x14ac:dyDescent="0.2">
      <c r="A223" s="340">
        <f t="shared" si="63"/>
        <v>0</v>
      </c>
      <c r="B223" s="341"/>
      <c r="C223" s="330"/>
      <c r="D223" s="395"/>
      <c r="E223" s="308"/>
      <c r="F223" s="309"/>
      <c r="G223" s="309"/>
      <c r="H223" s="309"/>
      <c r="I223" s="309"/>
      <c r="J223" s="350">
        <f t="shared" si="54"/>
        <v>0</v>
      </c>
      <c r="K223" s="330"/>
      <c r="L223" s="330"/>
      <c r="M223" s="310"/>
      <c r="N223" s="311"/>
      <c r="O223" s="311"/>
      <c r="P223" s="311"/>
      <c r="Q223" s="311"/>
      <c r="R223" s="311"/>
      <c r="S223" s="312"/>
      <c r="T223" s="313"/>
      <c r="U223" s="294">
        <f t="shared" si="64"/>
        <v>0</v>
      </c>
      <c r="V223" s="330"/>
      <c r="W223" s="355">
        <f t="shared" si="65"/>
        <v>0</v>
      </c>
      <c r="X223" s="356">
        <f t="shared" si="66"/>
        <v>0</v>
      </c>
      <c r="Y223" s="356">
        <f t="shared" si="67"/>
        <v>0</v>
      </c>
      <c r="Z223" s="356">
        <f t="shared" si="68"/>
        <v>0</v>
      </c>
      <c r="AA223" s="356">
        <f t="shared" si="69"/>
        <v>0</v>
      </c>
      <c r="AB223" s="356">
        <f t="shared" si="70"/>
        <v>0</v>
      </c>
      <c r="AC223" s="356">
        <f t="shared" si="71"/>
        <v>0</v>
      </c>
      <c r="AD223" s="357">
        <f t="shared" si="72"/>
        <v>0</v>
      </c>
      <c r="AE223" s="342"/>
      <c r="AF223" s="362">
        <f t="shared" si="73"/>
        <v>0</v>
      </c>
      <c r="AG223" s="330"/>
      <c r="AH223" s="597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  <c r="BD223" s="582"/>
    </row>
    <row r="224" spans="1:56" s="302" customFormat="1" hidden="1" x14ac:dyDescent="0.2">
      <c r="A224" s="340">
        <f t="shared" si="63"/>
        <v>0</v>
      </c>
      <c r="B224" s="341"/>
      <c r="C224" s="330"/>
      <c r="D224" s="395"/>
      <c r="E224" s="308"/>
      <c r="F224" s="309"/>
      <c r="G224" s="309"/>
      <c r="H224" s="309"/>
      <c r="I224" s="309"/>
      <c r="J224" s="350">
        <f t="shared" si="54"/>
        <v>0</v>
      </c>
      <c r="K224" s="330"/>
      <c r="L224" s="330"/>
      <c r="M224" s="310"/>
      <c r="N224" s="311"/>
      <c r="O224" s="311"/>
      <c r="P224" s="311"/>
      <c r="Q224" s="311"/>
      <c r="R224" s="311"/>
      <c r="S224" s="312"/>
      <c r="T224" s="313"/>
      <c r="U224" s="294">
        <f t="shared" si="64"/>
        <v>0</v>
      </c>
      <c r="V224" s="330"/>
      <c r="W224" s="355">
        <f t="shared" si="65"/>
        <v>0</v>
      </c>
      <c r="X224" s="356">
        <f t="shared" si="66"/>
        <v>0</v>
      </c>
      <c r="Y224" s="356">
        <f t="shared" si="67"/>
        <v>0</v>
      </c>
      <c r="Z224" s="356">
        <f t="shared" si="68"/>
        <v>0</v>
      </c>
      <c r="AA224" s="356">
        <f t="shared" si="69"/>
        <v>0</v>
      </c>
      <c r="AB224" s="356">
        <f t="shared" si="70"/>
        <v>0</v>
      </c>
      <c r="AC224" s="356">
        <f t="shared" si="71"/>
        <v>0</v>
      </c>
      <c r="AD224" s="357">
        <f t="shared" si="72"/>
        <v>0</v>
      </c>
      <c r="AE224" s="342"/>
      <c r="AF224" s="362">
        <f t="shared" si="73"/>
        <v>0</v>
      </c>
      <c r="AG224" s="330"/>
      <c r="AH224" s="597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  <c r="BD224" s="582"/>
    </row>
    <row r="225" spans="1:56" s="302" customFormat="1" hidden="1" x14ac:dyDescent="0.2">
      <c r="A225" s="340">
        <f t="shared" si="63"/>
        <v>0</v>
      </c>
      <c r="B225" s="341"/>
      <c r="C225" s="330"/>
      <c r="D225" s="395"/>
      <c r="E225" s="308"/>
      <c r="F225" s="309"/>
      <c r="G225" s="309"/>
      <c r="H225" s="309"/>
      <c r="I225" s="309"/>
      <c r="J225" s="350">
        <f t="shared" si="54"/>
        <v>0</v>
      </c>
      <c r="K225" s="330"/>
      <c r="L225" s="330"/>
      <c r="M225" s="310"/>
      <c r="N225" s="311"/>
      <c r="O225" s="311"/>
      <c r="P225" s="311"/>
      <c r="Q225" s="311"/>
      <c r="R225" s="311"/>
      <c r="S225" s="312"/>
      <c r="T225" s="313"/>
      <c r="U225" s="294">
        <f t="shared" si="64"/>
        <v>0</v>
      </c>
      <c r="V225" s="330"/>
      <c r="W225" s="355">
        <f t="shared" si="65"/>
        <v>0</v>
      </c>
      <c r="X225" s="356">
        <f t="shared" si="66"/>
        <v>0</v>
      </c>
      <c r="Y225" s="356">
        <f t="shared" si="67"/>
        <v>0</v>
      </c>
      <c r="Z225" s="356">
        <f t="shared" si="68"/>
        <v>0</v>
      </c>
      <c r="AA225" s="356">
        <f t="shared" si="69"/>
        <v>0</v>
      </c>
      <c r="AB225" s="356">
        <f t="shared" si="70"/>
        <v>0</v>
      </c>
      <c r="AC225" s="356">
        <f t="shared" si="71"/>
        <v>0</v>
      </c>
      <c r="AD225" s="357">
        <f t="shared" si="72"/>
        <v>0</v>
      </c>
      <c r="AE225" s="342"/>
      <c r="AF225" s="362">
        <f t="shared" si="73"/>
        <v>0</v>
      </c>
      <c r="AG225" s="330"/>
      <c r="AH225" s="597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  <c r="BD225" s="582"/>
    </row>
    <row r="226" spans="1:56" s="302" customFormat="1" hidden="1" x14ac:dyDescent="0.2">
      <c r="A226" s="340">
        <f t="shared" si="63"/>
        <v>0</v>
      </c>
      <c r="B226" s="341"/>
      <c r="C226" s="330"/>
      <c r="D226" s="395"/>
      <c r="E226" s="308"/>
      <c r="F226" s="309"/>
      <c r="G226" s="309"/>
      <c r="H226" s="309"/>
      <c r="I226" s="309"/>
      <c r="J226" s="350">
        <f t="shared" si="54"/>
        <v>0</v>
      </c>
      <c r="K226" s="330"/>
      <c r="L226" s="330"/>
      <c r="M226" s="310"/>
      <c r="N226" s="311"/>
      <c r="O226" s="311"/>
      <c r="P226" s="311"/>
      <c r="Q226" s="311"/>
      <c r="R226" s="311"/>
      <c r="S226" s="312"/>
      <c r="T226" s="313"/>
      <c r="U226" s="294">
        <f t="shared" si="64"/>
        <v>0</v>
      </c>
      <c r="V226" s="330"/>
      <c r="W226" s="355">
        <f t="shared" si="65"/>
        <v>0</v>
      </c>
      <c r="X226" s="356">
        <f t="shared" si="66"/>
        <v>0</v>
      </c>
      <c r="Y226" s="356">
        <f t="shared" si="67"/>
        <v>0</v>
      </c>
      <c r="Z226" s="356">
        <f t="shared" si="68"/>
        <v>0</v>
      </c>
      <c r="AA226" s="356">
        <f t="shared" si="69"/>
        <v>0</v>
      </c>
      <c r="AB226" s="356">
        <f t="shared" si="70"/>
        <v>0</v>
      </c>
      <c r="AC226" s="356">
        <f t="shared" si="71"/>
        <v>0</v>
      </c>
      <c r="AD226" s="357">
        <f t="shared" si="72"/>
        <v>0</v>
      </c>
      <c r="AE226" s="342"/>
      <c r="AF226" s="362">
        <f t="shared" si="73"/>
        <v>0</v>
      </c>
      <c r="AG226" s="330"/>
      <c r="AH226" s="597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  <c r="BD226" s="582"/>
    </row>
    <row r="227" spans="1:56" s="302" customFormat="1" hidden="1" x14ac:dyDescent="0.2">
      <c r="A227" s="340">
        <f t="shared" si="63"/>
        <v>0</v>
      </c>
      <c r="B227" s="341"/>
      <c r="C227" s="330"/>
      <c r="D227" s="395"/>
      <c r="E227" s="308"/>
      <c r="F227" s="309"/>
      <c r="G227" s="309"/>
      <c r="H227" s="309"/>
      <c r="I227" s="309"/>
      <c r="J227" s="350">
        <f t="shared" si="54"/>
        <v>0</v>
      </c>
      <c r="K227" s="330"/>
      <c r="L227" s="330"/>
      <c r="M227" s="310"/>
      <c r="N227" s="311"/>
      <c r="O227" s="311"/>
      <c r="P227" s="311"/>
      <c r="Q227" s="311"/>
      <c r="R227" s="311"/>
      <c r="S227" s="312"/>
      <c r="T227" s="313"/>
      <c r="U227" s="294">
        <f t="shared" si="64"/>
        <v>0</v>
      </c>
      <c r="V227" s="330"/>
      <c r="W227" s="355">
        <f t="shared" si="65"/>
        <v>0</v>
      </c>
      <c r="X227" s="356">
        <f t="shared" si="66"/>
        <v>0</v>
      </c>
      <c r="Y227" s="356">
        <f t="shared" si="67"/>
        <v>0</v>
      </c>
      <c r="Z227" s="356">
        <f t="shared" si="68"/>
        <v>0</v>
      </c>
      <c r="AA227" s="356">
        <f t="shared" si="69"/>
        <v>0</v>
      </c>
      <c r="AB227" s="356">
        <f t="shared" si="70"/>
        <v>0</v>
      </c>
      <c r="AC227" s="356">
        <f t="shared" si="71"/>
        <v>0</v>
      </c>
      <c r="AD227" s="357">
        <f t="shared" si="72"/>
        <v>0</v>
      </c>
      <c r="AE227" s="342"/>
      <c r="AF227" s="362">
        <f t="shared" si="73"/>
        <v>0</v>
      </c>
      <c r="AG227" s="330"/>
      <c r="AH227" s="597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  <c r="BD227" s="582"/>
    </row>
    <row r="228" spans="1:56" s="302" customFormat="1" hidden="1" x14ac:dyDescent="0.2">
      <c r="A228" s="340">
        <f t="shared" si="63"/>
        <v>0</v>
      </c>
      <c r="B228" s="341"/>
      <c r="C228" s="330"/>
      <c r="D228" s="395"/>
      <c r="E228" s="308"/>
      <c r="F228" s="309"/>
      <c r="G228" s="309"/>
      <c r="H228" s="309"/>
      <c r="I228" s="309"/>
      <c r="J228" s="350">
        <f t="shared" ref="J228:J291" si="74">IF(ISBLANK(H228),G228*I228,G228*I228*H228)</f>
        <v>0</v>
      </c>
      <c r="K228" s="330"/>
      <c r="L228" s="330"/>
      <c r="M228" s="310"/>
      <c r="N228" s="311"/>
      <c r="O228" s="311"/>
      <c r="P228" s="311"/>
      <c r="Q228" s="311"/>
      <c r="R228" s="311"/>
      <c r="S228" s="312"/>
      <c r="T228" s="313"/>
      <c r="U228" s="294">
        <f t="shared" si="64"/>
        <v>0</v>
      </c>
      <c r="V228" s="330"/>
      <c r="W228" s="355">
        <f t="shared" si="65"/>
        <v>0</v>
      </c>
      <c r="X228" s="356">
        <f t="shared" si="66"/>
        <v>0</v>
      </c>
      <c r="Y228" s="356">
        <f t="shared" si="67"/>
        <v>0</v>
      </c>
      <c r="Z228" s="356">
        <f t="shared" si="68"/>
        <v>0</v>
      </c>
      <c r="AA228" s="356">
        <f t="shared" si="69"/>
        <v>0</v>
      </c>
      <c r="AB228" s="356">
        <f t="shared" si="70"/>
        <v>0</v>
      </c>
      <c r="AC228" s="356">
        <f t="shared" si="71"/>
        <v>0</v>
      </c>
      <c r="AD228" s="357">
        <f t="shared" si="72"/>
        <v>0</v>
      </c>
      <c r="AE228" s="342"/>
      <c r="AF228" s="362">
        <f t="shared" si="73"/>
        <v>0</v>
      </c>
      <c r="AG228" s="330"/>
      <c r="AH228" s="597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  <c r="BD228" s="582"/>
    </row>
    <row r="229" spans="1:56" s="302" customFormat="1" hidden="1" x14ac:dyDescent="0.2">
      <c r="A229" s="340">
        <f t="shared" si="63"/>
        <v>0</v>
      </c>
      <c r="B229" s="341"/>
      <c r="C229" s="330"/>
      <c r="D229" s="395"/>
      <c r="E229" s="308"/>
      <c r="F229" s="309"/>
      <c r="G229" s="309"/>
      <c r="H229" s="309"/>
      <c r="I229" s="309"/>
      <c r="J229" s="350">
        <f t="shared" si="74"/>
        <v>0</v>
      </c>
      <c r="K229" s="330"/>
      <c r="L229" s="330"/>
      <c r="M229" s="310"/>
      <c r="N229" s="311"/>
      <c r="O229" s="311"/>
      <c r="P229" s="311"/>
      <c r="Q229" s="311"/>
      <c r="R229" s="311"/>
      <c r="S229" s="312"/>
      <c r="T229" s="313"/>
      <c r="U229" s="294">
        <f t="shared" si="64"/>
        <v>0</v>
      </c>
      <c r="V229" s="330"/>
      <c r="W229" s="355">
        <f t="shared" si="65"/>
        <v>0</v>
      </c>
      <c r="X229" s="356">
        <f t="shared" si="66"/>
        <v>0</v>
      </c>
      <c r="Y229" s="356">
        <f t="shared" si="67"/>
        <v>0</v>
      </c>
      <c r="Z229" s="356">
        <f t="shared" si="68"/>
        <v>0</v>
      </c>
      <c r="AA229" s="356">
        <f t="shared" si="69"/>
        <v>0</v>
      </c>
      <c r="AB229" s="356">
        <f t="shared" si="70"/>
        <v>0</v>
      </c>
      <c r="AC229" s="356">
        <f t="shared" si="71"/>
        <v>0</v>
      </c>
      <c r="AD229" s="357">
        <f t="shared" si="72"/>
        <v>0</v>
      </c>
      <c r="AE229" s="342"/>
      <c r="AF229" s="362">
        <f t="shared" si="73"/>
        <v>0</v>
      </c>
      <c r="AG229" s="330"/>
      <c r="AH229" s="597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  <c r="BD229" s="582"/>
    </row>
    <row r="230" spans="1:56" s="302" customFormat="1" hidden="1" x14ac:dyDescent="0.2">
      <c r="A230" s="340">
        <f t="shared" si="63"/>
        <v>0</v>
      </c>
      <c r="B230" s="341"/>
      <c r="C230" s="330"/>
      <c r="D230" s="395"/>
      <c r="E230" s="308"/>
      <c r="F230" s="309"/>
      <c r="G230" s="309"/>
      <c r="H230" s="309"/>
      <c r="I230" s="309"/>
      <c r="J230" s="350">
        <f t="shared" si="74"/>
        <v>0</v>
      </c>
      <c r="K230" s="330"/>
      <c r="L230" s="330"/>
      <c r="M230" s="310"/>
      <c r="N230" s="311"/>
      <c r="O230" s="311"/>
      <c r="P230" s="311"/>
      <c r="Q230" s="311"/>
      <c r="R230" s="311"/>
      <c r="S230" s="312"/>
      <c r="T230" s="313"/>
      <c r="U230" s="294">
        <f t="shared" si="64"/>
        <v>0</v>
      </c>
      <c r="V230" s="330"/>
      <c r="W230" s="355">
        <f t="shared" si="65"/>
        <v>0</v>
      </c>
      <c r="X230" s="356">
        <f t="shared" si="66"/>
        <v>0</v>
      </c>
      <c r="Y230" s="356">
        <f t="shared" si="67"/>
        <v>0</v>
      </c>
      <c r="Z230" s="356">
        <f t="shared" si="68"/>
        <v>0</v>
      </c>
      <c r="AA230" s="356">
        <f t="shared" si="69"/>
        <v>0</v>
      </c>
      <c r="AB230" s="356">
        <f t="shared" si="70"/>
        <v>0</v>
      </c>
      <c r="AC230" s="356">
        <f t="shared" si="71"/>
        <v>0</v>
      </c>
      <c r="AD230" s="357">
        <f t="shared" si="72"/>
        <v>0</v>
      </c>
      <c r="AE230" s="342"/>
      <c r="AF230" s="362">
        <f t="shared" si="73"/>
        <v>0</v>
      </c>
      <c r="AG230" s="330"/>
      <c r="AH230" s="597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  <c r="BD230" s="582"/>
    </row>
    <row r="231" spans="1:56" s="302" customFormat="1" hidden="1" x14ac:dyDescent="0.2">
      <c r="A231" s="340">
        <f t="shared" si="63"/>
        <v>0</v>
      </c>
      <c r="B231" s="341"/>
      <c r="C231" s="330"/>
      <c r="D231" s="395"/>
      <c r="E231" s="308"/>
      <c r="F231" s="309"/>
      <c r="G231" s="309"/>
      <c r="H231" s="309"/>
      <c r="I231" s="309"/>
      <c r="J231" s="350">
        <f t="shared" si="74"/>
        <v>0</v>
      </c>
      <c r="K231" s="330"/>
      <c r="L231" s="330"/>
      <c r="M231" s="310"/>
      <c r="N231" s="311"/>
      <c r="O231" s="311"/>
      <c r="P231" s="311"/>
      <c r="Q231" s="311"/>
      <c r="R231" s="311"/>
      <c r="S231" s="312"/>
      <c r="T231" s="313"/>
      <c r="U231" s="294">
        <f t="shared" si="64"/>
        <v>0</v>
      </c>
      <c r="V231" s="330"/>
      <c r="W231" s="355">
        <f t="shared" si="65"/>
        <v>0</v>
      </c>
      <c r="X231" s="356">
        <f t="shared" si="66"/>
        <v>0</v>
      </c>
      <c r="Y231" s="356">
        <f t="shared" si="67"/>
        <v>0</v>
      </c>
      <c r="Z231" s="356">
        <f t="shared" si="68"/>
        <v>0</v>
      </c>
      <c r="AA231" s="356">
        <f t="shared" si="69"/>
        <v>0</v>
      </c>
      <c r="AB231" s="356">
        <f t="shared" si="70"/>
        <v>0</v>
      </c>
      <c r="AC231" s="356">
        <f t="shared" si="71"/>
        <v>0</v>
      </c>
      <c r="AD231" s="357">
        <f t="shared" si="72"/>
        <v>0</v>
      </c>
      <c r="AE231" s="342"/>
      <c r="AF231" s="362">
        <f t="shared" si="73"/>
        <v>0</v>
      </c>
      <c r="AG231" s="330"/>
      <c r="AH231" s="597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  <c r="BD231" s="582"/>
    </row>
    <row r="232" spans="1:56" s="302" customFormat="1" hidden="1" x14ac:dyDescent="0.2">
      <c r="A232" s="340">
        <f t="shared" si="63"/>
        <v>0</v>
      </c>
      <c r="B232" s="341"/>
      <c r="C232" s="330"/>
      <c r="D232" s="395"/>
      <c r="E232" s="308"/>
      <c r="F232" s="309"/>
      <c r="G232" s="309"/>
      <c r="H232" s="309"/>
      <c r="I232" s="309"/>
      <c r="J232" s="350">
        <f t="shared" si="74"/>
        <v>0</v>
      </c>
      <c r="K232" s="330"/>
      <c r="L232" s="330"/>
      <c r="M232" s="310"/>
      <c r="N232" s="311"/>
      <c r="O232" s="311"/>
      <c r="P232" s="311"/>
      <c r="Q232" s="311"/>
      <c r="R232" s="311"/>
      <c r="S232" s="312"/>
      <c r="T232" s="313"/>
      <c r="U232" s="294">
        <f t="shared" si="64"/>
        <v>0</v>
      </c>
      <c r="V232" s="330"/>
      <c r="W232" s="355">
        <f t="shared" si="65"/>
        <v>0</v>
      </c>
      <c r="X232" s="356">
        <f t="shared" si="66"/>
        <v>0</v>
      </c>
      <c r="Y232" s="356">
        <f t="shared" si="67"/>
        <v>0</v>
      </c>
      <c r="Z232" s="356">
        <f t="shared" si="68"/>
        <v>0</v>
      </c>
      <c r="AA232" s="356">
        <f t="shared" si="69"/>
        <v>0</v>
      </c>
      <c r="AB232" s="356">
        <f t="shared" si="70"/>
        <v>0</v>
      </c>
      <c r="AC232" s="356">
        <f t="shared" si="71"/>
        <v>0</v>
      </c>
      <c r="AD232" s="357">
        <f t="shared" si="72"/>
        <v>0</v>
      </c>
      <c r="AE232" s="342"/>
      <c r="AF232" s="362">
        <f t="shared" si="73"/>
        <v>0</v>
      </c>
      <c r="AG232" s="330"/>
      <c r="AH232" s="597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  <c r="BD232" s="582"/>
    </row>
    <row r="233" spans="1:56" s="302" customFormat="1" hidden="1" x14ac:dyDescent="0.2">
      <c r="A233" s="340">
        <f t="shared" si="63"/>
        <v>0</v>
      </c>
      <c r="B233" s="341"/>
      <c r="C233" s="330"/>
      <c r="D233" s="395"/>
      <c r="E233" s="308"/>
      <c r="F233" s="309"/>
      <c r="G233" s="309"/>
      <c r="H233" s="309"/>
      <c r="I233" s="309"/>
      <c r="J233" s="350">
        <f t="shared" si="74"/>
        <v>0</v>
      </c>
      <c r="K233" s="330"/>
      <c r="L233" s="330"/>
      <c r="M233" s="310"/>
      <c r="N233" s="311"/>
      <c r="O233" s="311"/>
      <c r="P233" s="311"/>
      <c r="Q233" s="311"/>
      <c r="R233" s="311"/>
      <c r="S233" s="312"/>
      <c r="T233" s="313"/>
      <c r="U233" s="294">
        <f t="shared" si="64"/>
        <v>0</v>
      </c>
      <c r="V233" s="330"/>
      <c r="W233" s="355">
        <f t="shared" si="65"/>
        <v>0</v>
      </c>
      <c r="X233" s="356">
        <f t="shared" si="66"/>
        <v>0</v>
      </c>
      <c r="Y233" s="356">
        <f t="shared" si="67"/>
        <v>0</v>
      </c>
      <c r="Z233" s="356">
        <f t="shared" si="68"/>
        <v>0</v>
      </c>
      <c r="AA233" s="356">
        <f t="shared" si="69"/>
        <v>0</v>
      </c>
      <c r="AB233" s="356">
        <f t="shared" si="70"/>
        <v>0</v>
      </c>
      <c r="AC233" s="356">
        <f t="shared" si="71"/>
        <v>0</v>
      </c>
      <c r="AD233" s="357">
        <f t="shared" si="72"/>
        <v>0</v>
      </c>
      <c r="AE233" s="342"/>
      <c r="AF233" s="362">
        <f t="shared" si="73"/>
        <v>0</v>
      </c>
      <c r="AG233" s="330"/>
      <c r="AH233" s="597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  <c r="BD233" s="582"/>
    </row>
    <row r="234" spans="1:56" s="302" customFormat="1" hidden="1" x14ac:dyDescent="0.2">
      <c r="A234" s="340">
        <f t="shared" si="63"/>
        <v>0</v>
      </c>
      <c r="B234" s="341"/>
      <c r="C234" s="330"/>
      <c r="D234" s="395"/>
      <c r="E234" s="308"/>
      <c r="F234" s="309"/>
      <c r="G234" s="309"/>
      <c r="H234" s="309"/>
      <c r="I234" s="309"/>
      <c r="J234" s="350">
        <f t="shared" si="74"/>
        <v>0</v>
      </c>
      <c r="K234" s="330"/>
      <c r="L234" s="330"/>
      <c r="M234" s="310"/>
      <c r="N234" s="311"/>
      <c r="O234" s="311"/>
      <c r="P234" s="311"/>
      <c r="Q234" s="311"/>
      <c r="R234" s="311"/>
      <c r="S234" s="312"/>
      <c r="T234" s="313"/>
      <c r="U234" s="294">
        <f t="shared" si="64"/>
        <v>0</v>
      </c>
      <c r="V234" s="330"/>
      <c r="W234" s="355">
        <f t="shared" si="65"/>
        <v>0</v>
      </c>
      <c r="X234" s="356">
        <f t="shared" si="66"/>
        <v>0</v>
      </c>
      <c r="Y234" s="356">
        <f t="shared" si="67"/>
        <v>0</v>
      </c>
      <c r="Z234" s="356">
        <f t="shared" si="68"/>
        <v>0</v>
      </c>
      <c r="AA234" s="356">
        <f t="shared" si="69"/>
        <v>0</v>
      </c>
      <c r="AB234" s="356">
        <f t="shared" si="70"/>
        <v>0</v>
      </c>
      <c r="AC234" s="356">
        <f t="shared" si="71"/>
        <v>0</v>
      </c>
      <c r="AD234" s="357">
        <f t="shared" si="72"/>
        <v>0</v>
      </c>
      <c r="AE234" s="342"/>
      <c r="AF234" s="362">
        <f t="shared" si="73"/>
        <v>0</v>
      </c>
      <c r="AG234" s="330"/>
      <c r="AH234" s="597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  <c r="BD234" s="582"/>
    </row>
    <row r="235" spans="1:56" s="302" customFormat="1" hidden="1" x14ac:dyDescent="0.2">
      <c r="A235" s="340">
        <f t="shared" si="63"/>
        <v>0</v>
      </c>
      <c r="B235" s="341"/>
      <c r="C235" s="330"/>
      <c r="D235" s="395"/>
      <c r="E235" s="308"/>
      <c r="F235" s="309"/>
      <c r="G235" s="309"/>
      <c r="H235" s="309"/>
      <c r="I235" s="309"/>
      <c r="J235" s="350">
        <f t="shared" si="74"/>
        <v>0</v>
      </c>
      <c r="K235" s="330"/>
      <c r="L235" s="330"/>
      <c r="M235" s="310"/>
      <c r="N235" s="311"/>
      <c r="O235" s="311"/>
      <c r="P235" s="311"/>
      <c r="Q235" s="311"/>
      <c r="R235" s="311"/>
      <c r="S235" s="312"/>
      <c r="T235" s="313"/>
      <c r="U235" s="294">
        <f t="shared" si="64"/>
        <v>0</v>
      </c>
      <c r="V235" s="330"/>
      <c r="W235" s="355">
        <f t="shared" si="65"/>
        <v>0</v>
      </c>
      <c r="X235" s="356">
        <f t="shared" si="66"/>
        <v>0</v>
      </c>
      <c r="Y235" s="356">
        <f t="shared" si="67"/>
        <v>0</v>
      </c>
      <c r="Z235" s="356">
        <f t="shared" si="68"/>
        <v>0</v>
      </c>
      <c r="AA235" s="356">
        <f t="shared" si="69"/>
        <v>0</v>
      </c>
      <c r="AB235" s="356">
        <f t="shared" si="70"/>
        <v>0</v>
      </c>
      <c r="AC235" s="356">
        <f t="shared" si="71"/>
        <v>0</v>
      </c>
      <c r="AD235" s="357">
        <f t="shared" si="72"/>
        <v>0</v>
      </c>
      <c r="AE235" s="342"/>
      <c r="AF235" s="362">
        <f t="shared" si="73"/>
        <v>0</v>
      </c>
      <c r="AG235" s="330"/>
      <c r="AH235" s="597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  <c r="BD235" s="582"/>
    </row>
    <row r="236" spans="1:56" s="302" customFormat="1" hidden="1" x14ac:dyDescent="0.2">
      <c r="A236" s="340">
        <f t="shared" si="63"/>
        <v>0</v>
      </c>
      <c r="B236" s="341"/>
      <c r="C236" s="330"/>
      <c r="D236" s="395"/>
      <c r="E236" s="308"/>
      <c r="F236" s="309"/>
      <c r="G236" s="309"/>
      <c r="H236" s="309"/>
      <c r="I236" s="309"/>
      <c r="J236" s="350">
        <f t="shared" si="74"/>
        <v>0</v>
      </c>
      <c r="K236" s="330"/>
      <c r="L236" s="330"/>
      <c r="M236" s="310"/>
      <c r="N236" s="311"/>
      <c r="O236" s="311"/>
      <c r="P236" s="311"/>
      <c r="Q236" s="311"/>
      <c r="R236" s="311"/>
      <c r="S236" s="312"/>
      <c r="T236" s="313"/>
      <c r="U236" s="294">
        <f t="shared" si="64"/>
        <v>0</v>
      </c>
      <c r="V236" s="330"/>
      <c r="W236" s="355">
        <f t="shared" si="65"/>
        <v>0</v>
      </c>
      <c r="X236" s="356">
        <f t="shared" si="66"/>
        <v>0</v>
      </c>
      <c r="Y236" s="356">
        <f t="shared" si="67"/>
        <v>0</v>
      </c>
      <c r="Z236" s="356">
        <f t="shared" si="68"/>
        <v>0</v>
      </c>
      <c r="AA236" s="356">
        <f t="shared" si="69"/>
        <v>0</v>
      </c>
      <c r="AB236" s="356">
        <f t="shared" si="70"/>
        <v>0</v>
      </c>
      <c r="AC236" s="356">
        <f t="shared" si="71"/>
        <v>0</v>
      </c>
      <c r="AD236" s="357">
        <f t="shared" si="72"/>
        <v>0</v>
      </c>
      <c r="AE236" s="342"/>
      <c r="AF236" s="362">
        <f t="shared" si="73"/>
        <v>0</v>
      </c>
      <c r="AG236" s="330"/>
      <c r="AH236" s="597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  <c r="BD236" s="582"/>
    </row>
    <row r="237" spans="1:56" s="302" customFormat="1" hidden="1" x14ac:dyDescent="0.2">
      <c r="A237" s="340">
        <f t="shared" si="63"/>
        <v>0</v>
      </c>
      <c r="B237" s="341"/>
      <c r="C237" s="330"/>
      <c r="D237" s="395"/>
      <c r="E237" s="308"/>
      <c r="F237" s="309"/>
      <c r="G237" s="309"/>
      <c r="H237" s="309"/>
      <c r="I237" s="309"/>
      <c r="J237" s="350">
        <f t="shared" si="74"/>
        <v>0</v>
      </c>
      <c r="K237" s="330"/>
      <c r="L237" s="330"/>
      <c r="M237" s="310"/>
      <c r="N237" s="311"/>
      <c r="O237" s="311"/>
      <c r="P237" s="311"/>
      <c r="Q237" s="311"/>
      <c r="R237" s="311"/>
      <c r="S237" s="312"/>
      <c r="T237" s="313"/>
      <c r="U237" s="294">
        <f t="shared" si="64"/>
        <v>0</v>
      </c>
      <c r="V237" s="330"/>
      <c r="W237" s="355">
        <f t="shared" si="65"/>
        <v>0</v>
      </c>
      <c r="X237" s="356">
        <f t="shared" si="66"/>
        <v>0</v>
      </c>
      <c r="Y237" s="356">
        <f t="shared" si="67"/>
        <v>0</v>
      </c>
      <c r="Z237" s="356">
        <f t="shared" si="68"/>
        <v>0</v>
      </c>
      <c r="AA237" s="356">
        <f t="shared" si="69"/>
        <v>0</v>
      </c>
      <c r="AB237" s="356">
        <f t="shared" si="70"/>
        <v>0</v>
      </c>
      <c r="AC237" s="356">
        <f t="shared" si="71"/>
        <v>0</v>
      </c>
      <c r="AD237" s="357">
        <f t="shared" si="72"/>
        <v>0</v>
      </c>
      <c r="AE237" s="342"/>
      <c r="AF237" s="362">
        <f t="shared" si="73"/>
        <v>0</v>
      </c>
      <c r="AG237" s="330"/>
      <c r="AH237" s="597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  <c r="BD237" s="582"/>
    </row>
    <row r="238" spans="1:56" s="302" customFormat="1" hidden="1" x14ac:dyDescent="0.2">
      <c r="A238" s="340">
        <f t="shared" ref="A238:A301" si="75">IF(AND(J238&lt;&gt;0,U238&lt;&gt;1),1,0)</f>
        <v>0</v>
      </c>
      <c r="B238" s="341"/>
      <c r="C238" s="330"/>
      <c r="D238" s="395"/>
      <c r="E238" s="308"/>
      <c r="F238" s="309"/>
      <c r="G238" s="309"/>
      <c r="H238" s="309"/>
      <c r="I238" s="309"/>
      <c r="J238" s="350">
        <f t="shared" si="74"/>
        <v>0</v>
      </c>
      <c r="K238" s="330"/>
      <c r="L238" s="330"/>
      <c r="M238" s="310"/>
      <c r="N238" s="311"/>
      <c r="O238" s="311"/>
      <c r="P238" s="311"/>
      <c r="Q238" s="311"/>
      <c r="R238" s="311"/>
      <c r="S238" s="312"/>
      <c r="T238" s="313"/>
      <c r="U238" s="294">
        <f t="shared" ref="U238:U301" si="76">SUM(M238:T238)</f>
        <v>0</v>
      </c>
      <c r="V238" s="330"/>
      <c r="W238" s="355">
        <f t="shared" ref="W238:W301" si="77">$J238*M238</f>
        <v>0</v>
      </c>
      <c r="X238" s="356">
        <f t="shared" ref="X238:X301" si="78">$J238*N238</f>
        <v>0</v>
      </c>
      <c r="Y238" s="356">
        <f t="shared" ref="Y238:Y301" si="79">$J238*O238</f>
        <v>0</v>
      </c>
      <c r="Z238" s="356">
        <f t="shared" ref="Z238:Z301" si="80">$J238*P238</f>
        <v>0</v>
      </c>
      <c r="AA238" s="356">
        <f t="shared" ref="AA238:AA301" si="81">$J238*Q238</f>
        <v>0</v>
      </c>
      <c r="AB238" s="356">
        <f t="shared" ref="AB238:AB301" si="82">$J238*R238</f>
        <v>0</v>
      </c>
      <c r="AC238" s="356">
        <f t="shared" ref="AC238:AC301" si="83">$J238*S238</f>
        <v>0</v>
      </c>
      <c r="AD238" s="357">
        <f t="shared" ref="AD238:AD301" si="84">SUM(W238:AC238)</f>
        <v>0</v>
      </c>
      <c r="AE238" s="342"/>
      <c r="AF238" s="362">
        <f t="shared" ref="AF238:AF301" si="85">$J238*T238</f>
        <v>0</v>
      </c>
      <c r="AG238" s="330"/>
      <c r="AH238" s="597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  <c r="BD238" s="582"/>
    </row>
    <row r="239" spans="1:56" s="302" customFormat="1" hidden="1" x14ac:dyDescent="0.2">
      <c r="A239" s="340">
        <f t="shared" si="75"/>
        <v>0</v>
      </c>
      <c r="B239" s="341"/>
      <c r="C239" s="330"/>
      <c r="D239" s="395"/>
      <c r="E239" s="308"/>
      <c r="F239" s="309"/>
      <c r="G239" s="309"/>
      <c r="H239" s="309"/>
      <c r="I239" s="309"/>
      <c r="J239" s="350">
        <f t="shared" si="74"/>
        <v>0</v>
      </c>
      <c r="K239" s="330"/>
      <c r="L239" s="330"/>
      <c r="M239" s="310"/>
      <c r="N239" s="311"/>
      <c r="O239" s="311"/>
      <c r="P239" s="311"/>
      <c r="Q239" s="311"/>
      <c r="R239" s="311"/>
      <c r="S239" s="312"/>
      <c r="T239" s="313"/>
      <c r="U239" s="294">
        <f t="shared" si="76"/>
        <v>0</v>
      </c>
      <c r="V239" s="330"/>
      <c r="W239" s="355">
        <f t="shared" si="77"/>
        <v>0</v>
      </c>
      <c r="X239" s="356">
        <f t="shared" si="78"/>
        <v>0</v>
      </c>
      <c r="Y239" s="356">
        <f t="shared" si="79"/>
        <v>0</v>
      </c>
      <c r="Z239" s="356">
        <f t="shared" si="80"/>
        <v>0</v>
      </c>
      <c r="AA239" s="356">
        <f t="shared" si="81"/>
        <v>0</v>
      </c>
      <c r="AB239" s="356">
        <f t="shared" si="82"/>
        <v>0</v>
      </c>
      <c r="AC239" s="356">
        <f t="shared" si="83"/>
        <v>0</v>
      </c>
      <c r="AD239" s="357">
        <f t="shared" si="84"/>
        <v>0</v>
      </c>
      <c r="AE239" s="342"/>
      <c r="AF239" s="362">
        <f t="shared" si="85"/>
        <v>0</v>
      </c>
      <c r="AG239" s="330"/>
      <c r="AH239" s="597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  <c r="BD239" s="582"/>
    </row>
    <row r="240" spans="1:56" s="302" customFormat="1" hidden="1" x14ac:dyDescent="0.2">
      <c r="A240" s="340">
        <f t="shared" si="75"/>
        <v>0</v>
      </c>
      <c r="B240" s="341"/>
      <c r="C240" s="330"/>
      <c r="D240" s="395"/>
      <c r="E240" s="308"/>
      <c r="F240" s="309"/>
      <c r="G240" s="309"/>
      <c r="H240" s="309"/>
      <c r="I240" s="309"/>
      <c r="J240" s="350">
        <f t="shared" si="74"/>
        <v>0</v>
      </c>
      <c r="K240" s="330"/>
      <c r="L240" s="330"/>
      <c r="M240" s="310"/>
      <c r="N240" s="311"/>
      <c r="O240" s="311"/>
      <c r="P240" s="311"/>
      <c r="Q240" s="311"/>
      <c r="R240" s="311"/>
      <c r="S240" s="312"/>
      <c r="T240" s="313"/>
      <c r="U240" s="294">
        <f t="shared" si="76"/>
        <v>0</v>
      </c>
      <c r="V240" s="330"/>
      <c r="W240" s="355">
        <f t="shared" si="77"/>
        <v>0</v>
      </c>
      <c r="X240" s="356">
        <f t="shared" si="78"/>
        <v>0</v>
      </c>
      <c r="Y240" s="356">
        <f t="shared" si="79"/>
        <v>0</v>
      </c>
      <c r="Z240" s="356">
        <f t="shared" si="80"/>
        <v>0</v>
      </c>
      <c r="AA240" s="356">
        <f t="shared" si="81"/>
        <v>0</v>
      </c>
      <c r="AB240" s="356">
        <f t="shared" si="82"/>
        <v>0</v>
      </c>
      <c r="AC240" s="356">
        <f t="shared" si="83"/>
        <v>0</v>
      </c>
      <c r="AD240" s="357">
        <f t="shared" si="84"/>
        <v>0</v>
      </c>
      <c r="AE240" s="342"/>
      <c r="AF240" s="362">
        <f t="shared" si="85"/>
        <v>0</v>
      </c>
      <c r="AG240" s="330"/>
      <c r="AH240" s="597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  <c r="BD240" s="582"/>
    </row>
    <row r="241" spans="1:56" s="302" customFormat="1" hidden="1" x14ac:dyDescent="0.2">
      <c r="A241" s="340">
        <f t="shared" si="75"/>
        <v>0</v>
      </c>
      <c r="B241" s="341"/>
      <c r="C241" s="330"/>
      <c r="D241" s="395"/>
      <c r="E241" s="308"/>
      <c r="F241" s="309"/>
      <c r="G241" s="309"/>
      <c r="H241" s="309"/>
      <c r="I241" s="309"/>
      <c r="J241" s="350">
        <f t="shared" si="74"/>
        <v>0</v>
      </c>
      <c r="K241" s="330"/>
      <c r="L241" s="330"/>
      <c r="M241" s="310"/>
      <c r="N241" s="311"/>
      <c r="O241" s="311"/>
      <c r="P241" s="311"/>
      <c r="Q241" s="311"/>
      <c r="R241" s="311"/>
      <c r="S241" s="312"/>
      <c r="T241" s="313"/>
      <c r="U241" s="294">
        <f t="shared" si="76"/>
        <v>0</v>
      </c>
      <c r="V241" s="330"/>
      <c r="W241" s="355">
        <f t="shared" si="77"/>
        <v>0</v>
      </c>
      <c r="X241" s="356">
        <f t="shared" si="78"/>
        <v>0</v>
      </c>
      <c r="Y241" s="356">
        <f t="shared" si="79"/>
        <v>0</v>
      </c>
      <c r="Z241" s="356">
        <f t="shared" si="80"/>
        <v>0</v>
      </c>
      <c r="AA241" s="356">
        <f t="shared" si="81"/>
        <v>0</v>
      </c>
      <c r="AB241" s="356">
        <f t="shared" si="82"/>
        <v>0</v>
      </c>
      <c r="AC241" s="356">
        <f t="shared" si="83"/>
        <v>0</v>
      </c>
      <c r="AD241" s="357">
        <f t="shared" si="84"/>
        <v>0</v>
      </c>
      <c r="AE241" s="342"/>
      <c r="AF241" s="362">
        <f t="shared" si="85"/>
        <v>0</v>
      </c>
      <c r="AG241" s="330"/>
      <c r="AH241" s="597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  <c r="BD241" s="582"/>
    </row>
    <row r="242" spans="1:56" s="302" customFormat="1" hidden="1" x14ac:dyDescent="0.2">
      <c r="A242" s="340">
        <f t="shared" si="75"/>
        <v>0</v>
      </c>
      <c r="B242" s="341"/>
      <c r="C242" s="330"/>
      <c r="D242" s="395"/>
      <c r="E242" s="308"/>
      <c r="F242" s="309"/>
      <c r="G242" s="309"/>
      <c r="H242" s="309"/>
      <c r="I242" s="309"/>
      <c r="J242" s="350">
        <f t="shared" si="74"/>
        <v>0</v>
      </c>
      <c r="K242" s="330"/>
      <c r="L242" s="330"/>
      <c r="M242" s="310"/>
      <c r="N242" s="311"/>
      <c r="O242" s="311"/>
      <c r="P242" s="311"/>
      <c r="Q242" s="311"/>
      <c r="R242" s="311"/>
      <c r="S242" s="312"/>
      <c r="T242" s="313"/>
      <c r="U242" s="294">
        <f t="shared" si="76"/>
        <v>0</v>
      </c>
      <c r="V242" s="330"/>
      <c r="W242" s="355">
        <f t="shared" si="77"/>
        <v>0</v>
      </c>
      <c r="X242" s="356">
        <f t="shared" si="78"/>
        <v>0</v>
      </c>
      <c r="Y242" s="356">
        <f t="shared" si="79"/>
        <v>0</v>
      </c>
      <c r="Z242" s="356">
        <f t="shared" si="80"/>
        <v>0</v>
      </c>
      <c r="AA242" s="356">
        <f t="shared" si="81"/>
        <v>0</v>
      </c>
      <c r="AB242" s="356">
        <f t="shared" si="82"/>
        <v>0</v>
      </c>
      <c r="AC242" s="356">
        <f t="shared" si="83"/>
        <v>0</v>
      </c>
      <c r="AD242" s="357">
        <f t="shared" si="84"/>
        <v>0</v>
      </c>
      <c r="AE242" s="342"/>
      <c r="AF242" s="362">
        <f t="shared" si="85"/>
        <v>0</v>
      </c>
      <c r="AG242" s="330"/>
      <c r="AH242" s="597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  <c r="BD242" s="582"/>
    </row>
    <row r="243" spans="1:56" s="302" customFormat="1" hidden="1" x14ac:dyDescent="0.2">
      <c r="A243" s="340">
        <f t="shared" si="75"/>
        <v>0</v>
      </c>
      <c r="B243" s="341"/>
      <c r="C243" s="330"/>
      <c r="D243" s="395"/>
      <c r="E243" s="308"/>
      <c r="F243" s="309"/>
      <c r="G243" s="309"/>
      <c r="H243" s="309"/>
      <c r="I243" s="309"/>
      <c r="J243" s="350">
        <f t="shared" si="74"/>
        <v>0</v>
      </c>
      <c r="K243" s="330"/>
      <c r="L243" s="330"/>
      <c r="M243" s="310"/>
      <c r="N243" s="311"/>
      <c r="O243" s="311"/>
      <c r="P243" s="311"/>
      <c r="Q243" s="311"/>
      <c r="R243" s="311"/>
      <c r="S243" s="312"/>
      <c r="T243" s="313"/>
      <c r="U243" s="294">
        <f t="shared" si="76"/>
        <v>0</v>
      </c>
      <c r="V243" s="330"/>
      <c r="W243" s="355">
        <f t="shared" si="77"/>
        <v>0</v>
      </c>
      <c r="X243" s="356">
        <f t="shared" si="78"/>
        <v>0</v>
      </c>
      <c r="Y243" s="356">
        <f t="shared" si="79"/>
        <v>0</v>
      </c>
      <c r="Z243" s="356">
        <f t="shared" si="80"/>
        <v>0</v>
      </c>
      <c r="AA243" s="356">
        <f t="shared" si="81"/>
        <v>0</v>
      </c>
      <c r="AB243" s="356">
        <f t="shared" si="82"/>
        <v>0</v>
      </c>
      <c r="AC243" s="356">
        <f t="shared" si="83"/>
        <v>0</v>
      </c>
      <c r="AD243" s="357">
        <f t="shared" si="84"/>
        <v>0</v>
      </c>
      <c r="AE243" s="342"/>
      <c r="AF243" s="362">
        <f t="shared" si="85"/>
        <v>0</v>
      </c>
      <c r="AG243" s="330"/>
      <c r="AH243" s="597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  <c r="BD243" s="582"/>
    </row>
    <row r="244" spans="1:56" s="302" customFormat="1" hidden="1" x14ac:dyDescent="0.2">
      <c r="A244" s="340">
        <f t="shared" si="75"/>
        <v>0</v>
      </c>
      <c r="B244" s="341"/>
      <c r="C244" s="330"/>
      <c r="D244" s="395"/>
      <c r="E244" s="308"/>
      <c r="F244" s="309"/>
      <c r="G244" s="309"/>
      <c r="H244" s="309"/>
      <c r="I244" s="309"/>
      <c r="J244" s="350">
        <f t="shared" si="74"/>
        <v>0</v>
      </c>
      <c r="K244" s="330"/>
      <c r="L244" s="330"/>
      <c r="M244" s="310"/>
      <c r="N244" s="311"/>
      <c r="O244" s="311"/>
      <c r="P244" s="311"/>
      <c r="Q244" s="311"/>
      <c r="R244" s="311"/>
      <c r="S244" s="312"/>
      <c r="T244" s="313"/>
      <c r="U244" s="294">
        <f t="shared" si="76"/>
        <v>0</v>
      </c>
      <c r="V244" s="330"/>
      <c r="W244" s="355">
        <f t="shared" si="77"/>
        <v>0</v>
      </c>
      <c r="X244" s="356">
        <f t="shared" si="78"/>
        <v>0</v>
      </c>
      <c r="Y244" s="356">
        <f t="shared" si="79"/>
        <v>0</v>
      </c>
      <c r="Z244" s="356">
        <f t="shared" si="80"/>
        <v>0</v>
      </c>
      <c r="AA244" s="356">
        <f t="shared" si="81"/>
        <v>0</v>
      </c>
      <c r="AB244" s="356">
        <f t="shared" si="82"/>
        <v>0</v>
      </c>
      <c r="AC244" s="356">
        <f t="shared" si="83"/>
        <v>0</v>
      </c>
      <c r="AD244" s="357">
        <f t="shared" si="84"/>
        <v>0</v>
      </c>
      <c r="AE244" s="342"/>
      <c r="AF244" s="362">
        <f t="shared" si="85"/>
        <v>0</v>
      </c>
      <c r="AG244" s="330"/>
      <c r="AH244" s="597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  <c r="BD244" s="582"/>
    </row>
    <row r="245" spans="1:56" s="302" customFormat="1" hidden="1" x14ac:dyDescent="0.2">
      <c r="A245" s="340">
        <f t="shared" si="75"/>
        <v>0</v>
      </c>
      <c r="B245" s="341"/>
      <c r="C245" s="330"/>
      <c r="D245" s="395"/>
      <c r="E245" s="308"/>
      <c r="F245" s="309"/>
      <c r="G245" s="309"/>
      <c r="H245" s="309"/>
      <c r="I245" s="309"/>
      <c r="J245" s="350">
        <f t="shared" si="74"/>
        <v>0</v>
      </c>
      <c r="K245" s="330"/>
      <c r="L245" s="330"/>
      <c r="M245" s="310"/>
      <c r="N245" s="311"/>
      <c r="O245" s="311"/>
      <c r="P245" s="311"/>
      <c r="Q245" s="311"/>
      <c r="R245" s="311"/>
      <c r="S245" s="312"/>
      <c r="T245" s="313"/>
      <c r="U245" s="294">
        <f t="shared" si="76"/>
        <v>0</v>
      </c>
      <c r="V245" s="330"/>
      <c r="W245" s="355">
        <f t="shared" si="77"/>
        <v>0</v>
      </c>
      <c r="X245" s="356">
        <f t="shared" si="78"/>
        <v>0</v>
      </c>
      <c r="Y245" s="356">
        <f t="shared" si="79"/>
        <v>0</v>
      </c>
      <c r="Z245" s="356">
        <f t="shared" si="80"/>
        <v>0</v>
      </c>
      <c r="AA245" s="356">
        <f t="shared" si="81"/>
        <v>0</v>
      </c>
      <c r="AB245" s="356">
        <f t="shared" si="82"/>
        <v>0</v>
      </c>
      <c r="AC245" s="356">
        <f t="shared" si="83"/>
        <v>0</v>
      </c>
      <c r="AD245" s="357">
        <f t="shared" si="84"/>
        <v>0</v>
      </c>
      <c r="AE245" s="342"/>
      <c r="AF245" s="362">
        <f t="shared" si="85"/>
        <v>0</v>
      </c>
      <c r="AG245" s="330"/>
      <c r="AH245" s="597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  <c r="BD245" s="582"/>
    </row>
    <row r="246" spans="1:56" s="302" customFormat="1" hidden="1" x14ac:dyDescent="0.2">
      <c r="A246" s="340">
        <f t="shared" si="75"/>
        <v>0</v>
      </c>
      <c r="B246" s="341"/>
      <c r="C246" s="330"/>
      <c r="D246" s="395"/>
      <c r="E246" s="308"/>
      <c r="F246" s="309"/>
      <c r="G246" s="309"/>
      <c r="H246" s="309"/>
      <c r="I246" s="309"/>
      <c r="J246" s="350">
        <f t="shared" si="74"/>
        <v>0</v>
      </c>
      <c r="K246" s="330"/>
      <c r="L246" s="330"/>
      <c r="M246" s="310"/>
      <c r="N246" s="311"/>
      <c r="O246" s="311"/>
      <c r="P246" s="311"/>
      <c r="Q246" s="311"/>
      <c r="R246" s="311"/>
      <c r="S246" s="312"/>
      <c r="T246" s="313"/>
      <c r="U246" s="294">
        <f t="shared" si="76"/>
        <v>0</v>
      </c>
      <c r="V246" s="330"/>
      <c r="W246" s="355">
        <f t="shared" si="77"/>
        <v>0</v>
      </c>
      <c r="X246" s="356">
        <f t="shared" si="78"/>
        <v>0</v>
      </c>
      <c r="Y246" s="356">
        <f t="shared" si="79"/>
        <v>0</v>
      </c>
      <c r="Z246" s="356">
        <f t="shared" si="80"/>
        <v>0</v>
      </c>
      <c r="AA246" s="356">
        <f t="shared" si="81"/>
        <v>0</v>
      </c>
      <c r="AB246" s="356">
        <f t="shared" si="82"/>
        <v>0</v>
      </c>
      <c r="AC246" s="356">
        <f t="shared" si="83"/>
        <v>0</v>
      </c>
      <c r="AD246" s="357">
        <f t="shared" si="84"/>
        <v>0</v>
      </c>
      <c r="AE246" s="342"/>
      <c r="AF246" s="362">
        <f t="shared" si="85"/>
        <v>0</v>
      </c>
      <c r="AG246" s="330"/>
      <c r="AH246" s="597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  <c r="BD246" s="582"/>
    </row>
    <row r="247" spans="1:56" s="302" customFormat="1" hidden="1" x14ac:dyDescent="0.2">
      <c r="A247" s="340">
        <f t="shared" si="75"/>
        <v>0</v>
      </c>
      <c r="B247" s="341"/>
      <c r="C247" s="330"/>
      <c r="D247" s="395"/>
      <c r="E247" s="308"/>
      <c r="F247" s="309"/>
      <c r="G247" s="309"/>
      <c r="H247" s="309"/>
      <c r="I247" s="309"/>
      <c r="J247" s="350">
        <f t="shared" si="74"/>
        <v>0</v>
      </c>
      <c r="K247" s="330"/>
      <c r="L247" s="330"/>
      <c r="M247" s="310"/>
      <c r="N247" s="311"/>
      <c r="O247" s="311"/>
      <c r="P247" s="311"/>
      <c r="Q247" s="311"/>
      <c r="R247" s="311"/>
      <c r="S247" s="312"/>
      <c r="T247" s="313"/>
      <c r="U247" s="294">
        <f t="shared" si="76"/>
        <v>0</v>
      </c>
      <c r="V247" s="330"/>
      <c r="W247" s="355">
        <f t="shared" si="77"/>
        <v>0</v>
      </c>
      <c r="X247" s="356">
        <f t="shared" si="78"/>
        <v>0</v>
      </c>
      <c r="Y247" s="356">
        <f t="shared" si="79"/>
        <v>0</v>
      </c>
      <c r="Z247" s="356">
        <f t="shared" si="80"/>
        <v>0</v>
      </c>
      <c r="AA247" s="356">
        <f t="shared" si="81"/>
        <v>0</v>
      </c>
      <c r="AB247" s="356">
        <f t="shared" si="82"/>
        <v>0</v>
      </c>
      <c r="AC247" s="356">
        <f t="shared" si="83"/>
        <v>0</v>
      </c>
      <c r="AD247" s="357">
        <f t="shared" si="84"/>
        <v>0</v>
      </c>
      <c r="AE247" s="342"/>
      <c r="AF247" s="362">
        <f t="shared" si="85"/>
        <v>0</v>
      </c>
      <c r="AG247" s="330"/>
      <c r="AH247" s="597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  <c r="BD247" s="582"/>
    </row>
    <row r="248" spans="1:56" s="302" customFormat="1" hidden="1" x14ac:dyDescent="0.2">
      <c r="A248" s="340">
        <f t="shared" si="75"/>
        <v>0</v>
      </c>
      <c r="B248" s="341"/>
      <c r="C248" s="330"/>
      <c r="D248" s="395"/>
      <c r="E248" s="308"/>
      <c r="F248" s="309"/>
      <c r="G248" s="309"/>
      <c r="H248" s="309"/>
      <c r="I248" s="309"/>
      <c r="J248" s="350">
        <f t="shared" si="74"/>
        <v>0</v>
      </c>
      <c r="K248" s="330"/>
      <c r="L248" s="330"/>
      <c r="M248" s="310"/>
      <c r="N248" s="311"/>
      <c r="O248" s="311"/>
      <c r="P248" s="311"/>
      <c r="Q248" s="311"/>
      <c r="R248" s="311"/>
      <c r="S248" s="312"/>
      <c r="T248" s="313"/>
      <c r="U248" s="294">
        <f t="shared" si="76"/>
        <v>0</v>
      </c>
      <c r="V248" s="330"/>
      <c r="W248" s="355">
        <f t="shared" si="77"/>
        <v>0</v>
      </c>
      <c r="X248" s="356">
        <f t="shared" si="78"/>
        <v>0</v>
      </c>
      <c r="Y248" s="356">
        <f t="shared" si="79"/>
        <v>0</v>
      </c>
      <c r="Z248" s="356">
        <f t="shared" si="80"/>
        <v>0</v>
      </c>
      <c r="AA248" s="356">
        <f t="shared" si="81"/>
        <v>0</v>
      </c>
      <c r="AB248" s="356">
        <f t="shared" si="82"/>
        <v>0</v>
      </c>
      <c r="AC248" s="356">
        <f t="shared" si="83"/>
        <v>0</v>
      </c>
      <c r="AD248" s="357">
        <f t="shared" si="84"/>
        <v>0</v>
      </c>
      <c r="AE248" s="342"/>
      <c r="AF248" s="362">
        <f t="shared" si="85"/>
        <v>0</v>
      </c>
      <c r="AG248" s="330"/>
      <c r="AH248" s="597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  <c r="BD248" s="582"/>
    </row>
    <row r="249" spans="1:56" s="302" customFormat="1" hidden="1" x14ac:dyDescent="0.2">
      <c r="A249" s="340">
        <f t="shared" si="75"/>
        <v>0</v>
      </c>
      <c r="B249" s="341"/>
      <c r="C249" s="330"/>
      <c r="D249" s="395"/>
      <c r="E249" s="308"/>
      <c r="F249" s="309"/>
      <c r="G249" s="309"/>
      <c r="H249" s="309"/>
      <c r="I249" s="309"/>
      <c r="J249" s="350">
        <f t="shared" si="74"/>
        <v>0</v>
      </c>
      <c r="K249" s="330"/>
      <c r="L249" s="330"/>
      <c r="M249" s="310"/>
      <c r="N249" s="311"/>
      <c r="O249" s="311"/>
      <c r="P249" s="311"/>
      <c r="Q249" s="311"/>
      <c r="R249" s="311"/>
      <c r="S249" s="312"/>
      <c r="T249" s="313"/>
      <c r="U249" s="294">
        <f t="shared" si="76"/>
        <v>0</v>
      </c>
      <c r="V249" s="330"/>
      <c r="W249" s="355">
        <f t="shared" si="77"/>
        <v>0</v>
      </c>
      <c r="X249" s="356">
        <f t="shared" si="78"/>
        <v>0</v>
      </c>
      <c r="Y249" s="356">
        <f t="shared" si="79"/>
        <v>0</v>
      </c>
      <c r="Z249" s="356">
        <f t="shared" si="80"/>
        <v>0</v>
      </c>
      <c r="AA249" s="356">
        <f t="shared" si="81"/>
        <v>0</v>
      </c>
      <c r="AB249" s="356">
        <f t="shared" si="82"/>
        <v>0</v>
      </c>
      <c r="AC249" s="356">
        <f t="shared" si="83"/>
        <v>0</v>
      </c>
      <c r="AD249" s="357">
        <f t="shared" si="84"/>
        <v>0</v>
      </c>
      <c r="AE249" s="342"/>
      <c r="AF249" s="362">
        <f t="shared" si="85"/>
        <v>0</v>
      </c>
      <c r="AG249" s="330"/>
      <c r="AH249" s="597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  <c r="BD249" s="582"/>
    </row>
    <row r="250" spans="1:56" s="302" customFormat="1" hidden="1" x14ac:dyDescent="0.2">
      <c r="A250" s="340">
        <f t="shared" si="75"/>
        <v>0</v>
      </c>
      <c r="B250" s="341"/>
      <c r="C250" s="330"/>
      <c r="D250" s="395"/>
      <c r="E250" s="308"/>
      <c r="F250" s="309"/>
      <c r="G250" s="309"/>
      <c r="H250" s="309"/>
      <c r="I250" s="309"/>
      <c r="J250" s="350">
        <f t="shared" si="74"/>
        <v>0</v>
      </c>
      <c r="K250" s="330"/>
      <c r="L250" s="330"/>
      <c r="M250" s="310"/>
      <c r="N250" s="311"/>
      <c r="O250" s="311"/>
      <c r="P250" s="311"/>
      <c r="Q250" s="311"/>
      <c r="R250" s="311"/>
      <c r="S250" s="312"/>
      <c r="T250" s="313"/>
      <c r="U250" s="294">
        <f t="shared" si="76"/>
        <v>0</v>
      </c>
      <c r="V250" s="330"/>
      <c r="W250" s="355">
        <f t="shared" si="77"/>
        <v>0</v>
      </c>
      <c r="X250" s="356">
        <f t="shared" si="78"/>
        <v>0</v>
      </c>
      <c r="Y250" s="356">
        <f t="shared" si="79"/>
        <v>0</v>
      </c>
      <c r="Z250" s="356">
        <f t="shared" si="80"/>
        <v>0</v>
      </c>
      <c r="AA250" s="356">
        <f t="shared" si="81"/>
        <v>0</v>
      </c>
      <c r="AB250" s="356">
        <f t="shared" si="82"/>
        <v>0</v>
      </c>
      <c r="AC250" s="356">
        <f t="shared" si="83"/>
        <v>0</v>
      </c>
      <c r="AD250" s="357">
        <f t="shared" si="84"/>
        <v>0</v>
      </c>
      <c r="AE250" s="342"/>
      <c r="AF250" s="362">
        <f t="shared" si="85"/>
        <v>0</v>
      </c>
      <c r="AG250" s="330"/>
      <c r="AH250" s="597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  <c r="BD250" s="582"/>
    </row>
    <row r="251" spans="1:56" s="302" customFormat="1" hidden="1" x14ac:dyDescent="0.2">
      <c r="A251" s="340">
        <f t="shared" si="75"/>
        <v>0</v>
      </c>
      <c r="B251" s="341"/>
      <c r="C251" s="330"/>
      <c r="D251" s="395"/>
      <c r="E251" s="308"/>
      <c r="F251" s="309"/>
      <c r="G251" s="309"/>
      <c r="H251" s="309"/>
      <c r="I251" s="309"/>
      <c r="J251" s="350">
        <f t="shared" si="74"/>
        <v>0</v>
      </c>
      <c r="K251" s="330"/>
      <c r="L251" s="330"/>
      <c r="M251" s="310"/>
      <c r="N251" s="311"/>
      <c r="O251" s="311"/>
      <c r="P251" s="311"/>
      <c r="Q251" s="311"/>
      <c r="R251" s="311"/>
      <c r="S251" s="312"/>
      <c r="T251" s="313"/>
      <c r="U251" s="294">
        <f t="shared" si="76"/>
        <v>0</v>
      </c>
      <c r="V251" s="330"/>
      <c r="W251" s="355">
        <f t="shared" si="77"/>
        <v>0</v>
      </c>
      <c r="X251" s="356">
        <f t="shared" si="78"/>
        <v>0</v>
      </c>
      <c r="Y251" s="356">
        <f t="shared" si="79"/>
        <v>0</v>
      </c>
      <c r="Z251" s="356">
        <f t="shared" si="80"/>
        <v>0</v>
      </c>
      <c r="AA251" s="356">
        <f t="shared" si="81"/>
        <v>0</v>
      </c>
      <c r="AB251" s="356">
        <f t="shared" si="82"/>
        <v>0</v>
      </c>
      <c r="AC251" s="356">
        <f t="shared" si="83"/>
        <v>0</v>
      </c>
      <c r="AD251" s="357">
        <f t="shared" si="84"/>
        <v>0</v>
      </c>
      <c r="AE251" s="342"/>
      <c r="AF251" s="362">
        <f t="shared" si="85"/>
        <v>0</v>
      </c>
      <c r="AG251" s="330"/>
      <c r="AH251" s="597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  <c r="BD251" s="582"/>
    </row>
    <row r="252" spans="1:56" s="302" customFormat="1" hidden="1" x14ac:dyDescent="0.2">
      <c r="A252" s="340">
        <f t="shared" si="75"/>
        <v>0</v>
      </c>
      <c r="B252" s="341"/>
      <c r="C252" s="330"/>
      <c r="D252" s="395"/>
      <c r="E252" s="308"/>
      <c r="F252" s="309"/>
      <c r="G252" s="309"/>
      <c r="H252" s="309"/>
      <c r="I252" s="309"/>
      <c r="J252" s="350">
        <f t="shared" si="74"/>
        <v>0</v>
      </c>
      <c r="K252" s="330"/>
      <c r="L252" s="330"/>
      <c r="M252" s="310"/>
      <c r="N252" s="311"/>
      <c r="O252" s="311"/>
      <c r="P252" s="311"/>
      <c r="Q252" s="311"/>
      <c r="R252" s="311"/>
      <c r="S252" s="312"/>
      <c r="T252" s="313"/>
      <c r="U252" s="294">
        <f t="shared" si="76"/>
        <v>0</v>
      </c>
      <c r="V252" s="330"/>
      <c r="W252" s="355">
        <f t="shared" si="77"/>
        <v>0</v>
      </c>
      <c r="X252" s="356">
        <f t="shared" si="78"/>
        <v>0</v>
      </c>
      <c r="Y252" s="356">
        <f t="shared" si="79"/>
        <v>0</v>
      </c>
      <c r="Z252" s="356">
        <f t="shared" si="80"/>
        <v>0</v>
      </c>
      <c r="AA252" s="356">
        <f t="shared" si="81"/>
        <v>0</v>
      </c>
      <c r="AB252" s="356">
        <f t="shared" si="82"/>
        <v>0</v>
      </c>
      <c r="AC252" s="356">
        <f t="shared" si="83"/>
        <v>0</v>
      </c>
      <c r="AD252" s="357">
        <f t="shared" si="84"/>
        <v>0</v>
      </c>
      <c r="AE252" s="342"/>
      <c r="AF252" s="362">
        <f t="shared" si="85"/>
        <v>0</v>
      </c>
      <c r="AG252" s="330"/>
      <c r="AH252" s="597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  <c r="BD252" s="582"/>
    </row>
    <row r="253" spans="1:56" s="302" customFormat="1" hidden="1" x14ac:dyDescent="0.2">
      <c r="A253" s="340">
        <f t="shared" si="75"/>
        <v>0</v>
      </c>
      <c r="B253" s="341"/>
      <c r="C253" s="330"/>
      <c r="D253" s="395"/>
      <c r="E253" s="308"/>
      <c r="F253" s="309"/>
      <c r="G253" s="309"/>
      <c r="H253" s="309"/>
      <c r="I253" s="309"/>
      <c r="J253" s="350">
        <f t="shared" si="74"/>
        <v>0</v>
      </c>
      <c r="K253" s="330"/>
      <c r="L253" s="330"/>
      <c r="M253" s="310"/>
      <c r="N253" s="311"/>
      <c r="O253" s="311"/>
      <c r="P253" s="311"/>
      <c r="Q253" s="311"/>
      <c r="R253" s="311"/>
      <c r="S253" s="312"/>
      <c r="T253" s="313"/>
      <c r="U253" s="294">
        <f t="shared" si="76"/>
        <v>0</v>
      </c>
      <c r="V253" s="330"/>
      <c r="W253" s="355">
        <f t="shared" si="77"/>
        <v>0</v>
      </c>
      <c r="X253" s="356">
        <f t="shared" si="78"/>
        <v>0</v>
      </c>
      <c r="Y253" s="356">
        <f t="shared" si="79"/>
        <v>0</v>
      </c>
      <c r="Z253" s="356">
        <f t="shared" si="80"/>
        <v>0</v>
      </c>
      <c r="AA253" s="356">
        <f t="shared" si="81"/>
        <v>0</v>
      </c>
      <c r="AB253" s="356">
        <f t="shared" si="82"/>
        <v>0</v>
      </c>
      <c r="AC253" s="356">
        <f t="shared" si="83"/>
        <v>0</v>
      </c>
      <c r="AD253" s="357">
        <f t="shared" si="84"/>
        <v>0</v>
      </c>
      <c r="AE253" s="342"/>
      <c r="AF253" s="362">
        <f t="shared" si="85"/>
        <v>0</v>
      </c>
      <c r="AG253" s="330"/>
      <c r="AH253" s="597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  <c r="BD253" s="582"/>
    </row>
    <row r="254" spans="1:56" s="302" customFormat="1" hidden="1" x14ac:dyDescent="0.2">
      <c r="A254" s="340">
        <f t="shared" si="75"/>
        <v>0</v>
      </c>
      <c r="B254" s="341"/>
      <c r="C254" s="330"/>
      <c r="D254" s="395"/>
      <c r="E254" s="308"/>
      <c r="F254" s="309"/>
      <c r="G254" s="309"/>
      <c r="H254" s="309"/>
      <c r="I254" s="309"/>
      <c r="J254" s="350">
        <f t="shared" si="74"/>
        <v>0</v>
      </c>
      <c r="K254" s="330"/>
      <c r="L254" s="330"/>
      <c r="M254" s="310"/>
      <c r="N254" s="311"/>
      <c r="O254" s="311"/>
      <c r="P254" s="311"/>
      <c r="Q254" s="311"/>
      <c r="R254" s="311"/>
      <c r="S254" s="312"/>
      <c r="T254" s="313"/>
      <c r="U254" s="294">
        <f t="shared" si="76"/>
        <v>0</v>
      </c>
      <c r="V254" s="330"/>
      <c r="W254" s="355">
        <f t="shared" si="77"/>
        <v>0</v>
      </c>
      <c r="X254" s="356">
        <f t="shared" si="78"/>
        <v>0</v>
      </c>
      <c r="Y254" s="356">
        <f t="shared" si="79"/>
        <v>0</v>
      </c>
      <c r="Z254" s="356">
        <f t="shared" si="80"/>
        <v>0</v>
      </c>
      <c r="AA254" s="356">
        <f t="shared" si="81"/>
        <v>0</v>
      </c>
      <c r="AB254" s="356">
        <f t="shared" si="82"/>
        <v>0</v>
      </c>
      <c r="AC254" s="356">
        <f t="shared" si="83"/>
        <v>0</v>
      </c>
      <c r="AD254" s="357">
        <f t="shared" si="84"/>
        <v>0</v>
      </c>
      <c r="AE254" s="342"/>
      <c r="AF254" s="362">
        <f t="shared" si="85"/>
        <v>0</v>
      </c>
      <c r="AG254" s="330"/>
      <c r="AH254" s="597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  <c r="BD254" s="582"/>
    </row>
    <row r="255" spans="1:56" s="302" customFormat="1" hidden="1" x14ac:dyDescent="0.2">
      <c r="A255" s="340">
        <f t="shared" si="75"/>
        <v>0</v>
      </c>
      <c r="B255" s="341"/>
      <c r="C255" s="330"/>
      <c r="D255" s="395"/>
      <c r="E255" s="308"/>
      <c r="F255" s="309"/>
      <c r="G255" s="309"/>
      <c r="H255" s="309"/>
      <c r="I255" s="309"/>
      <c r="J255" s="350">
        <f t="shared" si="74"/>
        <v>0</v>
      </c>
      <c r="K255" s="330"/>
      <c r="L255" s="330"/>
      <c r="M255" s="310"/>
      <c r="N255" s="311"/>
      <c r="O255" s="311"/>
      <c r="P255" s="311"/>
      <c r="Q255" s="311"/>
      <c r="R255" s="311"/>
      <c r="S255" s="312"/>
      <c r="T255" s="313"/>
      <c r="U255" s="294">
        <f t="shared" si="76"/>
        <v>0</v>
      </c>
      <c r="V255" s="330"/>
      <c r="W255" s="355">
        <f t="shared" si="77"/>
        <v>0</v>
      </c>
      <c r="X255" s="356">
        <f t="shared" si="78"/>
        <v>0</v>
      </c>
      <c r="Y255" s="356">
        <f t="shared" si="79"/>
        <v>0</v>
      </c>
      <c r="Z255" s="356">
        <f t="shared" si="80"/>
        <v>0</v>
      </c>
      <c r="AA255" s="356">
        <f t="shared" si="81"/>
        <v>0</v>
      </c>
      <c r="AB255" s="356">
        <f t="shared" si="82"/>
        <v>0</v>
      </c>
      <c r="AC255" s="356">
        <f t="shared" si="83"/>
        <v>0</v>
      </c>
      <c r="AD255" s="357">
        <f t="shared" si="84"/>
        <v>0</v>
      </c>
      <c r="AE255" s="342"/>
      <c r="AF255" s="362">
        <f t="shared" si="85"/>
        <v>0</v>
      </c>
      <c r="AG255" s="330"/>
      <c r="AH255" s="597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  <c r="BD255" s="582"/>
    </row>
    <row r="256" spans="1:56" s="302" customFormat="1" hidden="1" x14ac:dyDescent="0.2">
      <c r="A256" s="340">
        <f t="shared" si="75"/>
        <v>0</v>
      </c>
      <c r="B256" s="341"/>
      <c r="C256" s="330"/>
      <c r="D256" s="395"/>
      <c r="E256" s="308"/>
      <c r="F256" s="309"/>
      <c r="G256" s="309"/>
      <c r="H256" s="309"/>
      <c r="I256" s="309"/>
      <c r="J256" s="350">
        <f t="shared" si="74"/>
        <v>0</v>
      </c>
      <c r="K256" s="330"/>
      <c r="L256" s="330"/>
      <c r="M256" s="310"/>
      <c r="N256" s="311"/>
      <c r="O256" s="311"/>
      <c r="P256" s="311"/>
      <c r="Q256" s="311"/>
      <c r="R256" s="311"/>
      <c r="S256" s="312"/>
      <c r="T256" s="313"/>
      <c r="U256" s="294">
        <f t="shared" si="76"/>
        <v>0</v>
      </c>
      <c r="V256" s="330"/>
      <c r="W256" s="355">
        <f t="shared" si="77"/>
        <v>0</v>
      </c>
      <c r="X256" s="356">
        <f t="shared" si="78"/>
        <v>0</v>
      </c>
      <c r="Y256" s="356">
        <f t="shared" si="79"/>
        <v>0</v>
      </c>
      <c r="Z256" s="356">
        <f t="shared" si="80"/>
        <v>0</v>
      </c>
      <c r="AA256" s="356">
        <f t="shared" si="81"/>
        <v>0</v>
      </c>
      <c r="AB256" s="356">
        <f t="shared" si="82"/>
        <v>0</v>
      </c>
      <c r="AC256" s="356">
        <f t="shared" si="83"/>
        <v>0</v>
      </c>
      <c r="AD256" s="357">
        <f t="shared" si="84"/>
        <v>0</v>
      </c>
      <c r="AE256" s="342"/>
      <c r="AF256" s="362">
        <f t="shared" si="85"/>
        <v>0</v>
      </c>
      <c r="AG256" s="330"/>
      <c r="AH256" s="597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  <c r="BD256" s="582"/>
    </row>
    <row r="257" spans="1:56" s="302" customFormat="1" hidden="1" x14ac:dyDescent="0.2">
      <c r="A257" s="340">
        <f t="shared" si="75"/>
        <v>0</v>
      </c>
      <c r="B257" s="341"/>
      <c r="C257" s="330"/>
      <c r="D257" s="395"/>
      <c r="E257" s="308"/>
      <c r="F257" s="309"/>
      <c r="G257" s="309"/>
      <c r="H257" s="309"/>
      <c r="I257" s="309"/>
      <c r="J257" s="350">
        <f t="shared" si="74"/>
        <v>0</v>
      </c>
      <c r="K257" s="330"/>
      <c r="L257" s="330"/>
      <c r="M257" s="310"/>
      <c r="N257" s="311"/>
      <c r="O257" s="311"/>
      <c r="P257" s="311"/>
      <c r="Q257" s="311"/>
      <c r="R257" s="311"/>
      <c r="S257" s="312"/>
      <c r="T257" s="313"/>
      <c r="U257" s="294">
        <f t="shared" si="76"/>
        <v>0</v>
      </c>
      <c r="V257" s="330"/>
      <c r="W257" s="355">
        <f t="shared" si="77"/>
        <v>0</v>
      </c>
      <c r="X257" s="356">
        <f t="shared" si="78"/>
        <v>0</v>
      </c>
      <c r="Y257" s="356">
        <f t="shared" si="79"/>
        <v>0</v>
      </c>
      <c r="Z257" s="356">
        <f t="shared" si="80"/>
        <v>0</v>
      </c>
      <c r="AA257" s="356">
        <f t="shared" si="81"/>
        <v>0</v>
      </c>
      <c r="AB257" s="356">
        <f t="shared" si="82"/>
        <v>0</v>
      </c>
      <c r="AC257" s="356">
        <f t="shared" si="83"/>
        <v>0</v>
      </c>
      <c r="AD257" s="357">
        <f t="shared" si="84"/>
        <v>0</v>
      </c>
      <c r="AE257" s="342"/>
      <c r="AF257" s="362">
        <f t="shared" si="85"/>
        <v>0</v>
      </c>
      <c r="AG257" s="330"/>
      <c r="AH257" s="597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  <c r="BD257" s="582"/>
    </row>
    <row r="258" spans="1:56" s="302" customFormat="1" hidden="1" x14ac:dyDescent="0.2">
      <c r="A258" s="340">
        <f t="shared" si="75"/>
        <v>0</v>
      </c>
      <c r="B258" s="341"/>
      <c r="C258" s="330"/>
      <c r="D258" s="395"/>
      <c r="E258" s="308"/>
      <c r="F258" s="309"/>
      <c r="G258" s="309"/>
      <c r="H258" s="309"/>
      <c r="I258" s="309"/>
      <c r="J258" s="350">
        <f t="shared" si="74"/>
        <v>0</v>
      </c>
      <c r="K258" s="330"/>
      <c r="L258" s="330"/>
      <c r="M258" s="310"/>
      <c r="N258" s="311"/>
      <c r="O258" s="311"/>
      <c r="P258" s="311"/>
      <c r="Q258" s="311"/>
      <c r="R258" s="311"/>
      <c r="S258" s="312"/>
      <c r="T258" s="313"/>
      <c r="U258" s="294">
        <f t="shared" si="76"/>
        <v>0</v>
      </c>
      <c r="V258" s="330"/>
      <c r="W258" s="355">
        <f t="shared" si="77"/>
        <v>0</v>
      </c>
      <c r="X258" s="356">
        <f t="shared" si="78"/>
        <v>0</v>
      </c>
      <c r="Y258" s="356">
        <f t="shared" si="79"/>
        <v>0</v>
      </c>
      <c r="Z258" s="356">
        <f t="shared" si="80"/>
        <v>0</v>
      </c>
      <c r="AA258" s="356">
        <f t="shared" si="81"/>
        <v>0</v>
      </c>
      <c r="AB258" s="356">
        <f t="shared" si="82"/>
        <v>0</v>
      </c>
      <c r="AC258" s="356">
        <f t="shared" si="83"/>
        <v>0</v>
      </c>
      <c r="AD258" s="357">
        <f t="shared" si="84"/>
        <v>0</v>
      </c>
      <c r="AE258" s="342"/>
      <c r="AF258" s="362">
        <f t="shared" si="85"/>
        <v>0</v>
      </c>
      <c r="AG258" s="330"/>
      <c r="AH258" s="597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  <c r="BD258" s="582"/>
    </row>
    <row r="259" spans="1:56" s="302" customFormat="1" hidden="1" x14ac:dyDescent="0.2">
      <c r="A259" s="340">
        <f t="shared" si="75"/>
        <v>0</v>
      </c>
      <c r="B259" s="341"/>
      <c r="C259" s="330"/>
      <c r="D259" s="395"/>
      <c r="E259" s="308"/>
      <c r="F259" s="309"/>
      <c r="G259" s="309"/>
      <c r="H259" s="309"/>
      <c r="I259" s="309"/>
      <c r="J259" s="350">
        <f t="shared" si="74"/>
        <v>0</v>
      </c>
      <c r="K259" s="330"/>
      <c r="L259" s="330"/>
      <c r="M259" s="310"/>
      <c r="N259" s="311"/>
      <c r="O259" s="311"/>
      <c r="P259" s="311"/>
      <c r="Q259" s="311"/>
      <c r="R259" s="311"/>
      <c r="S259" s="312"/>
      <c r="T259" s="313"/>
      <c r="U259" s="294">
        <f t="shared" si="76"/>
        <v>0</v>
      </c>
      <c r="V259" s="330"/>
      <c r="W259" s="355">
        <f t="shared" si="77"/>
        <v>0</v>
      </c>
      <c r="X259" s="356">
        <f t="shared" si="78"/>
        <v>0</v>
      </c>
      <c r="Y259" s="356">
        <f t="shared" si="79"/>
        <v>0</v>
      </c>
      <c r="Z259" s="356">
        <f t="shared" si="80"/>
        <v>0</v>
      </c>
      <c r="AA259" s="356">
        <f t="shared" si="81"/>
        <v>0</v>
      </c>
      <c r="AB259" s="356">
        <f t="shared" si="82"/>
        <v>0</v>
      </c>
      <c r="AC259" s="356">
        <f t="shared" si="83"/>
        <v>0</v>
      </c>
      <c r="AD259" s="357">
        <f t="shared" si="84"/>
        <v>0</v>
      </c>
      <c r="AE259" s="342"/>
      <c r="AF259" s="362">
        <f t="shared" si="85"/>
        <v>0</v>
      </c>
      <c r="AG259" s="330"/>
      <c r="AH259" s="597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  <c r="BD259" s="582"/>
    </row>
    <row r="260" spans="1:56" s="302" customFormat="1" hidden="1" x14ac:dyDescent="0.2">
      <c r="A260" s="340">
        <f t="shared" si="75"/>
        <v>0</v>
      </c>
      <c r="B260" s="341"/>
      <c r="C260" s="330"/>
      <c r="D260" s="395"/>
      <c r="E260" s="308"/>
      <c r="F260" s="309"/>
      <c r="G260" s="309"/>
      <c r="H260" s="309"/>
      <c r="I260" s="309"/>
      <c r="J260" s="350">
        <f t="shared" si="74"/>
        <v>0</v>
      </c>
      <c r="K260" s="330"/>
      <c r="L260" s="330"/>
      <c r="M260" s="310"/>
      <c r="N260" s="311"/>
      <c r="O260" s="311"/>
      <c r="P260" s="311"/>
      <c r="Q260" s="311"/>
      <c r="R260" s="311"/>
      <c r="S260" s="312"/>
      <c r="T260" s="313"/>
      <c r="U260" s="294">
        <f t="shared" si="76"/>
        <v>0</v>
      </c>
      <c r="V260" s="330"/>
      <c r="W260" s="355">
        <f t="shared" si="77"/>
        <v>0</v>
      </c>
      <c r="X260" s="356">
        <f t="shared" si="78"/>
        <v>0</v>
      </c>
      <c r="Y260" s="356">
        <f t="shared" si="79"/>
        <v>0</v>
      </c>
      <c r="Z260" s="356">
        <f t="shared" si="80"/>
        <v>0</v>
      </c>
      <c r="AA260" s="356">
        <f t="shared" si="81"/>
        <v>0</v>
      </c>
      <c r="AB260" s="356">
        <f t="shared" si="82"/>
        <v>0</v>
      </c>
      <c r="AC260" s="356">
        <f t="shared" si="83"/>
        <v>0</v>
      </c>
      <c r="AD260" s="357">
        <f t="shared" si="84"/>
        <v>0</v>
      </c>
      <c r="AE260" s="342"/>
      <c r="AF260" s="362">
        <f t="shared" si="85"/>
        <v>0</v>
      </c>
      <c r="AG260" s="330"/>
      <c r="AH260" s="597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  <c r="BD260" s="582"/>
    </row>
    <row r="261" spans="1:56" s="302" customFormat="1" hidden="1" x14ac:dyDescent="0.2">
      <c r="A261" s="340">
        <f t="shared" si="75"/>
        <v>0</v>
      </c>
      <c r="B261" s="341"/>
      <c r="C261" s="330"/>
      <c r="D261" s="395"/>
      <c r="E261" s="308"/>
      <c r="F261" s="309"/>
      <c r="G261" s="309"/>
      <c r="H261" s="309"/>
      <c r="I261" s="309"/>
      <c r="J261" s="350">
        <f t="shared" si="74"/>
        <v>0</v>
      </c>
      <c r="K261" s="330"/>
      <c r="L261" s="330"/>
      <c r="M261" s="310"/>
      <c r="N261" s="311"/>
      <c r="O261" s="311"/>
      <c r="P261" s="311"/>
      <c r="Q261" s="311"/>
      <c r="R261" s="311"/>
      <c r="S261" s="312"/>
      <c r="T261" s="313"/>
      <c r="U261" s="294">
        <f t="shared" si="76"/>
        <v>0</v>
      </c>
      <c r="V261" s="330"/>
      <c r="W261" s="355">
        <f t="shared" si="77"/>
        <v>0</v>
      </c>
      <c r="X261" s="356">
        <f t="shared" si="78"/>
        <v>0</v>
      </c>
      <c r="Y261" s="356">
        <f t="shared" si="79"/>
        <v>0</v>
      </c>
      <c r="Z261" s="356">
        <f t="shared" si="80"/>
        <v>0</v>
      </c>
      <c r="AA261" s="356">
        <f t="shared" si="81"/>
        <v>0</v>
      </c>
      <c r="AB261" s="356">
        <f t="shared" si="82"/>
        <v>0</v>
      </c>
      <c r="AC261" s="356">
        <f t="shared" si="83"/>
        <v>0</v>
      </c>
      <c r="AD261" s="357">
        <f t="shared" si="84"/>
        <v>0</v>
      </c>
      <c r="AE261" s="342"/>
      <c r="AF261" s="362">
        <f t="shared" si="85"/>
        <v>0</v>
      </c>
      <c r="AG261" s="330"/>
      <c r="AH261" s="597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  <c r="BD261" s="582"/>
    </row>
    <row r="262" spans="1:56" s="302" customFormat="1" hidden="1" x14ac:dyDescent="0.2">
      <c r="A262" s="340">
        <f t="shared" si="75"/>
        <v>0</v>
      </c>
      <c r="B262" s="341"/>
      <c r="C262" s="330"/>
      <c r="D262" s="395"/>
      <c r="E262" s="308"/>
      <c r="F262" s="309"/>
      <c r="G262" s="309"/>
      <c r="H262" s="309"/>
      <c r="I262" s="309"/>
      <c r="J262" s="350">
        <f t="shared" si="74"/>
        <v>0</v>
      </c>
      <c r="K262" s="330"/>
      <c r="L262" s="330"/>
      <c r="M262" s="310"/>
      <c r="N262" s="311"/>
      <c r="O262" s="311"/>
      <c r="P262" s="311"/>
      <c r="Q262" s="311"/>
      <c r="R262" s="311"/>
      <c r="S262" s="312"/>
      <c r="T262" s="313"/>
      <c r="U262" s="294">
        <f t="shared" si="76"/>
        <v>0</v>
      </c>
      <c r="V262" s="330"/>
      <c r="W262" s="355">
        <f t="shared" si="77"/>
        <v>0</v>
      </c>
      <c r="X262" s="356">
        <f t="shared" si="78"/>
        <v>0</v>
      </c>
      <c r="Y262" s="356">
        <f t="shared" si="79"/>
        <v>0</v>
      </c>
      <c r="Z262" s="356">
        <f t="shared" si="80"/>
        <v>0</v>
      </c>
      <c r="AA262" s="356">
        <f t="shared" si="81"/>
        <v>0</v>
      </c>
      <c r="AB262" s="356">
        <f t="shared" si="82"/>
        <v>0</v>
      </c>
      <c r="AC262" s="356">
        <f t="shared" si="83"/>
        <v>0</v>
      </c>
      <c r="AD262" s="357">
        <f t="shared" si="84"/>
        <v>0</v>
      </c>
      <c r="AE262" s="342"/>
      <c r="AF262" s="362">
        <f t="shared" si="85"/>
        <v>0</v>
      </c>
      <c r="AG262" s="330"/>
      <c r="AH262" s="597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  <c r="BD262" s="582"/>
    </row>
    <row r="263" spans="1:56" s="302" customFormat="1" hidden="1" x14ac:dyDescent="0.2">
      <c r="A263" s="340">
        <f t="shared" si="75"/>
        <v>0</v>
      </c>
      <c r="B263" s="341"/>
      <c r="C263" s="330"/>
      <c r="D263" s="395"/>
      <c r="E263" s="308"/>
      <c r="F263" s="309"/>
      <c r="G263" s="309"/>
      <c r="H263" s="309"/>
      <c r="I263" s="309"/>
      <c r="J263" s="350">
        <f t="shared" si="74"/>
        <v>0</v>
      </c>
      <c r="K263" s="330"/>
      <c r="L263" s="330"/>
      <c r="M263" s="310"/>
      <c r="N263" s="311"/>
      <c r="O263" s="311"/>
      <c r="P263" s="311"/>
      <c r="Q263" s="311"/>
      <c r="R263" s="311"/>
      <c r="S263" s="312"/>
      <c r="T263" s="313"/>
      <c r="U263" s="294">
        <f t="shared" si="76"/>
        <v>0</v>
      </c>
      <c r="V263" s="330"/>
      <c r="W263" s="355">
        <f t="shared" si="77"/>
        <v>0</v>
      </c>
      <c r="X263" s="356">
        <f t="shared" si="78"/>
        <v>0</v>
      </c>
      <c r="Y263" s="356">
        <f t="shared" si="79"/>
        <v>0</v>
      </c>
      <c r="Z263" s="356">
        <f t="shared" si="80"/>
        <v>0</v>
      </c>
      <c r="AA263" s="356">
        <f t="shared" si="81"/>
        <v>0</v>
      </c>
      <c r="AB263" s="356">
        <f t="shared" si="82"/>
        <v>0</v>
      </c>
      <c r="AC263" s="356">
        <f t="shared" si="83"/>
        <v>0</v>
      </c>
      <c r="AD263" s="357">
        <f t="shared" si="84"/>
        <v>0</v>
      </c>
      <c r="AE263" s="342"/>
      <c r="AF263" s="362">
        <f t="shared" si="85"/>
        <v>0</v>
      </c>
      <c r="AG263" s="330"/>
      <c r="AH263" s="597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  <c r="BD263" s="582"/>
    </row>
    <row r="264" spans="1:56" s="302" customFormat="1" hidden="1" x14ac:dyDescent="0.2">
      <c r="A264" s="340">
        <f t="shared" si="75"/>
        <v>0</v>
      </c>
      <c r="B264" s="341"/>
      <c r="C264" s="330"/>
      <c r="D264" s="395"/>
      <c r="E264" s="308"/>
      <c r="F264" s="309"/>
      <c r="G264" s="309"/>
      <c r="H264" s="309"/>
      <c r="I264" s="309"/>
      <c r="J264" s="350">
        <f t="shared" si="74"/>
        <v>0</v>
      </c>
      <c r="K264" s="330"/>
      <c r="L264" s="330"/>
      <c r="M264" s="310"/>
      <c r="N264" s="311"/>
      <c r="O264" s="311"/>
      <c r="P264" s="311"/>
      <c r="Q264" s="311"/>
      <c r="R264" s="311"/>
      <c r="S264" s="312"/>
      <c r="T264" s="313"/>
      <c r="U264" s="294">
        <f t="shared" si="76"/>
        <v>0</v>
      </c>
      <c r="V264" s="330"/>
      <c r="W264" s="355">
        <f t="shared" si="77"/>
        <v>0</v>
      </c>
      <c r="X264" s="356">
        <f t="shared" si="78"/>
        <v>0</v>
      </c>
      <c r="Y264" s="356">
        <f t="shared" si="79"/>
        <v>0</v>
      </c>
      <c r="Z264" s="356">
        <f t="shared" si="80"/>
        <v>0</v>
      </c>
      <c r="AA264" s="356">
        <f t="shared" si="81"/>
        <v>0</v>
      </c>
      <c r="AB264" s="356">
        <f t="shared" si="82"/>
        <v>0</v>
      </c>
      <c r="AC264" s="356">
        <f t="shared" si="83"/>
        <v>0</v>
      </c>
      <c r="AD264" s="357">
        <f t="shared" si="84"/>
        <v>0</v>
      </c>
      <c r="AE264" s="342"/>
      <c r="AF264" s="362">
        <f t="shared" si="85"/>
        <v>0</v>
      </c>
      <c r="AG264" s="330"/>
      <c r="AH264" s="597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  <c r="BD264" s="582"/>
    </row>
    <row r="265" spans="1:56" s="302" customFormat="1" hidden="1" x14ac:dyDescent="0.2">
      <c r="A265" s="340">
        <f t="shared" si="75"/>
        <v>0</v>
      </c>
      <c r="B265" s="341"/>
      <c r="C265" s="330"/>
      <c r="D265" s="395"/>
      <c r="E265" s="308"/>
      <c r="F265" s="309"/>
      <c r="G265" s="309"/>
      <c r="H265" s="309"/>
      <c r="I265" s="309"/>
      <c r="J265" s="350">
        <f t="shared" si="74"/>
        <v>0</v>
      </c>
      <c r="K265" s="330"/>
      <c r="L265" s="330"/>
      <c r="M265" s="310"/>
      <c r="N265" s="311"/>
      <c r="O265" s="311"/>
      <c r="P265" s="311"/>
      <c r="Q265" s="311"/>
      <c r="R265" s="311"/>
      <c r="S265" s="312"/>
      <c r="T265" s="313"/>
      <c r="U265" s="294">
        <f t="shared" si="76"/>
        <v>0</v>
      </c>
      <c r="V265" s="330"/>
      <c r="W265" s="355">
        <f t="shared" si="77"/>
        <v>0</v>
      </c>
      <c r="X265" s="356">
        <f t="shared" si="78"/>
        <v>0</v>
      </c>
      <c r="Y265" s="356">
        <f t="shared" si="79"/>
        <v>0</v>
      </c>
      <c r="Z265" s="356">
        <f t="shared" si="80"/>
        <v>0</v>
      </c>
      <c r="AA265" s="356">
        <f t="shared" si="81"/>
        <v>0</v>
      </c>
      <c r="AB265" s="356">
        <f t="shared" si="82"/>
        <v>0</v>
      </c>
      <c r="AC265" s="356">
        <f t="shared" si="83"/>
        <v>0</v>
      </c>
      <c r="AD265" s="357">
        <f t="shared" si="84"/>
        <v>0</v>
      </c>
      <c r="AE265" s="342"/>
      <c r="AF265" s="362">
        <f t="shared" si="85"/>
        <v>0</v>
      </c>
      <c r="AG265" s="330"/>
      <c r="AH265" s="597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  <c r="BD265" s="582"/>
    </row>
    <row r="266" spans="1:56" s="302" customFormat="1" hidden="1" x14ac:dyDescent="0.2">
      <c r="A266" s="340">
        <f t="shared" si="75"/>
        <v>0</v>
      </c>
      <c r="B266" s="341"/>
      <c r="C266" s="330"/>
      <c r="D266" s="395"/>
      <c r="E266" s="308"/>
      <c r="F266" s="309"/>
      <c r="G266" s="309"/>
      <c r="H266" s="309"/>
      <c r="I266" s="309"/>
      <c r="J266" s="350">
        <f t="shared" si="74"/>
        <v>0</v>
      </c>
      <c r="K266" s="330"/>
      <c r="L266" s="330"/>
      <c r="M266" s="310"/>
      <c r="N266" s="311"/>
      <c r="O266" s="311"/>
      <c r="P266" s="311"/>
      <c r="Q266" s="311"/>
      <c r="R266" s="311"/>
      <c r="S266" s="312"/>
      <c r="T266" s="313"/>
      <c r="U266" s="294">
        <f t="shared" si="76"/>
        <v>0</v>
      </c>
      <c r="V266" s="330"/>
      <c r="W266" s="355">
        <f t="shared" si="77"/>
        <v>0</v>
      </c>
      <c r="X266" s="356">
        <f t="shared" si="78"/>
        <v>0</v>
      </c>
      <c r="Y266" s="356">
        <f t="shared" si="79"/>
        <v>0</v>
      </c>
      <c r="Z266" s="356">
        <f t="shared" si="80"/>
        <v>0</v>
      </c>
      <c r="AA266" s="356">
        <f t="shared" si="81"/>
        <v>0</v>
      </c>
      <c r="AB266" s="356">
        <f t="shared" si="82"/>
        <v>0</v>
      </c>
      <c r="AC266" s="356">
        <f t="shared" si="83"/>
        <v>0</v>
      </c>
      <c r="AD266" s="357">
        <f t="shared" si="84"/>
        <v>0</v>
      </c>
      <c r="AE266" s="342"/>
      <c r="AF266" s="362">
        <f t="shared" si="85"/>
        <v>0</v>
      </c>
      <c r="AG266" s="330"/>
      <c r="AH266" s="597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  <c r="BD266" s="582"/>
    </row>
    <row r="267" spans="1:56" s="302" customFormat="1" hidden="1" x14ac:dyDescent="0.2">
      <c r="A267" s="340">
        <f t="shared" si="75"/>
        <v>0</v>
      </c>
      <c r="B267" s="341"/>
      <c r="C267" s="330"/>
      <c r="D267" s="395"/>
      <c r="E267" s="308"/>
      <c r="F267" s="309"/>
      <c r="G267" s="309"/>
      <c r="H267" s="309"/>
      <c r="I267" s="309"/>
      <c r="J267" s="350">
        <f t="shared" si="74"/>
        <v>0</v>
      </c>
      <c r="K267" s="330"/>
      <c r="L267" s="330"/>
      <c r="M267" s="310"/>
      <c r="N267" s="311"/>
      <c r="O267" s="311"/>
      <c r="P267" s="311"/>
      <c r="Q267" s="311"/>
      <c r="R267" s="311"/>
      <c r="S267" s="312"/>
      <c r="T267" s="313"/>
      <c r="U267" s="294">
        <f t="shared" si="76"/>
        <v>0</v>
      </c>
      <c r="V267" s="330"/>
      <c r="W267" s="355">
        <f t="shared" si="77"/>
        <v>0</v>
      </c>
      <c r="X267" s="356">
        <f t="shared" si="78"/>
        <v>0</v>
      </c>
      <c r="Y267" s="356">
        <f t="shared" si="79"/>
        <v>0</v>
      </c>
      <c r="Z267" s="356">
        <f t="shared" si="80"/>
        <v>0</v>
      </c>
      <c r="AA267" s="356">
        <f t="shared" si="81"/>
        <v>0</v>
      </c>
      <c r="AB267" s="356">
        <f t="shared" si="82"/>
        <v>0</v>
      </c>
      <c r="AC267" s="356">
        <f t="shared" si="83"/>
        <v>0</v>
      </c>
      <c r="AD267" s="357">
        <f t="shared" si="84"/>
        <v>0</v>
      </c>
      <c r="AE267" s="342"/>
      <c r="AF267" s="362">
        <f t="shared" si="85"/>
        <v>0</v>
      </c>
      <c r="AG267" s="330"/>
      <c r="AH267" s="597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  <c r="BD267" s="582"/>
    </row>
    <row r="268" spans="1:56" s="302" customFormat="1" hidden="1" x14ac:dyDescent="0.2">
      <c r="A268" s="340">
        <f t="shared" si="75"/>
        <v>0</v>
      </c>
      <c r="B268" s="341"/>
      <c r="C268" s="330"/>
      <c r="D268" s="395"/>
      <c r="E268" s="308"/>
      <c r="F268" s="309"/>
      <c r="G268" s="309"/>
      <c r="H268" s="309"/>
      <c r="I268" s="309"/>
      <c r="J268" s="350">
        <f t="shared" si="74"/>
        <v>0</v>
      </c>
      <c r="K268" s="330"/>
      <c r="L268" s="330"/>
      <c r="M268" s="310"/>
      <c r="N268" s="311"/>
      <c r="O268" s="311"/>
      <c r="P268" s="311"/>
      <c r="Q268" s="311"/>
      <c r="R268" s="311"/>
      <c r="S268" s="312"/>
      <c r="T268" s="313"/>
      <c r="U268" s="294">
        <f t="shared" si="76"/>
        <v>0</v>
      </c>
      <c r="V268" s="330"/>
      <c r="W268" s="355">
        <f t="shared" si="77"/>
        <v>0</v>
      </c>
      <c r="X268" s="356">
        <f t="shared" si="78"/>
        <v>0</v>
      </c>
      <c r="Y268" s="356">
        <f t="shared" si="79"/>
        <v>0</v>
      </c>
      <c r="Z268" s="356">
        <f t="shared" si="80"/>
        <v>0</v>
      </c>
      <c r="AA268" s="356">
        <f t="shared" si="81"/>
        <v>0</v>
      </c>
      <c r="AB268" s="356">
        <f t="shared" si="82"/>
        <v>0</v>
      </c>
      <c r="AC268" s="356">
        <f t="shared" si="83"/>
        <v>0</v>
      </c>
      <c r="AD268" s="357">
        <f t="shared" si="84"/>
        <v>0</v>
      </c>
      <c r="AE268" s="342"/>
      <c r="AF268" s="362">
        <f t="shared" si="85"/>
        <v>0</v>
      </c>
      <c r="AG268" s="330"/>
      <c r="AH268" s="597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  <c r="BD268" s="582"/>
    </row>
    <row r="269" spans="1:56" s="302" customFormat="1" hidden="1" x14ac:dyDescent="0.2">
      <c r="A269" s="340">
        <f t="shared" si="75"/>
        <v>0</v>
      </c>
      <c r="B269" s="341"/>
      <c r="C269" s="330"/>
      <c r="D269" s="395"/>
      <c r="E269" s="308"/>
      <c r="F269" s="309"/>
      <c r="G269" s="309"/>
      <c r="H269" s="309"/>
      <c r="I269" s="309"/>
      <c r="J269" s="350">
        <f t="shared" si="74"/>
        <v>0</v>
      </c>
      <c r="K269" s="330"/>
      <c r="L269" s="330"/>
      <c r="M269" s="310"/>
      <c r="N269" s="311"/>
      <c r="O269" s="311"/>
      <c r="P269" s="311"/>
      <c r="Q269" s="311"/>
      <c r="R269" s="311"/>
      <c r="S269" s="312"/>
      <c r="T269" s="313"/>
      <c r="U269" s="294">
        <f t="shared" si="76"/>
        <v>0</v>
      </c>
      <c r="V269" s="330"/>
      <c r="W269" s="355">
        <f t="shared" si="77"/>
        <v>0</v>
      </c>
      <c r="X269" s="356">
        <f t="shared" si="78"/>
        <v>0</v>
      </c>
      <c r="Y269" s="356">
        <f t="shared" si="79"/>
        <v>0</v>
      </c>
      <c r="Z269" s="356">
        <f t="shared" si="80"/>
        <v>0</v>
      </c>
      <c r="AA269" s="356">
        <f t="shared" si="81"/>
        <v>0</v>
      </c>
      <c r="AB269" s="356">
        <f t="shared" si="82"/>
        <v>0</v>
      </c>
      <c r="AC269" s="356">
        <f t="shared" si="83"/>
        <v>0</v>
      </c>
      <c r="AD269" s="357">
        <f t="shared" si="84"/>
        <v>0</v>
      </c>
      <c r="AE269" s="342"/>
      <c r="AF269" s="362">
        <f t="shared" si="85"/>
        <v>0</v>
      </c>
      <c r="AG269" s="330"/>
      <c r="AH269" s="597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  <c r="BD269" s="582"/>
    </row>
    <row r="270" spans="1:56" s="302" customFormat="1" hidden="1" x14ac:dyDescent="0.2">
      <c r="A270" s="340">
        <f t="shared" si="75"/>
        <v>0</v>
      </c>
      <c r="B270" s="341"/>
      <c r="C270" s="330"/>
      <c r="D270" s="395"/>
      <c r="E270" s="308"/>
      <c r="F270" s="309"/>
      <c r="G270" s="309"/>
      <c r="H270" s="309"/>
      <c r="I270" s="309"/>
      <c r="J270" s="350">
        <f t="shared" si="74"/>
        <v>0</v>
      </c>
      <c r="K270" s="330"/>
      <c r="L270" s="330"/>
      <c r="M270" s="310"/>
      <c r="N270" s="311"/>
      <c r="O270" s="311"/>
      <c r="P270" s="311"/>
      <c r="Q270" s="311"/>
      <c r="R270" s="311"/>
      <c r="S270" s="312"/>
      <c r="T270" s="313"/>
      <c r="U270" s="294">
        <f t="shared" si="76"/>
        <v>0</v>
      </c>
      <c r="V270" s="330"/>
      <c r="W270" s="355">
        <f t="shared" si="77"/>
        <v>0</v>
      </c>
      <c r="X270" s="356">
        <f t="shared" si="78"/>
        <v>0</v>
      </c>
      <c r="Y270" s="356">
        <f t="shared" si="79"/>
        <v>0</v>
      </c>
      <c r="Z270" s="356">
        <f t="shared" si="80"/>
        <v>0</v>
      </c>
      <c r="AA270" s="356">
        <f t="shared" si="81"/>
        <v>0</v>
      </c>
      <c r="AB270" s="356">
        <f t="shared" si="82"/>
        <v>0</v>
      </c>
      <c r="AC270" s="356">
        <f t="shared" si="83"/>
        <v>0</v>
      </c>
      <c r="AD270" s="357">
        <f t="shared" si="84"/>
        <v>0</v>
      </c>
      <c r="AE270" s="342"/>
      <c r="AF270" s="362">
        <f t="shared" si="85"/>
        <v>0</v>
      </c>
      <c r="AG270" s="330"/>
      <c r="AH270" s="597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  <c r="BD270" s="582"/>
    </row>
    <row r="271" spans="1:56" s="302" customFormat="1" hidden="1" x14ac:dyDescent="0.2">
      <c r="A271" s="340">
        <f t="shared" si="75"/>
        <v>0</v>
      </c>
      <c r="B271" s="341"/>
      <c r="C271" s="330"/>
      <c r="D271" s="395"/>
      <c r="E271" s="308"/>
      <c r="F271" s="309"/>
      <c r="G271" s="309"/>
      <c r="H271" s="309"/>
      <c r="I271" s="309"/>
      <c r="J271" s="350">
        <f t="shared" si="74"/>
        <v>0</v>
      </c>
      <c r="K271" s="330"/>
      <c r="L271" s="330"/>
      <c r="M271" s="310"/>
      <c r="N271" s="311"/>
      <c r="O271" s="311"/>
      <c r="P271" s="311"/>
      <c r="Q271" s="311"/>
      <c r="R271" s="311"/>
      <c r="S271" s="312"/>
      <c r="T271" s="313"/>
      <c r="U271" s="294">
        <f t="shared" si="76"/>
        <v>0</v>
      </c>
      <c r="V271" s="330"/>
      <c r="W271" s="355">
        <f t="shared" si="77"/>
        <v>0</v>
      </c>
      <c r="X271" s="356">
        <f t="shared" si="78"/>
        <v>0</v>
      </c>
      <c r="Y271" s="356">
        <f t="shared" si="79"/>
        <v>0</v>
      </c>
      <c r="Z271" s="356">
        <f t="shared" si="80"/>
        <v>0</v>
      </c>
      <c r="AA271" s="356">
        <f t="shared" si="81"/>
        <v>0</v>
      </c>
      <c r="AB271" s="356">
        <f t="shared" si="82"/>
        <v>0</v>
      </c>
      <c r="AC271" s="356">
        <f t="shared" si="83"/>
        <v>0</v>
      </c>
      <c r="AD271" s="357">
        <f t="shared" si="84"/>
        <v>0</v>
      </c>
      <c r="AE271" s="342"/>
      <c r="AF271" s="362">
        <f t="shared" si="85"/>
        <v>0</v>
      </c>
      <c r="AG271" s="330"/>
      <c r="AH271" s="597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  <c r="BD271" s="582"/>
    </row>
    <row r="272" spans="1:56" s="302" customFormat="1" hidden="1" x14ac:dyDescent="0.2">
      <c r="A272" s="340">
        <f t="shared" si="75"/>
        <v>0</v>
      </c>
      <c r="B272" s="341"/>
      <c r="C272" s="330"/>
      <c r="D272" s="395"/>
      <c r="E272" s="308"/>
      <c r="F272" s="309"/>
      <c r="G272" s="309"/>
      <c r="H272" s="309"/>
      <c r="I272" s="309"/>
      <c r="J272" s="350">
        <f t="shared" si="74"/>
        <v>0</v>
      </c>
      <c r="K272" s="330"/>
      <c r="L272" s="330"/>
      <c r="M272" s="310"/>
      <c r="N272" s="311"/>
      <c r="O272" s="311"/>
      <c r="P272" s="311"/>
      <c r="Q272" s="311"/>
      <c r="R272" s="311"/>
      <c r="S272" s="312"/>
      <c r="T272" s="313"/>
      <c r="U272" s="294">
        <f t="shared" si="76"/>
        <v>0</v>
      </c>
      <c r="V272" s="330"/>
      <c r="W272" s="355">
        <f t="shared" si="77"/>
        <v>0</v>
      </c>
      <c r="X272" s="356">
        <f t="shared" si="78"/>
        <v>0</v>
      </c>
      <c r="Y272" s="356">
        <f t="shared" si="79"/>
        <v>0</v>
      </c>
      <c r="Z272" s="356">
        <f t="shared" si="80"/>
        <v>0</v>
      </c>
      <c r="AA272" s="356">
        <f t="shared" si="81"/>
        <v>0</v>
      </c>
      <c r="AB272" s="356">
        <f t="shared" si="82"/>
        <v>0</v>
      </c>
      <c r="AC272" s="356">
        <f t="shared" si="83"/>
        <v>0</v>
      </c>
      <c r="AD272" s="357">
        <f t="shared" si="84"/>
        <v>0</v>
      </c>
      <c r="AE272" s="342"/>
      <c r="AF272" s="362">
        <f t="shared" si="85"/>
        <v>0</v>
      </c>
      <c r="AG272" s="330"/>
      <c r="AH272" s="597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  <c r="BD272" s="582"/>
    </row>
    <row r="273" spans="1:56" s="302" customFormat="1" hidden="1" x14ac:dyDescent="0.2">
      <c r="A273" s="340">
        <f t="shared" si="75"/>
        <v>0</v>
      </c>
      <c r="B273" s="341"/>
      <c r="C273" s="330"/>
      <c r="D273" s="395"/>
      <c r="E273" s="308"/>
      <c r="F273" s="309"/>
      <c r="G273" s="309"/>
      <c r="H273" s="309"/>
      <c r="I273" s="309"/>
      <c r="J273" s="350">
        <f t="shared" si="74"/>
        <v>0</v>
      </c>
      <c r="K273" s="330"/>
      <c r="L273" s="330"/>
      <c r="M273" s="310"/>
      <c r="N273" s="311"/>
      <c r="O273" s="311"/>
      <c r="P273" s="311"/>
      <c r="Q273" s="311"/>
      <c r="R273" s="311"/>
      <c r="S273" s="312"/>
      <c r="T273" s="313"/>
      <c r="U273" s="294">
        <f t="shared" si="76"/>
        <v>0</v>
      </c>
      <c r="V273" s="330"/>
      <c r="W273" s="355">
        <f t="shared" si="77"/>
        <v>0</v>
      </c>
      <c r="X273" s="356">
        <f t="shared" si="78"/>
        <v>0</v>
      </c>
      <c r="Y273" s="356">
        <f t="shared" si="79"/>
        <v>0</v>
      </c>
      <c r="Z273" s="356">
        <f t="shared" si="80"/>
        <v>0</v>
      </c>
      <c r="AA273" s="356">
        <f t="shared" si="81"/>
        <v>0</v>
      </c>
      <c r="AB273" s="356">
        <f t="shared" si="82"/>
        <v>0</v>
      </c>
      <c r="AC273" s="356">
        <f t="shared" si="83"/>
        <v>0</v>
      </c>
      <c r="AD273" s="357">
        <f t="shared" si="84"/>
        <v>0</v>
      </c>
      <c r="AE273" s="342"/>
      <c r="AF273" s="362">
        <f t="shared" si="85"/>
        <v>0</v>
      </c>
      <c r="AG273" s="330"/>
      <c r="AH273" s="597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  <c r="BD273" s="582"/>
    </row>
    <row r="274" spans="1:56" s="302" customFormat="1" hidden="1" x14ac:dyDescent="0.2">
      <c r="A274" s="340">
        <f t="shared" si="75"/>
        <v>0</v>
      </c>
      <c r="B274" s="341"/>
      <c r="C274" s="330"/>
      <c r="D274" s="395"/>
      <c r="E274" s="308"/>
      <c r="F274" s="309"/>
      <c r="G274" s="309"/>
      <c r="H274" s="309"/>
      <c r="I274" s="309"/>
      <c r="J274" s="350">
        <f t="shared" si="74"/>
        <v>0</v>
      </c>
      <c r="K274" s="330"/>
      <c r="L274" s="330"/>
      <c r="M274" s="310"/>
      <c r="N274" s="311"/>
      <c r="O274" s="311"/>
      <c r="P274" s="311"/>
      <c r="Q274" s="311"/>
      <c r="R274" s="311"/>
      <c r="S274" s="312"/>
      <c r="T274" s="313"/>
      <c r="U274" s="294">
        <f t="shared" si="76"/>
        <v>0</v>
      </c>
      <c r="V274" s="330"/>
      <c r="W274" s="355">
        <f t="shared" si="77"/>
        <v>0</v>
      </c>
      <c r="X274" s="356">
        <f t="shared" si="78"/>
        <v>0</v>
      </c>
      <c r="Y274" s="356">
        <f t="shared" si="79"/>
        <v>0</v>
      </c>
      <c r="Z274" s="356">
        <f t="shared" si="80"/>
        <v>0</v>
      </c>
      <c r="AA274" s="356">
        <f t="shared" si="81"/>
        <v>0</v>
      </c>
      <c r="AB274" s="356">
        <f t="shared" si="82"/>
        <v>0</v>
      </c>
      <c r="AC274" s="356">
        <f t="shared" si="83"/>
        <v>0</v>
      </c>
      <c r="AD274" s="357">
        <f t="shared" si="84"/>
        <v>0</v>
      </c>
      <c r="AE274" s="342"/>
      <c r="AF274" s="362">
        <f t="shared" si="85"/>
        <v>0</v>
      </c>
      <c r="AG274" s="330"/>
      <c r="AH274" s="597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  <c r="BD274" s="582"/>
    </row>
    <row r="275" spans="1:56" s="302" customFormat="1" hidden="1" x14ac:dyDescent="0.2">
      <c r="A275" s="340">
        <f t="shared" si="75"/>
        <v>0</v>
      </c>
      <c r="B275" s="341"/>
      <c r="C275" s="330"/>
      <c r="D275" s="395"/>
      <c r="E275" s="308"/>
      <c r="F275" s="309"/>
      <c r="G275" s="309"/>
      <c r="H275" s="309"/>
      <c r="I275" s="309"/>
      <c r="J275" s="350">
        <f t="shared" si="74"/>
        <v>0</v>
      </c>
      <c r="K275" s="330"/>
      <c r="L275" s="330"/>
      <c r="M275" s="310"/>
      <c r="N275" s="311"/>
      <c r="O275" s="311"/>
      <c r="P275" s="311"/>
      <c r="Q275" s="311"/>
      <c r="R275" s="311"/>
      <c r="S275" s="312"/>
      <c r="T275" s="313"/>
      <c r="U275" s="294">
        <f t="shared" si="76"/>
        <v>0</v>
      </c>
      <c r="V275" s="330"/>
      <c r="W275" s="355">
        <f t="shared" si="77"/>
        <v>0</v>
      </c>
      <c r="X275" s="356">
        <f t="shared" si="78"/>
        <v>0</v>
      </c>
      <c r="Y275" s="356">
        <f t="shared" si="79"/>
        <v>0</v>
      </c>
      <c r="Z275" s="356">
        <f t="shared" si="80"/>
        <v>0</v>
      </c>
      <c r="AA275" s="356">
        <f t="shared" si="81"/>
        <v>0</v>
      </c>
      <c r="AB275" s="356">
        <f t="shared" si="82"/>
        <v>0</v>
      </c>
      <c r="AC275" s="356">
        <f t="shared" si="83"/>
        <v>0</v>
      </c>
      <c r="AD275" s="357">
        <f t="shared" si="84"/>
        <v>0</v>
      </c>
      <c r="AE275" s="342"/>
      <c r="AF275" s="362">
        <f t="shared" si="85"/>
        <v>0</v>
      </c>
      <c r="AG275" s="330"/>
      <c r="AH275" s="597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  <c r="BD275" s="582"/>
    </row>
    <row r="276" spans="1:56" s="302" customFormat="1" hidden="1" x14ac:dyDescent="0.2">
      <c r="A276" s="340">
        <f t="shared" si="75"/>
        <v>0</v>
      </c>
      <c r="B276" s="341"/>
      <c r="C276" s="330"/>
      <c r="D276" s="395"/>
      <c r="E276" s="308"/>
      <c r="F276" s="309"/>
      <c r="G276" s="309"/>
      <c r="H276" s="309"/>
      <c r="I276" s="309"/>
      <c r="J276" s="350">
        <f t="shared" si="74"/>
        <v>0</v>
      </c>
      <c r="K276" s="330"/>
      <c r="L276" s="330"/>
      <c r="M276" s="310"/>
      <c r="N276" s="311"/>
      <c r="O276" s="311"/>
      <c r="P276" s="311"/>
      <c r="Q276" s="311"/>
      <c r="R276" s="311"/>
      <c r="S276" s="312"/>
      <c r="T276" s="313"/>
      <c r="U276" s="294">
        <f t="shared" si="76"/>
        <v>0</v>
      </c>
      <c r="V276" s="330"/>
      <c r="W276" s="355">
        <f t="shared" si="77"/>
        <v>0</v>
      </c>
      <c r="X276" s="356">
        <f t="shared" si="78"/>
        <v>0</v>
      </c>
      <c r="Y276" s="356">
        <f t="shared" si="79"/>
        <v>0</v>
      </c>
      <c r="Z276" s="356">
        <f t="shared" si="80"/>
        <v>0</v>
      </c>
      <c r="AA276" s="356">
        <f t="shared" si="81"/>
        <v>0</v>
      </c>
      <c r="AB276" s="356">
        <f t="shared" si="82"/>
        <v>0</v>
      </c>
      <c r="AC276" s="356">
        <f t="shared" si="83"/>
        <v>0</v>
      </c>
      <c r="AD276" s="357">
        <f t="shared" si="84"/>
        <v>0</v>
      </c>
      <c r="AE276" s="342"/>
      <c r="AF276" s="362">
        <f t="shared" si="85"/>
        <v>0</v>
      </c>
      <c r="AG276" s="330"/>
      <c r="AH276" s="597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  <c r="BD276" s="582"/>
    </row>
    <row r="277" spans="1:56" s="302" customFormat="1" hidden="1" x14ac:dyDescent="0.2">
      <c r="A277" s="340">
        <f t="shared" si="75"/>
        <v>0</v>
      </c>
      <c r="B277" s="341"/>
      <c r="C277" s="330"/>
      <c r="D277" s="395"/>
      <c r="E277" s="308"/>
      <c r="F277" s="309"/>
      <c r="G277" s="309"/>
      <c r="H277" s="309"/>
      <c r="I277" s="309"/>
      <c r="J277" s="350">
        <f t="shared" si="74"/>
        <v>0</v>
      </c>
      <c r="K277" s="330"/>
      <c r="L277" s="330"/>
      <c r="M277" s="310"/>
      <c r="N277" s="311"/>
      <c r="O277" s="311"/>
      <c r="P277" s="311"/>
      <c r="Q277" s="311"/>
      <c r="R277" s="311"/>
      <c r="S277" s="312"/>
      <c r="T277" s="313"/>
      <c r="U277" s="294">
        <f t="shared" si="76"/>
        <v>0</v>
      </c>
      <c r="V277" s="330"/>
      <c r="W277" s="355">
        <f t="shared" si="77"/>
        <v>0</v>
      </c>
      <c r="X277" s="356">
        <f t="shared" si="78"/>
        <v>0</v>
      </c>
      <c r="Y277" s="356">
        <f t="shared" si="79"/>
        <v>0</v>
      </c>
      <c r="Z277" s="356">
        <f t="shared" si="80"/>
        <v>0</v>
      </c>
      <c r="AA277" s="356">
        <f t="shared" si="81"/>
        <v>0</v>
      </c>
      <c r="AB277" s="356">
        <f t="shared" si="82"/>
        <v>0</v>
      </c>
      <c r="AC277" s="356">
        <f t="shared" si="83"/>
        <v>0</v>
      </c>
      <c r="AD277" s="357">
        <f t="shared" si="84"/>
        <v>0</v>
      </c>
      <c r="AE277" s="342"/>
      <c r="AF277" s="362">
        <f t="shared" si="85"/>
        <v>0</v>
      </c>
      <c r="AG277" s="330"/>
      <c r="AH277" s="597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  <c r="BD277" s="582"/>
    </row>
    <row r="278" spans="1:56" s="302" customFormat="1" hidden="1" x14ac:dyDescent="0.2">
      <c r="A278" s="340">
        <f t="shared" si="75"/>
        <v>0</v>
      </c>
      <c r="B278" s="341"/>
      <c r="C278" s="330"/>
      <c r="D278" s="395"/>
      <c r="E278" s="308"/>
      <c r="F278" s="309"/>
      <c r="G278" s="309"/>
      <c r="H278" s="309"/>
      <c r="I278" s="309"/>
      <c r="J278" s="350">
        <f t="shared" si="74"/>
        <v>0</v>
      </c>
      <c r="K278" s="330"/>
      <c r="L278" s="330"/>
      <c r="M278" s="310"/>
      <c r="N278" s="311"/>
      <c r="O278" s="311"/>
      <c r="P278" s="311"/>
      <c r="Q278" s="311"/>
      <c r="R278" s="311"/>
      <c r="S278" s="312"/>
      <c r="T278" s="313"/>
      <c r="U278" s="294">
        <f t="shared" si="76"/>
        <v>0</v>
      </c>
      <c r="V278" s="330"/>
      <c r="W278" s="355">
        <f t="shared" si="77"/>
        <v>0</v>
      </c>
      <c r="X278" s="356">
        <f t="shared" si="78"/>
        <v>0</v>
      </c>
      <c r="Y278" s="356">
        <f t="shared" si="79"/>
        <v>0</v>
      </c>
      <c r="Z278" s="356">
        <f t="shared" si="80"/>
        <v>0</v>
      </c>
      <c r="AA278" s="356">
        <f t="shared" si="81"/>
        <v>0</v>
      </c>
      <c r="AB278" s="356">
        <f t="shared" si="82"/>
        <v>0</v>
      </c>
      <c r="AC278" s="356">
        <f t="shared" si="83"/>
        <v>0</v>
      </c>
      <c r="AD278" s="357">
        <f t="shared" si="84"/>
        <v>0</v>
      </c>
      <c r="AE278" s="342"/>
      <c r="AF278" s="362">
        <f t="shared" si="85"/>
        <v>0</v>
      </c>
      <c r="AG278" s="330"/>
      <c r="AH278" s="597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  <c r="BD278" s="582"/>
    </row>
    <row r="279" spans="1:56" s="302" customFormat="1" hidden="1" x14ac:dyDescent="0.2">
      <c r="A279" s="340">
        <f t="shared" si="75"/>
        <v>0</v>
      </c>
      <c r="B279" s="341"/>
      <c r="C279" s="330"/>
      <c r="D279" s="395"/>
      <c r="E279" s="308"/>
      <c r="F279" s="309"/>
      <c r="G279" s="309"/>
      <c r="H279" s="309"/>
      <c r="I279" s="309"/>
      <c r="J279" s="350">
        <f t="shared" si="74"/>
        <v>0</v>
      </c>
      <c r="K279" s="330"/>
      <c r="L279" s="330"/>
      <c r="M279" s="310"/>
      <c r="N279" s="311"/>
      <c r="O279" s="311"/>
      <c r="P279" s="311"/>
      <c r="Q279" s="311"/>
      <c r="R279" s="311"/>
      <c r="S279" s="312"/>
      <c r="T279" s="313"/>
      <c r="U279" s="294">
        <f t="shared" si="76"/>
        <v>0</v>
      </c>
      <c r="V279" s="330"/>
      <c r="W279" s="355">
        <f t="shared" si="77"/>
        <v>0</v>
      </c>
      <c r="X279" s="356">
        <f t="shared" si="78"/>
        <v>0</v>
      </c>
      <c r="Y279" s="356">
        <f t="shared" si="79"/>
        <v>0</v>
      </c>
      <c r="Z279" s="356">
        <f t="shared" si="80"/>
        <v>0</v>
      </c>
      <c r="AA279" s="356">
        <f t="shared" si="81"/>
        <v>0</v>
      </c>
      <c r="AB279" s="356">
        <f t="shared" si="82"/>
        <v>0</v>
      </c>
      <c r="AC279" s="356">
        <f t="shared" si="83"/>
        <v>0</v>
      </c>
      <c r="AD279" s="357">
        <f t="shared" si="84"/>
        <v>0</v>
      </c>
      <c r="AE279" s="342"/>
      <c r="AF279" s="362">
        <f t="shared" si="85"/>
        <v>0</v>
      </c>
      <c r="AG279" s="330"/>
      <c r="AH279" s="597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  <c r="BD279" s="582"/>
    </row>
    <row r="280" spans="1:56" s="302" customFormat="1" hidden="1" x14ac:dyDescent="0.2">
      <c r="A280" s="340">
        <f t="shared" si="75"/>
        <v>0</v>
      </c>
      <c r="B280" s="341"/>
      <c r="C280" s="330"/>
      <c r="D280" s="395"/>
      <c r="E280" s="308"/>
      <c r="F280" s="309"/>
      <c r="G280" s="309"/>
      <c r="H280" s="309"/>
      <c r="I280" s="309"/>
      <c r="J280" s="350">
        <f t="shared" si="74"/>
        <v>0</v>
      </c>
      <c r="K280" s="330"/>
      <c r="L280" s="330"/>
      <c r="M280" s="310"/>
      <c r="N280" s="311"/>
      <c r="O280" s="311"/>
      <c r="P280" s="311"/>
      <c r="Q280" s="311"/>
      <c r="R280" s="311"/>
      <c r="S280" s="312"/>
      <c r="T280" s="313"/>
      <c r="U280" s="294">
        <f t="shared" si="76"/>
        <v>0</v>
      </c>
      <c r="V280" s="330"/>
      <c r="W280" s="355">
        <f t="shared" si="77"/>
        <v>0</v>
      </c>
      <c r="X280" s="356">
        <f t="shared" si="78"/>
        <v>0</v>
      </c>
      <c r="Y280" s="356">
        <f t="shared" si="79"/>
        <v>0</v>
      </c>
      <c r="Z280" s="356">
        <f t="shared" si="80"/>
        <v>0</v>
      </c>
      <c r="AA280" s="356">
        <f t="shared" si="81"/>
        <v>0</v>
      </c>
      <c r="AB280" s="356">
        <f t="shared" si="82"/>
        <v>0</v>
      </c>
      <c r="AC280" s="356">
        <f t="shared" si="83"/>
        <v>0</v>
      </c>
      <c r="AD280" s="357">
        <f t="shared" si="84"/>
        <v>0</v>
      </c>
      <c r="AE280" s="342"/>
      <c r="AF280" s="362">
        <f t="shared" si="85"/>
        <v>0</v>
      </c>
      <c r="AG280" s="330"/>
      <c r="AH280" s="597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  <c r="BD280" s="582"/>
    </row>
    <row r="281" spans="1:56" s="302" customFormat="1" hidden="1" x14ac:dyDescent="0.2">
      <c r="A281" s="340">
        <f t="shared" si="75"/>
        <v>0</v>
      </c>
      <c r="B281" s="341"/>
      <c r="C281" s="330"/>
      <c r="D281" s="395"/>
      <c r="E281" s="308"/>
      <c r="F281" s="309"/>
      <c r="G281" s="309"/>
      <c r="H281" s="309"/>
      <c r="I281" s="309"/>
      <c r="J281" s="350">
        <f t="shared" si="74"/>
        <v>0</v>
      </c>
      <c r="K281" s="330"/>
      <c r="L281" s="330"/>
      <c r="M281" s="310"/>
      <c r="N281" s="311"/>
      <c r="O281" s="311"/>
      <c r="P281" s="311"/>
      <c r="Q281" s="311"/>
      <c r="R281" s="311"/>
      <c r="S281" s="312"/>
      <c r="T281" s="313"/>
      <c r="U281" s="294">
        <f t="shared" si="76"/>
        <v>0</v>
      </c>
      <c r="V281" s="330"/>
      <c r="W281" s="355">
        <f t="shared" si="77"/>
        <v>0</v>
      </c>
      <c r="X281" s="356">
        <f t="shared" si="78"/>
        <v>0</v>
      </c>
      <c r="Y281" s="356">
        <f t="shared" si="79"/>
        <v>0</v>
      </c>
      <c r="Z281" s="356">
        <f t="shared" si="80"/>
        <v>0</v>
      </c>
      <c r="AA281" s="356">
        <f t="shared" si="81"/>
        <v>0</v>
      </c>
      <c r="AB281" s="356">
        <f t="shared" si="82"/>
        <v>0</v>
      </c>
      <c r="AC281" s="356">
        <f t="shared" si="83"/>
        <v>0</v>
      </c>
      <c r="AD281" s="357">
        <f t="shared" si="84"/>
        <v>0</v>
      </c>
      <c r="AE281" s="342"/>
      <c r="AF281" s="362">
        <f t="shared" si="85"/>
        <v>0</v>
      </c>
      <c r="AG281" s="330"/>
      <c r="AH281" s="597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  <c r="BD281" s="582"/>
    </row>
    <row r="282" spans="1:56" s="302" customFormat="1" hidden="1" x14ac:dyDescent="0.2">
      <c r="A282" s="340">
        <f t="shared" si="75"/>
        <v>0</v>
      </c>
      <c r="B282" s="341"/>
      <c r="C282" s="330"/>
      <c r="D282" s="395"/>
      <c r="E282" s="308"/>
      <c r="F282" s="309"/>
      <c r="G282" s="309"/>
      <c r="H282" s="309"/>
      <c r="I282" s="309"/>
      <c r="J282" s="350">
        <f t="shared" si="74"/>
        <v>0</v>
      </c>
      <c r="K282" s="330"/>
      <c r="L282" s="330"/>
      <c r="M282" s="310"/>
      <c r="N282" s="311"/>
      <c r="O282" s="311"/>
      <c r="P282" s="311"/>
      <c r="Q282" s="311"/>
      <c r="R282" s="311"/>
      <c r="S282" s="312"/>
      <c r="T282" s="313"/>
      <c r="U282" s="294">
        <f t="shared" si="76"/>
        <v>0</v>
      </c>
      <c r="V282" s="330"/>
      <c r="W282" s="355">
        <f t="shared" si="77"/>
        <v>0</v>
      </c>
      <c r="X282" s="356">
        <f t="shared" si="78"/>
        <v>0</v>
      </c>
      <c r="Y282" s="356">
        <f t="shared" si="79"/>
        <v>0</v>
      </c>
      <c r="Z282" s="356">
        <f t="shared" si="80"/>
        <v>0</v>
      </c>
      <c r="AA282" s="356">
        <f t="shared" si="81"/>
        <v>0</v>
      </c>
      <c r="AB282" s="356">
        <f t="shared" si="82"/>
        <v>0</v>
      </c>
      <c r="AC282" s="356">
        <f t="shared" si="83"/>
        <v>0</v>
      </c>
      <c r="AD282" s="357">
        <f t="shared" si="84"/>
        <v>0</v>
      </c>
      <c r="AE282" s="342"/>
      <c r="AF282" s="362">
        <f t="shared" si="85"/>
        <v>0</v>
      </c>
      <c r="AG282" s="330"/>
      <c r="AH282" s="597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  <c r="BD282" s="582"/>
    </row>
    <row r="283" spans="1:56" s="302" customFormat="1" hidden="1" x14ac:dyDescent="0.2">
      <c r="A283" s="340">
        <f t="shared" si="75"/>
        <v>0</v>
      </c>
      <c r="B283" s="341"/>
      <c r="C283" s="330"/>
      <c r="D283" s="395"/>
      <c r="E283" s="308"/>
      <c r="F283" s="309"/>
      <c r="G283" s="309"/>
      <c r="H283" s="309"/>
      <c r="I283" s="309"/>
      <c r="J283" s="350">
        <f t="shared" si="74"/>
        <v>0</v>
      </c>
      <c r="K283" s="330"/>
      <c r="L283" s="330"/>
      <c r="M283" s="310"/>
      <c r="N283" s="311"/>
      <c r="O283" s="311"/>
      <c r="P283" s="311"/>
      <c r="Q283" s="311"/>
      <c r="R283" s="311"/>
      <c r="S283" s="312"/>
      <c r="T283" s="313"/>
      <c r="U283" s="294">
        <f t="shared" si="76"/>
        <v>0</v>
      </c>
      <c r="V283" s="330"/>
      <c r="W283" s="355">
        <f t="shared" si="77"/>
        <v>0</v>
      </c>
      <c r="X283" s="356">
        <f t="shared" si="78"/>
        <v>0</v>
      </c>
      <c r="Y283" s="356">
        <f t="shared" si="79"/>
        <v>0</v>
      </c>
      <c r="Z283" s="356">
        <f t="shared" si="80"/>
        <v>0</v>
      </c>
      <c r="AA283" s="356">
        <f t="shared" si="81"/>
        <v>0</v>
      </c>
      <c r="AB283" s="356">
        <f t="shared" si="82"/>
        <v>0</v>
      </c>
      <c r="AC283" s="356">
        <f t="shared" si="83"/>
        <v>0</v>
      </c>
      <c r="AD283" s="357">
        <f t="shared" si="84"/>
        <v>0</v>
      </c>
      <c r="AE283" s="342"/>
      <c r="AF283" s="362">
        <f t="shared" si="85"/>
        <v>0</v>
      </c>
      <c r="AG283" s="330"/>
      <c r="AH283" s="597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  <c r="BD283" s="582"/>
    </row>
    <row r="284" spans="1:56" s="302" customFormat="1" hidden="1" x14ac:dyDescent="0.2">
      <c r="A284" s="340">
        <f t="shared" si="75"/>
        <v>0</v>
      </c>
      <c r="B284" s="341"/>
      <c r="C284" s="330"/>
      <c r="D284" s="395"/>
      <c r="E284" s="308"/>
      <c r="F284" s="309"/>
      <c r="G284" s="309"/>
      <c r="H284" s="309"/>
      <c r="I284" s="309"/>
      <c r="J284" s="350">
        <f t="shared" si="74"/>
        <v>0</v>
      </c>
      <c r="K284" s="330"/>
      <c r="L284" s="330"/>
      <c r="M284" s="310"/>
      <c r="N284" s="311"/>
      <c r="O284" s="311"/>
      <c r="P284" s="311"/>
      <c r="Q284" s="311"/>
      <c r="R284" s="311"/>
      <c r="S284" s="312"/>
      <c r="T284" s="313"/>
      <c r="U284" s="294">
        <f t="shared" si="76"/>
        <v>0</v>
      </c>
      <c r="V284" s="330"/>
      <c r="W284" s="355">
        <f t="shared" si="77"/>
        <v>0</v>
      </c>
      <c r="X284" s="356">
        <f t="shared" si="78"/>
        <v>0</v>
      </c>
      <c r="Y284" s="356">
        <f t="shared" si="79"/>
        <v>0</v>
      </c>
      <c r="Z284" s="356">
        <f t="shared" si="80"/>
        <v>0</v>
      </c>
      <c r="AA284" s="356">
        <f t="shared" si="81"/>
        <v>0</v>
      </c>
      <c r="AB284" s="356">
        <f t="shared" si="82"/>
        <v>0</v>
      </c>
      <c r="AC284" s="356">
        <f t="shared" si="83"/>
        <v>0</v>
      </c>
      <c r="AD284" s="357">
        <f t="shared" si="84"/>
        <v>0</v>
      </c>
      <c r="AE284" s="342"/>
      <c r="AF284" s="362">
        <f t="shared" si="85"/>
        <v>0</v>
      </c>
      <c r="AG284" s="330"/>
      <c r="AH284" s="597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  <c r="BD284" s="582"/>
    </row>
    <row r="285" spans="1:56" s="302" customFormat="1" hidden="1" x14ac:dyDescent="0.2">
      <c r="A285" s="340">
        <f t="shared" si="75"/>
        <v>0</v>
      </c>
      <c r="B285" s="341"/>
      <c r="C285" s="330"/>
      <c r="D285" s="395"/>
      <c r="E285" s="308"/>
      <c r="F285" s="309"/>
      <c r="G285" s="309"/>
      <c r="H285" s="309"/>
      <c r="I285" s="309"/>
      <c r="J285" s="350">
        <f t="shared" si="74"/>
        <v>0</v>
      </c>
      <c r="K285" s="330"/>
      <c r="L285" s="330"/>
      <c r="M285" s="310"/>
      <c r="N285" s="311"/>
      <c r="O285" s="311"/>
      <c r="P285" s="311"/>
      <c r="Q285" s="311"/>
      <c r="R285" s="311"/>
      <c r="S285" s="312"/>
      <c r="T285" s="313"/>
      <c r="U285" s="294">
        <f t="shared" si="76"/>
        <v>0</v>
      </c>
      <c r="V285" s="330"/>
      <c r="W285" s="355">
        <f t="shared" si="77"/>
        <v>0</v>
      </c>
      <c r="X285" s="356">
        <f t="shared" si="78"/>
        <v>0</v>
      </c>
      <c r="Y285" s="356">
        <f t="shared" si="79"/>
        <v>0</v>
      </c>
      <c r="Z285" s="356">
        <f t="shared" si="80"/>
        <v>0</v>
      </c>
      <c r="AA285" s="356">
        <f t="shared" si="81"/>
        <v>0</v>
      </c>
      <c r="AB285" s="356">
        <f t="shared" si="82"/>
        <v>0</v>
      </c>
      <c r="AC285" s="356">
        <f t="shared" si="83"/>
        <v>0</v>
      </c>
      <c r="AD285" s="357">
        <f t="shared" si="84"/>
        <v>0</v>
      </c>
      <c r="AE285" s="342"/>
      <c r="AF285" s="362">
        <f t="shared" si="85"/>
        <v>0</v>
      </c>
      <c r="AG285" s="330"/>
      <c r="AH285" s="597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  <c r="BD285" s="582"/>
    </row>
    <row r="286" spans="1:56" s="302" customFormat="1" hidden="1" x14ac:dyDescent="0.2">
      <c r="A286" s="340">
        <f t="shared" si="75"/>
        <v>0</v>
      </c>
      <c r="B286" s="341"/>
      <c r="C286" s="330"/>
      <c r="D286" s="395"/>
      <c r="E286" s="308"/>
      <c r="F286" s="309"/>
      <c r="G286" s="309"/>
      <c r="H286" s="309"/>
      <c r="I286" s="309"/>
      <c r="J286" s="350">
        <f t="shared" si="74"/>
        <v>0</v>
      </c>
      <c r="K286" s="330"/>
      <c r="L286" s="330"/>
      <c r="M286" s="310"/>
      <c r="N286" s="311"/>
      <c r="O286" s="311"/>
      <c r="P286" s="311"/>
      <c r="Q286" s="311"/>
      <c r="R286" s="311"/>
      <c r="S286" s="312"/>
      <c r="T286" s="313"/>
      <c r="U286" s="294">
        <f t="shared" si="76"/>
        <v>0</v>
      </c>
      <c r="V286" s="330"/>
      <c r="W286" s="355">
        <f t="shared" si="77"/>
        <v>0</v>
      </c>
      <c r="X286" s="356">
        <f t="shared" si="78"/>
        <v>0</v>
      </c>
      <c r="Y286" s="356">
        <f t="shared" si="79"/>
        <v>0</v>
      </c>
      <c r="Z286" s="356">
        <f t="shared" si="80"/>
        <v>0</v>
      </c>
      <c r="AA286" s="356">
        <f t="shared" si="81"/>
        <v>0</v>
      </c>
      <c r="AB286" s="356">
        <f t="shared" si="82"/>
        <v>0</v>
      </c>
      <c r="AC286" s="356">
        <f t="shared" si="83"/>
        <v>0</v>
      </c>
      <c r="AD286" s="357">
        <f t="shared" si="84"/>
        <v>0</v>
      </c>
      <c r="AE286" s="342"/>
      <c r="AF286" s="362">
        <f t="shared" si="85"/>
        <v>0</v>
      </c>
      <c r="AG286" s="330"/>
      <c r="AH286" s="597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  <c r="BD286" s="582"/>
    </row>
    <row r="287" spans="1:56" s="302" customFormat="1" hidden="1" x14ac:dyDescent="0.2">
      <c r="A287" s="340">
        <f t="shared" si="75"/>
        <v>0</v>
      </c>
      <c r="B287" s="341"/>
      <c r="C287" s="330"/>
      <c r="D287" s="395"/>
      <c r="E287" s="308"/>
      <c r="F287" s="309"/>
      <c r="G287" s="309"/>
      <c r="H287" s="309"/>
      <c r="I287" s="309"/>
      <c r="J287" s="350">
        <f t="shared" si="74"/>
        <v>0</v>
      </c>
      <c r="K287" s="330"/>
      <c r="L287" s="330"/>
      <c r="M287" s="310"/>
      <c r="N287" s="311"/>
      <c r="O287" s="311"/>
      <c r="P287" s="311"/>
      <c r="Q287" s="311"/>
      <c r="R287" s="311"/>
      <c r="S287" s="312"/>
      <c r="T287" s="313"/>
      <c r="U287" s="294">
        <f t="shared" si="76"/>
        <v>0</v>
      </c>
      <c r="V287" s="330"/>
      <c r="W287" s="355">
        <f t="shared" si="77"/>
        <v>0</v>
      </c>
      <c r="X287" s="356">
        <f t="shared" si="78"/>
        <v>0</v>
      </c>
      <c r="Y287" s="356">
        <f t="shared" si="79"/>
        <v>0</v>
      </c>
      <c r="Z287" s="356">
        <f t="shared" si="80"/>
        <v>0</v>
      </c>
      <c r="AA287" s="356">
        <f t="shared" si="81"/>
        <v>0</v>
      </c>
      <c r="AB287" s="356">
        <f t="shared" si="82"/>
        <v>0</v>
      </c>
      <c r="AC287" s="356">
        <f t="shared" si="83"/>
        <v>0</v>
      </c>
      <c r="AD287" s="357">
        <f t="shared" si="84"/>
        <v>0</v>
      </c>
      <c r="AE287" s="342"/>
      <c r="AF287" s="362">
        <f t="shared" si="85"/>
        <v>0</v>
      </c>
      <c r="AG287" s="330"/>
      <c r="AH287" s="597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  <c r="BD287" s="582"/>
    </row>
    <row r="288" spans="1:56" s="302" customFormat="1" hidden="1" x14ac:dyDescent="0.2">
      <c r="A288" s="340">
        <f t="shared" si="75"/>
        <v>0</v>
      </c>
      <c r="B288" s="341"/>
      <c r="C288" s="330"/>
      <c r="D288" s="395"/>
      <c r="E288" s="308"/>
      <c r="F288" s="309"/>
      <c r="G288" s="309"/>
      <c r="H288" s="309"/>
      <c r="I288" s="309"/>
      <c r="J288" s="350">
        <f t="shared" si="74"/>
        <v>0</v>
      </c>
      <c r="K288" s="330"/>
      <c r="L288" s="330"/>
      <c r="M288" s="310"/>
      <c r="N288" s="311"/>
      <c r="O288" s="311"/>
      <c r="P288" s="311"/>
      <c r="Q288" s="311"/>
      <c r="R288" s="311"/>
      <c r="S288" s="312"/>
      <c r="T288" s="313"/>
      <c r="U288" s="294">
        <f t="shared" si="76"/>
        <v>0</v>
      </c>
      <c r="V288" s="330"/>
      <c r="W288" s="355">
        <f t="shared" si="77"/>
        <v>0</v>
      </c>
      <c r="X288" s="356">
        <f t="shared" si="78"/>
        <v>0</v>
      </c>
      <c r="Y288" s="356">
        <f t="shared" si="79"/>
        <v>0</v>
      </c>
      <c r="Z288" s="356">
        <f t="shared" si="80"/>
        <v>0</v>
      </c>
      <c r="AA288" s="356">
        <f t="shared" si="81"/>
        <v>0</v>
      </c>
      <c r="AB288" s="356">
        <f t="shared" si="82"/>
        <v>0</v>
      </c>
      <c r="AC288" s="356">
        <f t="shared" si="83"/>
        <v>0</v>
      </c>
      <c r="AD288" s="357">
        <f t="shared" si="84"/>
        <v>0</v>
      </c>
      <c r="AE288" s="342"/>
      <c r="AF288" s="362">
        <f t="shared" si="85"/>
        <v>0</v>
      </c>
      <c r="AG288" s="330"/>
      <c r="AH288" s="597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  <c r="BD288" s="582"/>
    </row>
    <row r="289" spans="1:56" s="302" customFormat="1" hidden="1" x14ac:dyDescent="0.2">
      <c r="A289" s="340">
        <f t="shared" si="75"/>
        <v>0</v>
      </c>
      <c r="B289" s="341"/>
      <c r="C289" s="330"/>
      <c r="D289" s="395"/>
      <c r="E289" s="308"/>
      <c r="F289" s="309"/>
      <c r="G289" s="309"/>
      <c r="H289" s="309"/>
      <c r="I289" s="309"/>
      <c r="J289" s="350">
        <f t="shared" si="74"/>
        <v>0</v>
      </c>
      <c r="K289" s="330"/>
      <c r="L289" s="330"/>
      <c r="M289" s="310"/>
      <c r="N289" s="311"/>
      <c r="O289" s="311"/>
      <c r="P289" s="311"/>
      <c r="Q289" s="311"/>
      <c r="R289" s="311"/>
      <c r="S289" s="312"/>
      <c r="T289" s="313"/>
      <c r="U289" s="294">
        <f t="shared" si="76"/>
        <v>0</v>
      </c>
      <c r="V289" s="330"/>
      <c r="W289" s="355">
        <f t="shared" si="77"/>
        <v>0</v>
      </c>
      <c r="X289" s="356">
        <f t="shared" si="78"/>
        <v>0</v>
      </c>
      <c r="Y289" s="356">
        <f t="shared" si="79"/>
        <v>0</v>
      </c>
      <c r="Z289" s="356">
        <f t="shared" si="80"/>
        <v>0</v>
      </c>
      <c r="AA289" s="356">
        <f t="shared" si="81"/>
        <v>0</v>
      </c>
      <c r="AB289" s="356">
        <f t="shared" si="82"/>
        <v>0</v>
      </c>
      <c r="AC289" s="356">
        <f t="shared" si="83"/>
        <v>0</v>
      </c>
      <c r="AD289" s="357">
        <f t="shared" si="84"/>
        <v>0</v>
      </c>
      <c r="AE289" s="342"/>
      <c r="AF289" s="362">
        <f t="shared" si="85"/>
        <v>0</v>
      </c>
      <c r="AG289" s="330"/>
      <c r="AH289" s="597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  <c r="BD289" s="582"/>
    </row>
    <row r="290" spans="1:56" s="302" customFormat="1" hidden="1" x14ac:dyDescent="0.2">
      <c r="A290" s="340">
        <f t="shared" si="75"/>
        <v>0</v>
      </c>
      <c r="B290" s="341"/>
      <c r="C290" s="330"/>
      <c r="D290" s="395"/>
      <c r="E290" s="308"/>
      <c r="F290" s="309"/>
      <c r="G290" s="309"/>
      <c r="H290" s="309"/>
      <c r="I290" s="309"/>
      <c r="J290" s="350">
        <f t="shared" si="74"/>
        <v>0</v>
      </c>
      <c r="K290" s="330"/>
      <c r="L290" s="330"/>
      <c r="M290" s="310"/>
      <c r="N290" s="311"/>
      <c r="O290" s="311"/>
      <c r="P290" s="311"/>
      <c r="Q290" s="311"/>
      <c r="R290" s="311"/>
      <c r="S290" s="312"/>
      <c r="T290" s="313"/>
      <c r="U290" s="294">
        <f t="shared" si="76"/>
        <v>0</v>
      </c>
      <c r="V290" s="330"/>
      <c r="W290" s="355">
        <f t="shared" si="77"/>
        <v>0</v>
      </c>
      <c r="X290" s="356">
        <f t="shared" si="78"/>
        <v>0</v>
      </c>
      <c r="Y290" s="356">
        <f t="shared" si="79"/>
        <v>0</v>
      </c>
      <c r="Z290" s="356">
        <f t="shared" si="80"/>
        <v>0</v>
      </c>
      <c r="AA290" s="356">
        <f t="shared" si="81"/>
        <v>0</v>
      </c>
      <c r="AB290" s="356">
        <f t="shared" si="82"/>
        <v>0</v>
      </c>
      <c r="AC290" s="356">
        <f t="shared" si="83"/>
        <v>0</v>
      </c>
      <c r="AD290" s="357">
        <f t="shared" si="84"/>
        <v>0</v>
      </c>
      <c r="AE290" s="342"/>
      <c r="AF290" s="362">
        <f t="shared" si="85"/>
        <v>0</v>
      </c>
      <c r="AG290" s="330"/>
      <c r="AH290" s="597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  <c r="BD290" s="582"/>
    </row>
    <row r="291" spans="1:56" s="302" customFormat="1" hidden="1" x14ac:dyDescent="0.2">
      <c r="A291" s="340">
        <f t="shared" si="75"/>
        <v>0</v>
      </c>
      <c r="B291" s="341"/>
      <c r="C291" s="330"/>
      <c r="D291" s="395"/>
      <c r="E291" s="308"/>
      <c r="F291" s="309"/>
      <c r="G291" s="309"/>
      <c r="H291" s="309"/>
      <c r="I291" s="309"/>
      <c r="J291" s="350">
        <f t="shared" si="74"/>
        <v>0</v>
      </c>
      <c r="K291" s="330"/>
      <c r="L291" s="330"/>
      <c r="M291" s="310"/>
      <c r="N291" s="311"/>
      <c r="O291" s="311"/>
      <c r="P291" s="311"/>
      <c r="Q291" s="311"/>
      <c r="R291" s="311"/>
      <c r="S291" s="312"/>
      <c r="T291" s="313"/>
      <c r="U291" s="294">
        <f t="shared" si="76"/>
        <v>0</v>
      </c>
      <c r="V291" s="330"/>
      <c r="W291" s="355">
        <f t="shared" si="77"/>
        <v>0</v>
      </c>
      <c r="X291" s="356">
        <f t="shared" si="78"/>
        <v>0</v>
      </c>
      <c r="Y291" s="356">
        <f t="shared" si="79"/>
        <v>0</v>
      </c>
      <c r="Z291" s="356">
        <f t="shared" si="80"/>
        <v>0</v>
      </c>
      <c r="AA291" s="356">
        <f t="shared" si="81"/>
        <v>0</v>
      </c>
      <c r="AB291" s="356">
        <f t="shared" si="82"/>
        <v>0</v>
      </c>
      <c r="AC291" s="356">
        <f t="shared" si="83"/>
        <v>0</v>
      </c>
      <c r="AD291" s="357">
        <f t="shared" si="84"/>
        <v>0</v>
      </c>
      <c r="AE291" s="342"/>
      <c r="AF291" s="362">
        <f t="shared" si="85"/>
        <v>0</v>
      </c>
      <c r="AG291" s="330"/>
      <c r="AH291" s="597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  <c r="BD291" s="582"/>
    </row>
    <row r="292" spans="1:56" s="302" customFormat="1" hidden="1" x14ac:dyDescent="0.2">
      <c r="A292" s="340">
        <f t="shared" si="75"/>
        <v>0</v>
      </c>
      <c r="B292" s="341"/>
      <c r="C292" s="330"/>
      <c r="D292" s="395"/>
      <c r="E292" s="308"/>
      <c r="F292" s="309"/>
      <c r="G292" s="309"/>
      <c r="H292" s="309"/>
      <c r="I292" s="309"/>
      <c r="J292" s="350">
        <f t="shared" ref="J292:J312" si="86">IF(ISBLANK(H292),G292*I292,G292*I292*H292)</f>
        <v>0</v>
      </c>
      <c r="K292" s="330"/>
      <c r="L292" s="330"/>
      <c r="M292" s="310"/>
      <c r="N292" s="311"/>
      <c r="O292" s="311"/>
      <c r="P292" s="311"/>
      <c r="Q292" s="311"/>
      <c r="R292" s="311"/>
      <c r="S292" s="312"/>
      <c r="T292" s="313"/>
      <c r="U292" s="294">
        <f t="shared" si="76"/>
        <v>0</v>
      </c>
      <c r="V292" s="330"/>
      <c r="W292" s="355">
        <f t="shared" si="77"/>
        <v>0</v>
      </c>
      <c r="X292" s="356">
        <f t="shared" si="78"/>
        <v>0</v>
      </c>
      <c r="Y292" s="356">
        <f t="shared" si="79"/>
        <v>0</v>
      </c>
      <c r="Z292" s="356">
        <f t="shared" si="80"/>
        <v>0</v>
      </c>
      <c r="AA292" s="356">
        <f t="shared" si="81"/>
        <v>0</v>
      </c>
      <c r="AB292" s="356">
        <f t="shared" si="82"/>
        <v>0</v>
      </c>
      <c r="AC292" s="356">
        <f t="shared" si="83"/>
        <v>0</v>
      </c>
      <c r="AD292" s="357">
        <f t="shared" si="84"/>
        <v>0</v>
      </c>
      <c r="AE292" s="342"/>
      <c r="AF292" s="362">
        <f t="shared" si="85"/>
        <v>0</v>
      </c>
      <c r="AG292" s="330"/>
      <c r="AH292" s="597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  <c r="BD292" s="582"/>
    </row>
    <row r="293" spans="1:56" s="302" customFormat="1" hidden="1" x14ac:dyDescent="0.2">
      <c r="A293" s="340">
        <f t="shared" si="75"/>
        <v>0</v>
      </c>
      <c r="B293" s="341"/>
      <c r="C293" s="330"/>
      <c r="D293" s="395"/>
      <c r="E293" s="308"/>
      <c r="F293" s="309"/>
      <c r="G293" s="309"/>
      <c r="H293" s="309"/>
      <c r="I293" s="309"/>
      <c r="J293" s="350">
        <f t="shared" si="86"/>
        <v>0</v>
      </c>
      <c r="K293" s="330"/>
      <c r="L293" s="330"/>
      <c r="M293" s="310"/>
      <c r="N293" s="311"/>
      <c r="O293" s="311"/>
      <c r="P293" s="311"/>
      <c r="Q293" s="311"/>
      <c r="R293" s="311"/>
      <c r="S293" s="312"/>
      <c r="T293" s="313"/>
      <c r="U293" s="294">
        <f t="shared" si="76"/>
        <v>0</v>
      </c>
      <c r="V293" s="330"/>
      <c r="W293" s="355">
        <f t="shared" si="77"/>
        <v>0</v>
      </c>
      <c r="X293" s="356">
        <f t="shared" si="78"/>
        <v>0</v>
      </c>
      <c r="Y293" s="356">
        <f t="shared" si="79"/>
        <v>0</v>
      </c>
      <c r="Z293" s="356">
        <f t="shared" si="80"/>
        <v>0</v>
      </c>
      <c r="AA293" s="356">
        <f t="shared" si="81"/>
        <v>0</v>
      </c>
      <c r="AB293" s="356">
        <f t="shared" si="82"/>
        <v>0</v>
      </c>
      <c r="AC293" s="356">
        <f t="shared" si="83"/>
        <v>0</v>
      </c>
      <c r="AD293" s="357">
        <f t="shared" si="84"/>
        <v>0</v>
      </c>
      <c r="AE293" s="342"/>
      <c r="AF293" s="362">
        <f t="shared" si="85"/>
        <v>0</v>
      </c>
      <c r="AG293" s="330"/>
      <c r="AH293" s="597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  <c r="BD293" s="582"/>
    </row>
    <row r="294" spans="1:56" s="302" customFormat="1" hidden="1" x14ac:dyDescent="0.2">
      <c r="A294" s="340">
        <f t="shared" si="75"/>
        <v>0</v>
      </c>
      <c r="B294" s="341"/>
      <c r="C294" s="330"/>
      <c r="D294" s="395"/>
      <c r="E294" s="308"/>
      <c r="F294" s="309"/>
      <c r="G294" s="309"/>
      <c r="H294" s="309"/>
      <c r="I294" s="309"/>
      <c r="J294" s="350">
        <f t="shared" si="86"/>
        <v>0</v>
      </c>
      <c r="K294" s="330"/>
      <c r="L294" s="330"/>
      <c r="M294" s="310"/>
      <c r="N294" s="311"/>
      <c r="O294" s="311"/>
      <c r="P294" s="311"/>
      <c r="Q294" s="311"/>
      <c r="R294" s="311"/>
      <c r="S294" s="312"/>
      <c r="T294" s="313"/>
      <c r="U294" s="294">
        <f t="shared" si="76"/>
        <v>0</v>
      </c>
      <c r="V294" s="330"/>
      <c r="W294" s="355">
        <f t="shared" si="77"/>
        <v>0</v>
      </c>
      <c r="X294" s="356">
        <f t="shared" si="78"/>
        <v>0</v>
      </c>
      <c r="Y294" s="356">
        <f t="shared" si="79"/>
        <v>0</v>
      </c>
      <c r="Z294" s="356">
        <f t="shared" si="80"/>
        <v>0</v>
      </c>
      <c r="AA294" s="356">
        <f t="shared" si="81"/>
        <v>0</v>
      </c>
      <c r="AB294" s="356">
        <f t="shared" si="82"/>
        <v>0</v>
      </c>
      <c r="AC294" s="356">
        <f t="shared" si="83"/>
        <v>0</v>
      </c>
      <c r="AD294" s="357">
        <f t="shared" si="84"/>
        <v>0</v>
      </c>
      <c r="AE294" s="342"/>
      <c r="AF294" s="362">
        <f t="shared" si="85"/>
        <v>0</v>
      </c>
      <c r="AG294" s="330"/>
      <c r="AH294" s="597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  <c r="BD294" s="582"/>
    </row>
    <row r="295" spans="1:56" s="302" customFormat="1" hidden="1" x14ac:dyDescent="0.2">
      <c r="A295" s="340">
        <f t="shared" si="75"/>
        <v>0</v>
      </c>
      <c r="B295" s="341"/>
      <c r="C295" s="330"/>
      <c r="D295" s="395"/>
      <c r="E295" s="308"/>
      <c r="F295" s="309"/>
      <c r="G295" s="309"/>
      <c r="H295" s="309"/>
      <c r="I295" s="309"/>
      <c r="J295" s="350">
        <f t="shared" si="86"/>
        <v>0</v>
      </c>
      <c r="K295" s="330"/>
      <c r="L295" s="330"/>
      <c r="M295" s="310"/>
      <c r="N295" s="311"/>
      <c r="O295" s="311"/>
      <c r="P295" s="311"/>
      <c r="Q295" s="311"/>
      <c r="R295" s="311"/>
      <c r="S295" s="312"/>
      <c r="T295" s="313"/>
      <c r="U295" s="294">
        <f t="shared" si="76"/>
        <v>0</v>
      </c>
      <c r="V295" s="330"/>
      <c r="W295" s="355">
        <f t="shared" si="77"/>
        <v>0</v>
      </c>
      <c r="X295" s="356">
        <f t="shared" si="78"/>
        <v>0</v>
      </c>
      <c r="Y295" s="356">
        <f t="shared" si="79"/>
        <v>0</v>
      </c>
      <c r="Z295" s="356">
        <f t="shared" si="80"/>
        <v>0</v>
      </c>
      <c r="AA295" s="356">
        <f t="shared" si="81"/>
        <v>0</v>
      </c>
      <c r="AB295" s="356">
        <f t="shared" si="82"/>
        <v>0</v>
      </c>
      <c r="AC295" s="356">
        <f t="shared" si="83"/>
        <v>0</v>
      </c>
      <c r="AD295" s="357">
        <f t="shared" si="84"/>
        <v>0</v>
      </c>
      <c r="AE295" s="342"/>
      <c r="AF295" s="362">
        <f t="shared" si="85"/>
        <v>0</v>
      </c>
      <c r="AG295" s="330"/>
      <c r="AH295" s="597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  <c r="BD295" s="582"/>
    </row>
    <row r="296" spans="1:56" s="302" customFormat="1" hidden="1" x14ac:dyDescent="0.2">
      <c r="A296" s="340">
        <f t="shared" si="75"/>
        <v>0</v>
      </c>
      <c r="B296" s="341"/>
      <c r="C296" s="330"/>
      <c r="D296" s="395"/>
      <c r="E296" s="308"/>
      <c r="F296" s="309"/>
      <c r="G296" s="309"/>
      <c r="H296" s="309"/>
      <c r="I296" s="309"/>
      <c r="J296" s="350">
        <f t="shared" si="86"/>
        <v>0</v>
      </c>
      <c r="K296" s="330"/>
      <c r="L296" s="330"/>
      <c r="M296" s="310"/>
      <c r="N296" s="311"/>
      <c r="O296" s="311"/>
      <c r="P296" s="311"/>
      <c r="Q296" s="311"/>
      <c r="R296" s="311"/>
      <c r="S296" s="312"/>
      <c r="T296" s="313"/>
      <c r="U296" s="294">
        <f t="shared" si="76"/>
        <v>0</v>
      </c>
      <c r="V296" s="330"/>
      <c r="W296" s="355">
        <f t="shared" si="77"/>
        <v>0</v>
      </c>
      <c r="X296" s="356">
        <f t="shared" si="78"/>
        <v>0</v>
      </c>
      <c r="Y296" s="356">
        <f t="shared" si="79"/>
        <v>0</v>
      </c>
      <c r="Z296" s="356">
        <f t="shared" si="80"/>
        <v>0</v>
      </c>
      <c r="AA296" s="356">
        <f t="shared" si="81"/>
        <v>0</v>
      </c>
      <c r="AB296" s="356">
        <f t="shared" si="82"/>
        <v>0</v>
      </c>
      <c r="AC296" s="356">
        <f t="shared" si="83"/>
        <v>0</v>
      </c>
      <c r="AD296" s="357">
        <f t="shared" si="84"/>
        <v>0</v>
      </c>
      <c r="AE296" s="342"/>
      <c r="AF296" s="362">
        <f t="shared" si="85"/>
        <v>0</v>
      </c>
      <c r="AG296" s="330"/>
      <c r="AH296" s="597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  <c r="BD296" s="582"/>
    </row>
    <row r="297" spans="1:56" s="302" customFormat="1" hidden="1" x14ac:dyDescent="0.2">
      <c r="A297" s="340">
        <f t="shared" si="75"/>
        <v>0</v>
      </c>
      <c r="B297" s="341"/>
      <c r="C297" s="330"/>
      <c r="D297" s="395"/>
      <c r="E297" s="308"/>
      <c r="F297" s="309"/>
      <c r="G297" s="309"/>
      <c r="H297" s="309"/>
      <c r="I297" s="309"/>
      <c r="J297" s="350">
        <f t="shared" si="86"/>
        <v>0</v>
      </c>
      <c r="K297" s="330"/>
      <c r="L297" s="330"/>
      <c r="M297" s="310"/>
      <c r="N297" s="311"/>
      <c r="O297" s="311"/>
      <c r="P297" s="311"/>
      <c r="Q297" s="311"/>
      <c r="R297" s="311"/>
      <c r="S297" s="312"/>
      <c r="T297" s="313"/>
      <c r="U297" s="294">
        <f t="shared" si="76"/>
        <v>0</v>
      </c>
      <c r="V297" s="330"/>
      <c r="W297" s="355">
        <f t="shared" si="77"/>
        <v>0</v>
      </c>
      <c r="X297" s="356">
        <f t="shared" si="78"/>
        <v>0</v>
      </c>
      <c r="Y297" s="356">
        <f t="shared" si="79"/>
        <v>0</v>
      </c>
      <c r="Z297" s="356">
        <f t="shared" si="80"/>
        <v>0</v>
      </c>
      <c r="AA297" s="356">
        <f t="shared" si="81"/>
        <v>0</v>
      </c>
      <c r="AB297" s="356">
        <f t="shared" si="82"/>
        <v>0</v>
      </c>
      <c r="AC297" s="356">
        <f t="shared" si="83"/>
        <v>0</v>
      </c>
      <c r="AD297" s="357">
        <f t="shared" si="84"/>
        <v>0</v>
      </c>
      <c r="AE297" s="342"/>
      <c r="AF297" s="362">
        <f t="shared" si="85"/>
        <v>0</v>
      </c>
      <c r="AG297" s="330"/>
      <c r="AH297" s="597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  <c r="BD297" s="582"/>
    </row>
    <row r="298" spans="1:56" s="302" customFormat="1" hidden="1" x14ac:dyDescent="0.2">
      <c r="A298" s="340">
        <f t="shared" si="75"/>
        <v>0</v>
      </c>
      <c r="B298" s="341"/>
      <c r="C298" s="330"/>
      <c r="D298" s="395"/>
      <c r="E298" s="308"/>
      <c r="F298" s="309"/>
      <c r="G298" s="309"/>
      <c r="H298" s="309"/>
      <c r="I298" s="309"/>
      <c r="J298" s="350">
        <f t="shared" si="86"/>
        <v>0</v>
      </c>
      <c r="K298" s="330"/>
      <c r="L298" s="330"/>
      <c r="M298" s="310"/>
      <c r="N298" s="311"/>
      <c r="O298" s="311"/>
      <c r="P298" s="311"/>
      <c r="Q298" s="311"/>
      <c r="R298" s="311"/>
      <c r="S298" s="312"/>
      <c r="T298" s="313"/>
      <c r="U298" s="294">
        <f t="shared" si="76"/>
        <v>0</v>
      </c>
      <c r="V298" s="330"/>
      <c r="W298" s="355">
        <f t="shared" si="77"/>
        <v>0</v>
      </c>
      <c r="X298" s="356">
        <f t="shared" si="78"/>
        <v>0</v>
      </c>
      <c r="Y298" s="356">
        <f t="shared" si="79"/>
        <v>0</v>
      </c>
      <c r="Z298" s="356">
        <f t="shared" si="80"/>
        <v>0</v>
      </c>
      <c r="AA298" s="356">
        <f t="shared" si="81"/>
        <v>0</v>
      </c>
      <c r="AB298" s="356">
        <f t="shared" si="82"/>
        <v>0</v>
      </c>
      <c r="AC298" s="356">
        <f t="shared" si="83"/>
        <v>0</v>
      </c>
      <c r="AD298" s="357">
        <f t="shared" si="84"/>
        <v>0</v>
      </c>
      <c r="AE298" s="342"/>
      <c r="AF298" s="362">
        <f t="shared" si="85"/>
        <v>0</v>
      </c>
      <c r="AG298" s="330"/>
      <c r="AH298" s="597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  <c r="BD298" s="582"/>
    </row>
    <row r="299" spans="1:56" s="302" customFormat="1" hidden="1" x14ac:dyDescent="0.2">
      <c r="A299" s="340">
        <f t="shared" si="75"/>
        <v>0</v>
      </c>
      <c r="B299" s="341"/>
      <c r="C299" s="330"/>
      <c r="D299" s="395"/>
      <c r="E299" s="308"/>
      <c r="F299" s="309"/>
      <c r="G299" s="309"/>
      <c r="H299" s="309"/>
      <c r="I299" s="309"/>
      <c r="J299" s="350">
        <f t="shared" si="86"/>
        <v>0</v>
      </c>
      <c r="K299" s="330"/>
      <c r="L299" s="330"/>
      <c r="M299" s="310"/>
      <c r="N299" s="311"/>
      <c r="O299" s="311"/>
      <c r="P299" s="311"/>
      <c r="Q299" s="311"/>
      <c r="R299" s="311"/>
      <c r="S299" s="312"/>
      <c r="T299" s="313"/>
      <c r="U299" s="294">
        <f t="shared" si="76"/>
        <v>0</v>
      </c>
      <c r="V299" s="330"/>
      <c r="W299" s="355">
        <f t="shared" si="77"/>
        <v>0</v>
      </c>
      <c r="X299" s="356">
        <f t="shared" si="78"/>
        <v>0</v>
      </c>
      <c r="Y299" s="356">
        <f t="shared" si="79"/>
        <v>0</v>
      </c>
      <c r="Z299" s="356">
        <f t="shared" si="80"/>
        <v>0</v>
      </c>
      <c r="AA299" s="356">
        <f t="shared" si="81"/>
        <v>0</v>
      </c>
      <c r="AB299" s="356">
        <f t="shared" si="82"/>
        <v>0</v>
      </c>
      <c r="AC299" s="356">
        <f t="shared" si="83"/>
        <v>0</v>
      </c>
      <c r="AD299" s="357">
        <f t="shared" si="84"/>
        <v>0</v>
      </c>
      <c r="AE299" s="342"/>
      <c r="AF299" s="362">
        <f t="shared" si="85"/>
        <v>0</v>
      </c>
      <c r="AG299" s="330"/>
      <c r="AH299" s="597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  <c r="BD299" s="582"/>
    </row>
    <row r="300" spans="1:56" s="302" customFormat="1" hidden="1" x14ac:dyDescent="0.2">
      <c r="A300" s="340">
        <f t="shared" si="75"/>
        <v>0</v>
      </c>
      <c r="B300" s="341"/>
      <c r="C300" s="330"/>
      <c r="D300" s="395"/>
      <c r="E300" s="308"/>
      <c r="F300" s="309"/>
      <c r="G300" s="309"/>
      <c r="H300" s="309"/>
      <c r="I300" s="309"/>
      <c r="J300" s="350">
        <f t="shared" si="86"/>
        <v>0</v>
      </c>
      <c r="K300" s="330"/>
      <c r="L300" s="330"/>
      <c r="M300" s="310"/>
      <c r="N300" s="311"/>
      <c r="O300" s="311"/>
      <c r="P300" s="311"/>
      <c r="Q300" s="311"/>
      <c r="R300" s="311"/>
      <c r="S300" s="312"/>
      <c r="T300" s="313"/>
      <c r="U300" s="294">
        <f t="shared" si="76"/>
        <v>0</v>
      </c>
      <c r="V300" s="330"/>
      <c r="W300" s="355">
        <f t="shared" si="77"/>
        <v>0</v>
      </c>
      <c r="X300" s="356">
        <f t="shared" si="78"/>
        <v>0</v>
      </c>
      <c r="Y300" s="356">
        <f t="shared" si="79"/>
        <v>0</v>
      </c>
      <c r="Z300" s="356">
        <f t="shared" si="80"/>
        <v>0</v>
      </c>
      <c r="AA300" s="356">
        <f t="shared" si="81"/>
        <v>0</v>
      </c>
      <c r="AB300" s="356">
        <f t="shared" si="82"/>
        <v>0</v>
      </c>
      <c r="AC300" s="356">
        <f t="shared" si="83"/>
        <v>0</v>
      </c>
      <c r="AD300" s="357">
        <f t="shared" si="84"/>
        <v>0</v>
      </c>
      <c r="AE300" s="342"/>
      <c r="AF300" s="362">
        <f t="shared" si="85"/>
        <v>0</v>
      </c>
      <c r="AG300" s="330"/>
      <c r="AH300" s="597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  <c r="BD300" s="582"/>
    </row>
    <row r="301" spans="1:56" s="302" customFormat="1" hidden="1" x14ac:dyDescent="0.2">
      <c r="A301" s="340">
        <f t="shared" si="75"/>
        <v>0</v>
      </c>
      <c r="B301" s="341"/>
      <c r="C301" s="330"/>
      <c r="D301" s="395"/>
      <c r="E301" s="308"/>
      <c r="F301" s="309"/>
      <c r="G301" s="309"/>
      <c r="H301" s="309"/>
      <c r="I301" s="309"/>
      <c r="J301" s="350">
        <f t="shared" si="86"/>
        <v>0</v>
      </c>
      <c r="K301" s="330"/>
      <c r="L301" s="330"/>
      <c r="M301" s="310"/>
      <c r="N301" s="311"/>
      <c r="O301" s="311"/>
      <c r="P301" s="311"/>
      <c r="Q301" s="311"/>
      <c r="R301" s="311"/>
      <c r="S301" s="312"/>
      <c r="T301" s="313"/>
      <c r="U301" s="294">
        <f t="shared" si="76"/>
        <v>0</v>
      </c>
      <c r="V301" s="330"/>
      <c r="W301" s="355">
        <f t="shared" si="77"/>
        <v>0</v>
      </c>
      <c r="X301" s="356">
        <f t="shared" si="78"/>
        <v>0</v>
      </c>
      <c r="Y301" s="356">
        <f t="shared" si="79"/>
        <v>0</v>
      </c>
      <c r="Z301" s="356">
        <f t="shared" si="80"/>
        <v>0</v>
      </c>
      <c r="AA301" s="356">
        <f t="shared" si="81"/>
        <v>0</v>
      </c>
      <c r="AB301" s="356">
        <f t="shared" si="82"/>
        <v>0</v>
      </c>
      <c r="AC301" s="356">
        <f t="shared" si="83"/>
        <v>0</v>
      </c>
      <c r="AD301" s="357">
        <f t="shared" si="84"/>
        <v>0</v>
      </c>
      <c r="AE301" s="342"/>
      <c r="AF301" s="362">
        <f t="shared" si="85"/>
        <v>0</v>
      </c>
      <c r="AG301" s="330"/>
      <c r="AH301" s="597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  <c r="BD301" s="582"/>
    </row>
    <row r="302" spans="1:56" s="302" customFormat="1" hidden="1" x14ac:dyDescent="0.2">
      <c r="A302" s="340">
        <f t="shared" ref="A302:A303" si="87">IF(AND(J302&lt;&gt;0,U302&lt;&gt;1),1,0)</f>
        <v>0</v>
      </c>
      <c r="B302" s="341"/>
      <c r="C302" s="330"/>
      <c r="D302" s="395"/>
      <c r="E302" s="308"/>
      <c r="F302" s="309"/>
      <c r="G302" s="309"/>
      <c r="H302" s="309"/>
      <c r="I302" s="309"/>
      <c r="J302" s="350">
        <f t="shared" si="86"/>
        <v>0</v>
      </c>
      <c r="K302" s="330"/>
      <c r="L302" s="330"/>
      <c r="M302" s="310"/>
      <c r="N302" s="311"/>
      <c r="O302" s="311"/>
      <c r="P302" s="311"/>
      <c r="Q302" s="311"/>
      <c r="R302" s="311"/>
      <c r="S302" s="312"/>
      <c r="T302" s="313"/>
      <c r="U302" s="294">
        <f t="shared" ref="U302:U303" si="88">SUM(M302:T302)</f>
        <v>0</v>
      </c>
      <c r="V302" s="330"/>
      <c r="W302" s="355">
        <f t="shared" ref="W302:W303" si="89">$J302*M302</f>
        <v>0</v>
      </c>
      <c r="X302" s="356">
        <f t="shared" ref="X302:X303" si="90">$J302*N302</f>
        <v>0</v>
      </c>
      <c r="Y302" s="356">
        <f t="shared" ref="Y302:Y303" si="91">$J302*O302</f>
        <v>0</v>
      </c>
      <c r="Z302" s="356">
        <f t="shared" ref="Z302:Z303" si="92">$J302*P302</f>
        <v>0</v>
      </c>
      <c r="AA302" s="356">
        <f t="shared" ref="AA302:AA303" si="93">$J302*Q302</f>
        <v>0</v>
      </c>
      <c r="AB302" s="356">
        <f t="shared" ref="AB302:AB303" si="94">$J302*R302</f>
        <v>0</v>
      </c>
      <c r="AC302" s="356">
        <f t="shared" ref="AC302:AC303" si="95">$J302*S302</f>
        <v>0</v>
      </c>
      <c r="AD302" s="357">
        <f t="shared" ref="AD302:AD303" si="96">SUM(W302:AC302)</f>
        <v>0</v>
      </c>
      <c r="AE302" s="342"/>
      <c r="AF302" s="362">
        <f t="shared" ref="AF302:AF303" si="97">$J302*T302</f>
        <v>0</v>
      </c>
      <c r="AG302" s="330"/>
      <c r="AH302" s="597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  <c r="BD302" s="582"/>
    </row>
    <row r="303" spans="1:56" s="302" customFormat="1" hidden="1" x14ac:dyDescent="0.2">
      <c r="A303" s="340">
        <f t="shared" si="87"/>
        <v>0</v>
      </c>
      <c r="B303" s="341"/>
      <c r="C303" s="330"/>
      <c r="D303" s="395"/>
      <c r="E303" s="308"/>
      <c r="F303" s="309"/>
      <c r="G303" s="309"/>
      <c r="H303" s="309"/>
      <c r="I303" s="309"/>
      <c r="J303" s="350">
        <f t="shared" si="86"/>
        <v>0</v>
      </c>
      <c r="K303" s="330"/>
      <c r="L303" s="330"/>
      <c r="M303" s="310"/>
      <c r="N303" s="311"/>
      <c r="O303" s="311"/>
      <c r="P303" s="311"/>
      <c r="Q303" s="311"/>
      <c r="R303" s="311"/>
      <c r="S303" s="312"/>
      <c r="T303" s="313"/>
      <c r="U303" s="294">
        <f t="shared" si="88"/>
        <v>0</v>
      </c>
      <c r="V303" s="330"/>
      <c r="W303" s="355">
        <f t="shared" si="89"/>
        <v>0</v>
      </c>
      <c r="X303" s="356">
        <f t="shared" si="90"/>
        <v>0</v>
      </c>
      <c r="Y303" s="356">
        <f t="shared" si="91"/>
        <v>0</v>
      </c>
      <c r="Z303" s="356">
        <f t="shared" si="92"/>
        <v>0</v>
      </c>
      <c r="AA303" s="356">
        <f t="shared" si="93"/>
        <v>0</v>
      </c>
      <c r="AB303" s="356">
        <f t="shared" si="94"/>
        <v>0</v>
      </c>
      <c r="AC303" s="356">
        <f t="shared" si="95"/>
        <v>0</v>
      </c>
      <c r="AD303" s="357">
        <f t="shared" si="96"/>
        <v>0</v>
      </c>
      <c r="AE303" s="342"/>
      <c r="AF303" s="362">
        <f t="shared" si="97"/>
        <v>0</v>
      </c>
      <c r="AG303" s="330"/>
      <c r="AH303" s="597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  <c r="BD303" s="582"/>
    </row>
    <row r="304" spans="1:56" s="302" customFormat="1" hidden="1" x14ac:dyDescent="0.2">
      <c r="A304" s="340">
        <f t="shared" si="53"/>
        <v>0</v>
      </c>
      <c r="B304" s="341"/>
      <c r="C304" s="330"/>
      <c r="D304" s="395"/>
      <c r="E304" s="308"/>
      <c r="F304" s="309"/>
      <c r="G304" s="309"/>
      <c r="H304" s="309"/>
      <c r="I304" s="309"/>
      <c r="J304" s="350">
        <f t="shared" si="86"/>
        <v>0</v>
      </c>
      <c r="K304" s="330"/>
      <c r="L304" s="330"/>
      <c r="M304" s="310"/>
      <c r="N304" s="311"/>
      <c r="O304" s="311"/>
      <c r="P304" s="311"/>
      <c r="Q304" s="311"/>
      <c r="R304" s="311"/>
      <c r="S304" s="312"/>
      <c r="T304" s="313"/>
      <c r="U304" s="294">
        <f t="shared" si="55"/>
        <v>0</v>
      </c>
      <c r="V304" s="330"/>
      <c r="W304" s="355">
        <f t="shared" si="56"/>
        <v>0</v>
      </c>
      <c r="X304" s="356">
        <f t="shared" si="57"/>
        <v>0</v>
      </c>
      <c r="Y304" s="356">
        <f t="shared" si="58"/>
        <v>0</v>
      </c>
      <c r="Z304" s="356">
        <f t="shared" si="59"/>
        <v>0</v>
      </c>
      <c r="AA304" s="356">
        <f t="shared" si="60"/>
        <v>0</v>
      </c>
      <c r="AB304" s="356">
        <f t="shared" si="61"/>
        <v>0</v>
      </c>
      <c r="AC304" s="356">
        <f t="shared" si="62"/>
        <v>0</v>
      </c>
      <c r="AD304" s="357">
        <f t="shared" si="51"/>
        <v>0</v>
      </c>
      <c r="AE304" s="342"/>
      <c r="AF304" s="362">
        <f t="shared" si="52"/>
        <v>0</v>
      </c>
      <c r="AG304" s="330"/>
      <c r="AH304" s="597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  <c r="BD304" s="582"/>
    </row>
    <row r="305" spans="1:56" s="302" customFormat="1" hidden="1" x14ac:dyDescent="0.2">
      <c r="A305" s="340">
        <f t="shared" si="53"/>
        <v>0</v>
      </c>
      <c r="B305" s="341"/>
      <c r="C305" s="330"/>
      <c r="D305" s="395"/>
      <c r="E305" s="308"/>
      <c r="F305" s="309"/>
      <c r="G305" s="309"/>
      <c r="H305" s="309"/>
      <c r="I305" s="309"/>
      <c r="J305" s="350">
        <f t="shared" si="86"/>
        <v>0</v>
      </c>
      <c r="K305" s="330"/>
      <c r="L305" s="330"/>
      <c r="M305" s="310"/>
      <c r="N305" s="311"/>
      <c r="O305" s="311"/>
      <c r="P305" s="311"/>
      <c r="Q305" s="311"/>
      <c r="R305" s="311"/>
      <c r="S305" s="312"/>
      <c r="T305" s="313"/>
      <c r="U305" s="294">
        <f t="shared" si="55"/>
        <v>0</v>
      </c>
      <c r="V305" s="330"/>
      <c r="W305" s="355">
        <f t="shared" si="56"/>
        <v>0</v>
      </c>
      <c r="X305" s="356">
        <f t="shared" si="57"/>
        <v>0</v>
      </c>
      <c r="Y305" s="356">
        <f t="shared" si="58"/>
        <v>0</v>
      </c>
      <c r="Z305" s="356">
        <f t="shared" si="59"/>
        <v>0</v>
      </c>
      <c r="AA305" s="356">
        <f t="shared" si="60"/>
        <v>0</v>
      </c>
      <c r="AB305" s="356">
        <f t="shared" si="61"/>
        <v>0</v>
      </c>
      <c r="AC305" s="356">
        <f t="shared" si="62"/>
        <v>0</v>
      </c>
      <c r="AD305" s="357">
        <f t="shared" si="51"/>
        <v>0</v>
      </c>
      <c r="AE305" s="342"/>
      <c r="AF305" s="362">
        <f t="shared" si="52"/>
        <v>0</v>
      </c>
      <c r="AG305" s="330"/>
      <c r="AH305" s="597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  <c r="BD305" s="582"/>
    </row>
    <row r="306" spans="1:56" s="302" customFormat="1" hidden="1" x14ac:dyDescent="0.2">
      <c r="A306" s="340">
        <f t="shared" si="53"/>
        <v>0</v>
      </c>
      <c r="B306" s="341"/>
      <c r="C306" s="330"/>
      <c r="D306" s="395"/>
      <c r="E306" s="308"/>
      <c r="F306" s="309"/>
      <c r="G306" s="309"/>
      <c r="H306" s="309"/>
      <c r="I306" s="309"/>
      <c r="J306" s="350">
        <f t="shared" si="86"/>
        <v>0</v>
      </c>
      <c r="K306" s="330"/>
      <c r="L306" s="330"/>
      <c r="M306" s="310"/>
      <c r="N306" s="311"/>
      <c r="O306" s="311"/>
      <c r="P306" s="311"/>
      <c r="Q306" s="311"/>
      <c r="R306" s="311"/>
      <c r="S306" s="312"/>
      <c r="T306" s="313"/>
      <c r="U306" s="294">
        <f t="shared" si="55"/>
        <v>0</v>
      </c>
      <c r="V306" s="330"/>
      <c r="W306" s="355">
        <f t="shared" si="56"/>
        <v>0</v>
      </c>
      <c r="X306" s="356">
        <f t="shared" si="57"/>
        <v>0</v>
      </c>
      <c r="Y306" s="356">
        <f t="shared" si="58"/>
        <v>0</v>
      </c>
      <c r="Z306" s="356">
        <f t="shared" si="59"/>
        <v>0</v>
      </c>
      <c r="AA306" s="356">
        <f t="shared" si="60"/>
        <v>0</v>
      </c>
      <c r="AB306" s="356">
        <f t="shared" si="61"/>
        <v>0</v>
      </c>
      <c r="AC306" s="356">
        <f t="shared" si="62"/>
        <v>0</v>
      </c>
      <c r="AD306" s="357">
        <f t="shared" si="51"/>
        <v>0</v>
      </c>
      <c r="AE306" s="342"/>
      <c r="AF306" s="362">
        <f t="shared" si="52"/>
        <v>0</v>
      </c>
      <c r="AG306" s="330"/>
      <c r="AH306" s="597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  <c r="BD306" s="582"/>
    </row>
    <row r="307" spans="1:56" s="302" customFormat="1" hidden="1" x14ac:dyDescent="0.2">
      <c r="A307" s="340">
        <f t="shared" si="53"/>
        <v>0</v>
      </c>
      <c r="B307" s="341"/>
      <c r="C307" s="330"/>
      <c r="D307" s="395"/>
      <c r="E307" s="308"/>
      <c r="F307" s="309"/>
      <c r="G307" s="309"/>
      <c r="H307" s="309"/>
      <c r="I307" s="309"/>
      <c r="J307" s="350">
        <f t="shared" si="86"/>
        <v>0</v>
      </c>
      <c r="K307" s="330"/>
      <c r="L307" s="330"/>
      <c r="M307" s="310"/>
      <c r="N307" s="311"/>
      <c r="O307" s="311"/>
      <c r="P307" s="311"/>
      <c r="Q307" s="311"/>
      <c r="R307" s="311"/>
      <c r="S307" s="312"/>
      <c r="T307" s="313"/>
      <c r="U307" s="294">
        <f t="shared" si="55"/>
        <v>0</v>
      </c>
      <c r="V307" s="330"/>
      <c r="W307" s="355">
        <f t="shared" si="56"/>
        <v>0</v>
      </c>
      <c r="X307" s="356">
        <f t="shared" si="57"/>
        <v>0</v>
      </c>
      <c r="Y307" s="356">
        <f t="shared" si="58"/>
        <v>0</v>
      </c>
      <c r="Z307" s="356">
        <f t="shared" si="59"/>
        <v>0</v>
      </c>
      <c r="AA307" s="356">
        <f t="shared" si="60"/>
        <v>0</v>
      </c>
      <c r="AB307" s="356">
        <f t="shared" si="61"/>
        <v>0</v>
      </c>
      <c r="AC307" s="356">
        <f t="shared" si="62"/>
        <v>0</v>
      </c>
      <c r="AD307" s="357">
        <f t="shared" si="51"/>
        <v>0</v>
      </c>
      <c r="AE307" s="342"/>
      <c r="AF307" s="362">
        <f t="shared" si="52"/>
        <v>0</v>
      </c>
      <c r="AG307" s="330"/>
      <c r="AH307" s="597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  <c r="BD307" s="582"/>
    </row>
    <row r="308" spans="1:56" s="302" customFormat="1" hidden="1" x14ac:dyDescent="0.2">
      <c r="A308" s="340">
        <f t="shared" si="53"/>
        <v>0</v>
      </c>
      <c r="B308" s="341"/>
      <c r="C308" s="330"/>
      <c r="D308" s="395"/>
      <c r="E308" s="308"/>
      <c r="F308" s="309"/>
      <c r="G308" s="309"/>
      <c r="H308" s="309"/>
      <c r="I308" s="309"/>
      <c r="J308" s="350">
        <f t="shared" si="86"/>
        <v>0</v>
      </c>
      <c r="K308" s="330"/>
      <c r="L308" s="330"/>
      <c r="M308" s="310"/>
      <c r="N308" s="311"/>
      <c r="O308" s="311"/>
      <c r="P308" s="311"/>
      <c r="Q308" s="311"/>
      <c r="R308" s="311"/>
      <c r="S308" s="312"/>
      <c r="T308" s="313"/>
      <c r="U308" s="294">
        <f t="shared" si="55"/>
        <v>0</v>
      </c>
      <c r="V308" s="330"/>
      <c r="W308" s="355">
        <f t="shared" si="56"/>
        <v>0</v>
      </c>
      <c r="X308" s="356">
        <f t="shared" si="57"/>
        <v>0</v>
      </c>
      <c r="Y308" s="356">
        <f t="shared" si="58"/>
        <v>0</v>
      </c>
      <c r="Z308" s="356">
        <f t="shared" si="59"/>
        <v>0</v>
      </c>
      <c r="AA308" s="356">
        <f t="shared" si="60"/>
        <v>0</v>
      </c>
      <c r="AB308" s="356">
        <f t="shared" si="61"/>
        <v>0</v>
      </c>
      <c r="AC308" s="356">
        <f t="shared" si="62"/>
        <v>0</v>
      </c>
      <c r="AD308" s="357">
        <f t="shared" si="51"/>
        <v>0</v>
      </c>
      <c r="AE308" s="342"/>
      <c r="AF308" s="362">
        <f t="shared" si="52"/>
        <v>0</v>
      </c>
      <c r="AG308" s="330"/>
      <c r="AH308" s="597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  <c r="BD308" s="582"/>
    </row>
    <row r="309" spans="1:56" s="302" customFormat="1" hidden="1" x14ac:dyDescent="0.2">
      <c r="A309" s="340">
        <f t="shared" si="53"/>
        <v>0</v>
      </c>
      <c r="B309" s="341"/>
      <c r="C309" s="330"/>
      <c r="D309" s="395"/>
      <c r="E309" s="308"/>
      <c r="F309" s="309"/>
      <c r="G309" s="309"/>
      <c r="H309" s="309"/>
      <c r="I309" s="309"/>
      <c r="J309" s="350">
        <f t="shared" si="86"/>
        <v>0</v>
      </c>
      <c r="K309" s="330"/>
      <c r="L309" s="330"/>
      <c r="M309" s="310"/>
      <c r="N309" s="311"/>
      <c r="O309" s="311"/>
      <c r="P309" s="311"/>
      <c r="Q309" s="311"/>
      <c r="R309" s="311"/>
      <c r="S309" s="312"/>
      <c r="T309" s="313"/>
      <c r="U309" s="294">
        <f t="shared" si="55"/>
        <v>0</v>
      </c>
      <c r="V309" s="330"/>
      <c r="W309" s="355">
        <f t="shared" si="56"/>
        <v>0</v>
      </c>
      <c r="X309" s="356">
        <f t="shared" si="57"/>
        <v>0</v>
      </c>
      <c r="Y309" s="356">
        <f t="shared" si="58"/>
        <v>0</v>
      </c>
      <c r="Z309" s="356">
        <f t="shared" si="59"/>
        <v>0</v>
      </c>
      <c r="AA309" s="356">
        <f t="shared" si="60"/>
        <v>0</v>
      </c>
      <c r="AB309" s="356">
        <f t="shared" si="61"/>
        <v>0</v>
      </c>
      <c r="AC309" s="356">
        <f t="shared" si="62"/>
        <v>0</v>
      </c>
      <c r="AD309" s="357">
        <f t="shared" si="51"/>
        <v>0</v>
      </c>
      <c r="AE309" s="342"/>
      <c r="AF309" s="362">
        <f t="shared" si="52"/>
        <v>0</v>
      </c>
      <c r="AG309" s="330"/>
      <c r="AH309" s="597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  <c r="BD309" s="582"/>
    </row>
    <row r="310" spans="1:56" s="302" customFormat="1" hidden="1" x14ac:dyDescent="0.2">
      <c r="A310" s="340">
        <f t="shared" si="53"/>
        <v>0</v>
      </c>
      <c r="B310" s="341"/>
      <c r="C310" s="330"/>
      <c r="D310" s="395"/>
      <c r="E310" s="308"/>
      <c r="F310" s="309"/>
      <c r="G310" s="309"/>
      <c r="H310" s="309"/>
      <c r="I310" s="309"/>
      <c r="J310" s="350">
        <f t="shared" si="86"/>
        <v>0</v>
      </c>
      <c r="K310" s="330"/>
      <c r="L310" s="330"/>
      <c r="M310" s="310"/>
      <c r="N310" s="311"/>
      <c r="O310" s="311"/>
      <c r="P310" s="311"/>
      <c r="Q310" s="311"/>
      <c r="R310" s="311"/>
      <c r="S310" s="312"/>
      <c r="T310" s="313"/>
      <c r="U310" s="294">
        <f t="shared" si="55"/>
        <v>0</v>
      </c>
      <c r="V310" s="330"/>
      <c r="W310" s="355">
        <f t="shared" si="56"/>
        <v>0</v>
      </c>
      <c r="X310" s="356">
        <f t="shared" si="57"/>
        <v>0</v>
      </c>
      <c r="Y310" s="356">
        <f t="shared" si="58"/>
        <v>0</v>
      </c>
      <c r="Z310" s="356">
        <f t="shared" si="59"/>
        <v>0</v>
      </c>
      <c r="AA310" s="356">
        <f t="shared" si="60"/>
        <v>0</v>
      </c>
      <c r="AB310" s="356">
        <f t="shared" si="61"/>
        <v>0</v>
      </c>
      <c r="AC310" s="356">
        <f t="shared" si="62"/>
        <v>0</v>
      </c>
      <c r="AD310" s="357">
        <f t="shared" si="51"/>
        <v>0</v>
      </c>
      <c r="AE310" s="342"/>
      <c r="AF310" s="362">
        <f t="shared" si="52"/>
        <v>0</v>
      </c>
      <c r="AG310" s="330"/>
      <c r="AH310" s="597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  <c r="BD310" s="582"/>
    </row>
    <row r="311" spans="1:56" s="302" customFormat="1" hidden="1" x14ac:dyDescent="0.2">
      <c r="A311" s="340">
        <f t="shared" si="53"/>
        <v>0</v>
      </c>
      <c r="B311" s="341"/>
      <c r="C311" s="330"/>
      <c r="D311" s="395"/>
      <c r="E311" s="308"/>
      <c r="F311" s="309"/>
      <c r="G311" s="309"/>
      <c r="H311" s="309"/>
      <c r="I311" s="309"/>
      <c r="J311" s="350">
        <f t="shared" si="86"/>
        <v>0</v>
      </c>
      <c r="K311" s="330"/>
      <c r="L311" s="330"/>
      <c r="M311" s="310"/>
      <c r="N311" s="311"/>
      <c r="O311" s="311"/>
      <c r="P311" s="311"/>
      <c r="Q311" s="311"/>
      <c r="R311" s="311"/>
      <c r="S311" s="312"/>
      <c r="T311" s="313"/>
      <c r="U311" s="294">
        <f t="shared" si="55"/>
        <v>0</v>
      </c>
      <c r="V311" s="330"/>
      <c r="W311" s="355">
        <f t="shared" si="56"/>
        <v>0</v>
      </c>
      <c r="X311" s="356">
        <f t="shared" si="57"/>
        <v>0</v>
      </c>
      <c r="Y311" s="356">
        <f t="shared" si="58"/>
        <v>0</v>
      </c>
      <c r="Z311" s="356">
        <f t="shared" si="59"/>
        <v>0</v>
      </c>
      <c r="AA311" s="356">
        <f t="shared" si="60"/>
        <v>0</v>
      </c>
      <c r="AB311" s="356">
        <f t="shared" si="61"/>
        <v>0</v>
      </c>
      <c r="AC311" s="356">
        <f t="shared" si="62"/>
        <v>0</v>
      </c>
      <c r="AD311" s="357">
        <f t="shared" si="51"/>
        <v>0</v>
      </c>
      <c r="AE311" s="342"/>
      <c r="AF311" s="362">
        <f t="shared" si="52"/>
        <v>0</v>
      </c>
      <c r="AG311" s="330"/>
      <c r="AH311" s="597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  <c r="BD311" s="582"/>
    </row>
    <row r="312" spans="1:56" s="302" customFormat="1" hidden="1" x14ac:dyDescent="0.2">
      <c r="A312" s="340">
        <f t="shared" si="53"/>
        <v>0</v>
      </c>
      <c r="B312" s="341"/>
      <c r="C312" s="330"/>
      <c r="D312" s="396"/>
      <c r="E312" s="314"/>
      <c r="F312" s="315"/>
      <c r="G312" s="315"/>
      <c r="H312" s="315"/>
      <c r="I312" s="315"/>
      <c r="J312" s="351">
        <f t="shared" si="86"/>
        <v>0</v>
      </c>
      <c r="K312" s="330"/>
      <c r="L312" s="330"/>
      <c r="M312" s="316"/>
      <c r="N312" s="317"/>
      <c r="O312" s="317"/>
      <c r="P312" s="317"/>
      <c r="Q312" s="317"/>
      <c r="R312" s="317"/>
      <c r="S312" s="318"/>
      <c r="T312" s="319"/>
      <c r="U312" s="295">
        <f t="shared" si="55"/>
        <v>0</v>
      </c>
      <c r="V312" s="330"/>
      <c r="W312" s="358">
        <f t="shared" si="56"/>
        <v>0</v>
      </c>
      <c r="X312" s="359">
        <f t="shared" si="57"/>
        <v>0</v>
      </c>
      <c r="Y312" s="359">
        <f t="shared" si="58"/>
        <v>0</v>
      </c>
      <c r="Z312" s="359">
        <f t="shared" si="59"/>
        <v>0</v>
      </c>
      <c r="AA312" s="359">
        <f t="shared" si="60"/>
        <v>0</v>
      </c>
      <c r="AB312" s="359">
        <f t="shared" si="61"/>
        <v>0</v>
      </c>
      <c r="AC312" s="359">
        <f t="shared" si="62"/>
        <v>0</v>
      </c>
      <c r="AD312" s="360">
        <f t="shared" si="51"/>
        <v>0</v>
      </c>
      <c r="AE312" s="342"/>
      <c r="AF312" s="363">
        <f t="shared" si="52"/>
        <v>0</v>
      </c>
      <c r="AG312" s="330"/>
      <c r="AH312" s="598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  <c r="BD312" s="582"/>
    </row>
    <row r="313" spans="1:56" s="320" customFormat="1" x14ac:dyDescent="0.2">
      <c r="A313" s="343"/>
      <c r="B313" s="344"/>
      <c r="C313" s="345"/>
      <c r="D313" s="364" t="str">
        <f>"Subtotal das '"&amp;D162&amp;"'"</f>
        <v>Subtotal das 'Custos de Monitorização'</v>
      </c>
      <c r="E313" s="365"/>
      <c r="F313" s="365"/>
      <c r="G313" s="365"/>
      <c r="H313" s="365"/>
      <c r="I313" s="365"/>
      <c r="J313" s="366">
        <f>SUM(J163:J312)</f>
        <v>0</v>
      </c>
      <c r="K313" s="345"/>
      <c r="L313" s="345"/>
      <c r="M313" s="383"/>
      <c r="N313" s="384"/>
      <c r="O313" s="384"/>
      <c r="P313" s="384"/>
      <c r="Q313" s="384"/>
      <c r="R313" s="384"/>
      <c r="S313" s="384"/>
      <c r="T313" s="384"/>
      <c r="U313" s="385"/>
      <c r="V313" s="345"/>
      <c r="W313" s="367">
        <f>SUM(W163:W312)</f>
        <v>0</v>
      </c>
      <c r="X313" s="368">
        <f t="shared" ref="X313:AD313" si="98">SUM(X163:X312)</f>
        <v>0</v>
      </c>
      <c r="Y313" s="368">
        <f t="shared" si="98"/>
        <v>0</v>
      </c>
      <c r="Z313" s="368">
        <f t="shared" si="98"/>
        <v>0</v>
      </c>
      <c r="AA313" s="368">
        <f t="shared" si="98"/>
        <v>0</v>
      </c>
      <c r="AB313" s="368">
        <f t="shared" si="98"/>
        <v>0</v>
      </c>
      <c r="AC313" s="368">
        <f t="shared" si="98"/>
        <v>0</v>
      </c>
      <c r="AD313" s="368">
        <f t="shared" si="98"/>
        <v>0</v>
      </c>
      <c r="AE313" s="345"/>
      <c r="AF313" s="367">
        <f t="shared" ref="AF313" si="99">SUM(AF163:AF312)</f>
        <v>0</v>
      </c>
      <c r="AG313" s="345"/>
      <c r="AH313" s="599"/>
      <c r="AI313" s="583"/>
      <c r="AJ313" s="583"/>
      <c r="AK313" s="583"/>
      <c r="AL313" s="583"/>
      <c r="AM313" s="583"/>
      <c r="AN313" s="583"/>
      <c r="AO313" s="583"/>
      <c r="AP313" s="583"/>
      <c r="AQ313" s="583"/>
      <c r="AR313" s="583"/>
      <c r="AS313" s="583"/>
      <c r="AT313" s="583"/>
      <c r="AU313" s="583"/>
      <c r="AV313" s="583"/>
      <c r="AW313" s="583"/>
      <c r="AX313" s="583"/>
      <c r="AY313" s="583"/>
      <c r="AZ313" s="583"/>
      <c r="BA313" s="583"/>
      <c r="BB313" s="583"/>
      <c r="BC313" s="583"/>
      <c r="BD313" s="583"/>
    </row>
    <row r="314" spans="1:56" ht="5.25" customHeight="1" x14ac:dyDescent="0.2">
      <c r="A314" s="327"/>
      <c r="B314" s="328"/>
      <c r="C314" s="328"/>
      <c r="D314" s="369"/>
      <c r="E314" s="370"/>
      <c r="F314" s="370"/>
      <c r="G314" s="370"/>
      <c r="H314" s="370"/>
      <c r="I314" s="370"/>
      <c r="J314" s="371"/>
      <c r="K314" s="372"/>
      <c r="L314" s="372"/>
      <c r="M314" s="372"/>
      <c r="N314" s="372"/>
      <c r="O314" s="372"/>
      <c r="P314" s="372"/>
      <c r="Q314" s="372"/>
      <c r="R314" s="372"/>
      <c r="S314" s="372"/>
      <c r="T314" s="372"/>
      <c r="U314" s="372"/>
      <c r="V314" s="372"/>
      <c r="W314" s="372"/>
      <c r="X314" s="372"/>
      <c r="Y314" s="372"/>
      <c r="Z314" s="372"/>
      <c r="AA314" s="372"/>
      <c r="AB314" s="372"/>
      <c r="AC314" s="372"/>
      <c r="AD314" s="373"/>
      <c r="AE314" s="372"/>
      <c r="AF314" s="374"/>
      <c r="AG314" s="328"/>
      <c r="AH314" s="594"/>
    </row>
    <row r="315" spans="1:56" ht="12.75" x14ac:dyDescent="0.2">
      <c r="A315" s="339"/>
      <c r="B315" s="328"/>
      <c r="C315" s="328"/>
      <c r="D315" s="375" t="str">
        <f>'Orcamento do FLA'!B53</f>
        <v>Custos de Estudos (Avaliações)</v>
      </c>
      <c r="E315" s="421"/>
      <c r="F315" s="421"/>
      <c r="G315" s="421"/>
      <c r="H315" s="421"/>
      <c r="I315" s="421"/>
      <c r="J315" s="422"/>
      <c r="K315" s="422"/>
      <c r="L315" s="422"/>
      <c r="M315" s="422"/>
      <c r="N315" s="422"/>
      <c r="O315" s="422"/>
      <c r="P315" s="422"/>
      <c r="Q315" s="422"/>
      <c r="R315" s="422"/>
      <c r="S315" s="422"/>
      <c r="T315" s="422"/>
      <c r="U315" s="422"/>
      <c r="V315" s="422"/>
      <c r="W315" s="422"/>
      <c r="X315" s="422"/>
      <c r="Y315" s="422"/>
      <c r="Z315" s="422"/>
      <c r="AA315" s="422"/>
      <c r="AB315" s="422"/>
      <c r="AC315" s="422"/>
      <c r="AD315" s="423"/>
      <c r="AE315" s="422"/>
      <c r="AF315" s="424"/>
      <c r="AG315" s="328"/>
      <c r="AH315" s="595"/>
    </row>
    <row r="316" spans="1:56" s="302" customFormat="1" x14ac:dyDescent="0.2">
      <c r="A316" s="340">
        <f>IF(AND(J316&lt;&gt;0,U316&lt;&gt;1),1,0)</f>
        <v>0</v>
      </c>
      <c r="B316" s="341"/>
      <c r="C316" s="330"/>
      <c r="D316" s="394"/>
      <c r="E316" s="303"/>
      <c r="F316" s="303"/>
      <c r="G316" s="303"/>
      <c r="H316" s="303"/>
      <c r="I316" s="303"/>
      <c r="J316" s="349">
        <f>IF(ISBLANK(H316),G316*I316,G316*I316*H316)</f>
        <v>0</v>
      </c>
      <c r="K316" s="330"/>
      <c r="L316" s="330"/>
      <c r="M316" s="304"/>
      <c r="N316" s="305"/>
      <c r="O316" s="305"/>
      <c r="P316" s="305"/>
      <c r="Q316" s="305"/>
      <c r="R316" s="305"/>
      <c r="S316" s="306"/>
      <c r="T316" s="307"/>
      <c r="U316" s="293">
        <f>SUM(M316:T316)</f>
        <v>0</v>
      </c>
      <c r="V316" s="330"/>
      <c r="W316" s="352">
        <f t="shared" ref="W316:AC316" si="100">$J316*M316</f>
        <v>0</v>
      </c>
      <c r="X316" s="353">
        <f t="shared" si="100"/>
        <v>0</v>
      </c>
      <c r="Y316" s="353">
        <f t="shared" si="100"/>
        <v>0</v>
      </c>
      <c r="Z316" s="353">
        <f t="shared" si="100"/>
        <v>0</v>
      </c>
      <c r="AA316" s="353">
        <f t="shared" si="100"/>
        <v>0</v>
      </c>
      <c r="AB316" s="353">
        <f t="shared" si="100"/>
        <v>0</v>
      </c>
      <c r="AC316" s="353">
        <f t="shared" si="100"/>
        <v>0</v>
      </c>
      <c r="AD316" s="354">
        <f t="shared" ref="AD316:AD465" si="101">SUM(W316:AC316)</f>
        <v>0</v>
      </c>
      <c r="AE316" s="342"/>
      <c r="AF316" s="361">
        <f t="shared" ref="AF316:AF465" si="102">$J316*T316</f>
        <v>0</v>
      </c>
      <c r="AG316" s="330"/>
      <c r="AH316" s="596"/>
      <c r="AI316" s="582"/>
      <c r="AJ316" s="582"/>
      <c r="AK316" s="582"/>
      <c r="AL316" s="582"/>
      <c r="AM316" s="582"/>
      <c r="AN316" s="582"/>
      <c r="AO316" s="582"/>
      <c r="AP316" s="582"/>
      <c r="AQ316" s="582"/>
      <c r="AR316" s="582"/>
      <c r="AS316" s="582"/>
      <c r="AT316" s="582"/>
      <c r="AU316" s="582"/>
      <c r="AV316" s="582"/>
      <c r="AW316" s="582"/>
      <c r="AX316" s="582"/>
      <c r="AY316" s="582"/>
      <c r="AZ316" s="582"/>
      <c r="BA316" s="582"/>
      <c r="BB316" s="582"/>
      <c r="BC316" s="582"/>
      <c r="BD316" s="582"/>
    </row>
    <row r="317" spans="1:56" s="302" customFormat="1" x14ac:dyDescent="0.2">
      <c r="A317" s="340">
        <f t="shared" ref="A317:A465" si="103">IF(AND(J317&lt;&gt;0,U317&lt;&gt;1),1,0)</f>
        <v>0</v>
      </c>
      <c r="B317" s="341"/>
      <c r="C317" s="330"/>
      <c r="D317" s="395"/>
      <c r="E317" s="308"/>
      <c r="F317" s="309"/>
      <c r="G317" s="309"/>
      <c r="H317" s="309"/>
      <c r="I317" s="309"/>
      <c r="J317" s="350">
        <f t="shared" ref="J317:J380" si="104">IF(ISBLANK(H317),G317*I317,G317*I317*H317)</f>
        <v>0</v>
      </c>
      <c r="K317" s="330"/>
      <c r="L317" s="330"/>
      <c r="M317" s="310"/>
      <c r="N317" s="311"/>
      <c r="O317" s="311"/>
      <c r="P317" s="311"/>
      <c r="Q317" s="311"/>
      <c r="R317" s="311"/>
      <c r="S317" s="312"/>
      <c r="T317" s="313"/>
      <c r="U317" s="294">
        <f t="shared" ref="U317:U465" si="105">SUM(M317:T317)</f>
        <v>0</v>
      </c>
      <c r="V317" s="330"/>
      <c r="W317" s="355">
        <f t="shared" ref="W317:W465" si="106">$J317*M317</f>
        <v>0</v>
      </c>
      <c r="X317" s="356">
        <f t="shared" ref="X317:X465" si="107">$J317*N317</f>
        <v>0</v>
      </c>
      <c r="Y317" s="356">
        <f t="shared" ref="Y317:Y465" si="108">$J317*O317</f>
        <v>0</v>
      </c>
      <c r="Z317" s="356">
        <f t="shared" ref="Z317:Z465" si="109">$J317*P317</f>
        <v>0</v>
      </c>
      <c r="AA317" s="356">
        <f t="shared" ref="AA317:AA465" si="110">$J317*Q317</f>
        <v>0</v>
      </c>
      <c r="AB317" s="356">
        <f t="shared" ref="AB317:AB465" si="111">$J317*R317</f>
        <v>0</v>
      </c>
      <c r="AC317" s="356">
        <f t="shared" ref="AC317:AC465" si="112">$J317*S317</f>
        <v>0</v>
      </c>
      <c r="AD317" s="357">
        <f t="shared" si="101"/>
        <v>0</v>
      </c>
      <c r="AE317" s="342"/>
      <c r="AF317" s="362">
        <f t="shared" si="102"/>
        <v>0</v>
      </c>
      <c r="AG317" s="330"/>
      <c r="AH317" s="597"/>
      <c r="AI317" s="582"/>
      <c r="AJ317" s="582"/>
      <c r="AK317" s="582"/>
      <c r="AL317" s="582"/>
      <c r="AM317" s="582"/>
      <c r="AN317" s="582"/>
      <c r="AO317" s="582"/>
      <c r="AP317" s="582"/>
      <c r="AQ317" s="582"/>
      <c r="AR317" s="582"/>
      <c r="AS317" s="582"/>
      <c r="AT317" s="582"/>
      <c r="AU317" s="582"/>
      <c r="AV317" s="582"/>
      <c r="AW317" s="582"/>
      <c r="AX317" s="582"/>
      <c r="AY317" s="582"/>
      <c r="AZ317" s="582"/>
      <c r="BA317" s="582"/>
      <c r="BB317" s="582"/>
      <c r="BC317" s="582"/>
      <c r="BD317" s="582"/>
    </row>
    <row r="318" spans="1:56" s="302" customFormat="1" x14ac:dyDescent="0.2">
      <c r="A318" s="340">
        <f t="shared" si="103"/>
        <v>0</v>
      </c>
      <c r="B318" s="341"/>
      <c r="C318" s="330"/>
      <c r="D318" s="395"/>
      <c r="E318" s="308"/>
      <c r="F318" s="309"/>
      <c r="G318" s="309"/>
      <c r="H318" s="309"/>
      <c r="I318" s="309"/>
      <c r="J318" s="350">
        <f t="shared" si="104"/>
        <v>0</v>
      </c>
      <c r="K318" s="330"/>
      <c r="L318" s="330"/>
      <c r="M318" s="310"/>
      <c r="N318" s="311"/>
      <c r="O318" s="311"/>
      <c r="P318" s="311"/>
      <c r="Q318" s="311"/>
      <c r="R318" s="311"/>
      <c r="S318" s="312"/>
      <c r="T318" s="313"/>
      <c r="U318" s="294">
        <f t="shared" si="105"/>
        <v>0</v>
      </c>
      <c r="V318" s="330"/>
      <c r="W318" s="355">
        <f t="shared" si="106"/>
        <v>0</v>
      </c>
      <c r="X318" s="356">
        <f t="shared" si="107"/>
        <v>0</v>
      </c>
      <c r="Y318" s="356">
        <f t="shared" si="108"/>
        <v>0</v>
      </c>
      <c r="Z318" s="356">
        <f t="shared" si="109"/>
        <v>0</v>
      </c>
      <c r="AA318" s="356">
        <f t="shared" si="110"/>
        <v>0</v>
      </c>
      <c r="AB318" s="356">
        <f t="shared" si="111"/>
        <v>0</v>
      </c>
      <c r="AC318" s="356">
        <f t="shared" si="112"/>
        <v>0</v>
      </c>
      <c r="AD318" s="357">
        <f t="shared" si="101"/>
        <v>0</v>
      </c>
      <c r="AE318" s="342"/>
      <c r="AF318" s="362">
        <f t="shared" si="102"/>
        <v>0</v>
      </c>
      <c r="AG318" s="330"/>
      <c r="AH318" s="597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  <c r="BD318" s="582"/>
    </row>
    <row r="319" spans="1:56" s="302" customFormat="1" x14ac:dyDescent="0.2">
      <c r="A319" s="340">
        <f t="shared" si="103"/>
        <v>0</v>
      </c>
      <c r="B319" s="341"/>
      <c r="C319" s="330"/>
      <c r="D319" s="395"/>
      <c r="E319" s="308"/>
      <c r="F319" s="309"/>
      <c r="G319" s="309"/>
      <c r="H319" s="309"/>
      <c r="I319" s="309"/>
      <c r="J319" s="350">
        <f t="shared" si="104"/>
        <v>0</v>
      </c>
      <c r="K319" s="330"/>
      <c r="L319" s="330"/>
      <c r="M319" s="310"/>
      <c r="N319" s="311"/>
      <c r="O319" s="311"/>
      <c r="P319" s="311"/>
      <c r="Q319" s="311"/>
      <c r="R319" s="311"/>
      <c r="S319" s="312"/>
      <c r="T319" s="313"/>
      <c r="U319" s="294">
        <f t="shared" si="105"/>
        <v>0</v>
      </c>
      <c r="V319" s="330"/>
      <c r="W319" s="355">
        <f t="shared" si="106"/>
        <v>0</v>
      </c>
      <c r="X319" s="356">
        <f t="shared" si="107"/>
        <v>0</v>
      </c>
      <c r="Y319" s="356">
        <f t="shared" si="108"/>
        <v>0</v>
      </c>
      <c r="Z319" s="356">
        <f t="shared" si="109"/>
        <v>0</v>
      </c>
      <c r="AA319" s="356">
        <f t="shared" si="110"/>
        <v>0</v>
      </c>
      <c r="AB319" s="356">
        <f t="shared" si="111"/>
        <v>0</v>
      </c>
      <c r="AC319" s="356">
        <f t="shared" si="112"/>
        <v>0</v>
      </c>
      <c r="AD319" s="357">
        <f t="shared" si="101"/>
        <v>0</v>
      </c>
      <c r="AE319" s="342"/>
      <c r="AF319" s="362">
        <f t="shared" si="102"/>
        <v>0</v>
      </c>
      <c r="AG319" s="330"/>
      <c r="AH319" s="597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  <c r="BD319" s="582"/>
    </row>
    <row r="320" spans="1:56" s="302" customFormat="1" x14ac:dyDescent="0.2">
      <c r="A320" s="340">
        <f t="shared" si="103"/>
        <v>0</v>
      </c>
      <c r="B320" s="341"/>
      <c r="C320" s="330"/>
      <c r="D320" s="395"/>
      <c r="E320" s="308"/>
      <c r="F320" s="309"/>
      <c r="G320" s="309"/>
      <c r="H320" s="309"/>
      <c r="I320" s="309"/>
      <c r="J320" s="350">
        <f t="shared" si="104"/>
        <v>0</v>
      </c>
      <c r="K320" s="330"/>
      <c r="L320" s="330"/>
      <c r="M320" s="310"/>
      <c r="N320" s="311"/>
      <c r="O320" s="311"/>
      <c r="P320" s="311"/>
      <c r="Q320" s="311"/>
      <c r="R320" s="311"/>
      <c r="S320" s="312"/>
      <c r="T320" s="313"/>
      <c r="U320" s="294">
        <f t="shared" si="105"/>
        <v>0</v>
      </c>
      <c r="V320" s="330"/>
      <c r="W320" s="355">
        <f t="shared" si="106"/>
        <v>0</v>
      </c>
      <c r="X320" s="356">
        <f t="shared" si="107"/>
        <v>0</v>
      </c>
      <c r="Y320" s="356">
        <f t="shared" si="108"/>
        <v>0</v>
      </c>
      <c r="Z320" s="356">
        <f t="shared" si="109"/>
        <v>0</v>
      </c>
      <c r="AA320" s="356">
        <f t="shared" si="110"/>
        <v>0</v>
      </c>
      <c r="AB320" s="356">
        <f t="shared" si="111"/>
        <v>0</v>
      </c>
      <c r="AC320" s="356">
        <f t="shared" si="112"/>
        <v>0</v>
      </c>
      <c r="AD320" s="357">
        <f t="shared" si="101"/>
        <v>0</v>
      </c>
      <c r="AE320" s="342"/>
      <c r="AF320" s="362">
        <f t="shared" si="102"/>
        <v>0</v>
      </c>
      <c r="AG320" s="330"/>
      <c r="AH320" s="597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  <c r="BD320" s="582"/>
    </row>
    <row r="321" spans="1:56" s="302" customFormat="1" x14ac:dyDescent="0.2">
      <c r="A321" s="340">
        <f t="shared" si="103"/>
        <v>0</v>
      </c>
      <c r="B321" s="341"/>
      <c r="C321" s="330"/>
      <c r="D321" s="395"/>
      <c r="E321" s="308"/>
      <c r="F321" s="309"/>
      <c r="G321" s="309"/>
      <c r="H321" s="309"/>
      <c r="I321" s="309"/>
      <c r="J321" s="350">
        <f t="shared" si="104"/>
        <v>0</v>
      </c>
      <c r="K321" s="330"/>
      <c r="L321" s="330"/>
      <c r="M321" s="310"/>
      <c r="N321" s="311"/>
      <c r="O321" s="311"/>
      <c r="P321" s="311"/>
      <c r="Q321" s="311"/>
      <c r="R321" s="311"/>
      <c r="S321" s="312"/>
      <c r="T321" s="313"/>
      <c r="U321" s="294">
        <f t="shared" si="105"/>
        <v>0</v>
      </c>
      <c r="V321" s="330"/>
      <c r="W321" s="355">
        <f t="shared" si="106"/>
        <v>0</v>
      </c>
      <c r="X321" s="356">
        <f t="shared" si="107"/>
        <v>0</v>
      </c>
      <c r="Y321" s="356">
        <f t="shared" si="108"/>
        <v>0</v>
      </c>
      <c r="Z321" s="356">
        <f t="shared" si="109"/>
        <v>0</v>
      </c>
      <c r="AA321" s="356">
        <f t="shared" si="110"/>
        <v>0</v>
      </c>
      <c r="AB321" s="356">
        <f t="shared" si="111"/>
        <v>0</v>
      </c>
      <c r="AC321" s="356">
        <f t="shared" si="112"/>
        <v>0</v>
      </c>
      <c r="AD321" s="357">
        <f t="shared" si="101"/>
        <v>0</v>
      </c>
      <c r="AE321" s="342"/>
      <c r="AF321" s="362">
        <f t="shared" si="102"/>
        <v>0</v>
      </c>
      <c r="AG321" s="330"/>
      <c r="AH321" s="597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  <c r="BD321" s="582"/>
    </row>
    <row r="322" spans="1:56" s="302" customFormat="1" x14ac:dyDescent="0.2">
      <c r="A322" s="340">
        <f t="shared" si="103"/>
        <v>0</v>
      </c>
      <c r="B322" s="341"/>
      <c r="C322" s="330"/>
      <c r="D322" s="395"/>
      <c r="E322" s="308"/>
      <c r="F322" s="309"/>
      <c r="G322" s="309"/>
      <c r="H322" s="309"/>
      <c r="I322" s="309"/>
      <c r="J322" s="350">
        <f t="shared" si="104"/>
        <v>0</v>
      </c>
      <c r="K322" s="330"/>
      <c r="L322" s="330"/>
      <c r="M322" s="310"/>
      <c r="N322" s="311"/>
      <c r="O322" s="311"/>
      <c r="P322" s="311"/>
      <c r="Q322" s="311"/>
      <c r="R322" s="311"/>
      <c r="S322" s="312"/>
      <c r="T322" s="313"/>
      <c r="U322" s="294">
        <f t="shared" si="105"/>
        <v>0</v>
      </c>
      <c r="V322" s="330"/>
      <c r="W322" s="355">
        <f t="shared" si="106"/>
        <v>0</v>
      </c>
      <c r="X322" s="356">
        <f t="shared" si="107"/>
        <v>0</v>
      </c>
      <c r="Y322" s="356">
        <f t="shared" si="108"/>
        <v>0</v>
      </c>
      <c r="Z322" s="356">
        <f t="shared" si="109"/>
        <v>0</v>
      </c>
      <c r="AA322" s="356">
        <f t="shared" si="110"/>
        <v>0</v>
      </c>
      <c r="AB322" s="356">
        <f t="shared" si="111"/>
        <v>0</v>
      </c>
      <c r="AC322" s="356">
        <f t="shared" si="112"/>
        <v>0</v>
      </c>
      <c r="AD322" s="357">
        <f t="shared" si="101"/>
        <v>0</v>
      </c>
      <c r="AE322" s="342"/>
      <c r="AF322" s="362">
        <f t="shared" si="102"/>
        <v>0</v>
      </c>
      <c r="AG322" s="330"/>
      <c r="AH322" s="597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  <c r="BD322" s="582"/>
    </row>
    <row r="323" spans="1:56" s="302" customFormat="1" x14ac:dyDescent="0.2">
      <c r="A323" s="340">
        <f t="shared" si="103"/>
        <v>0</v>
      </c>
      <c r="B323" s="341"/>
      <c r="C323" s="330"/>
      <c r="D323" s="395"/>
      <c r="E323" s="308"/>
      <c r="F323" s="309"/>
      <c r="G323" s="309"/>
      <c r="H323" s="309"/>
      <c r="I323" s="309"/>
      <c r="J323" s="350">
        <f t="shared" si="104"/>
        <v>0</v>
      </c>
      <c r="K323" s="330"/>
      <c r="L323" s="330"/>
      <c r="M323" s="310"/>
      <c r="N323" s="311"/>
      <c r="O323" s="311"/>
      <c r="P323" s="311"/>
      <c r="Q323" s="311"/>
      <c r="R323" s="311"/>
      <c r="S323" s="312"/>
      <c r="T323" s="313"/>
      <c r="U323" s="294">
        <f t="shared" si="105"/>
        <v>0</v>
      </c>
      <c r="V323" s="330"/>
      <c r="W323" s="355">
        <f t="shared" si="106"/>
        <v>0</v>
      </c>
      <c r="X323" s="356">
        <f t="shared" si="107"/>
        <v>0</v>
      </c>
      <c r="Y323" s="356">
        <f t="shared" si="108"/>
        <v>0</v>
      </c>
      <c r="Z323" s="356">
        <f t="shared" si="109"/>
        <v>0</v>
      </c>
      <c r="AA323" s="356">
        <f t="shared" si="110"/>
        <v>0</v>
      </c>
      <c r="AB323" s="356">
        <f t="shared" si="111"/>
        <v>0</v>
      </c>
      <c r="AC323" s="356">
        <f t="shared" si="112"/>
        <v>0</v>
      </c>
      <c r="AD323" s="357">
        <f t="shared" si="101"/>
        <v>0</v>
      </c>
      <c r="AE323" s="342"/>
      <c r="AF323" s="362">
        <f t="shared" si="102"/>
        <v>0</v>
      </c>
      <c r="AG323" s="330"/>
      <c r="AH323" s="597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  <c r="BD323" s="582"/>
    </row>
    <row r="324" spans="1:56" s="302" customFormat="1" x14ac:dyDescent="0.2">
      <c r="A324" s="340">
        <f t="shared" si="103"/>
        <v>0</v>
      </c>
      <c r="B324" s="341"/>
      <c r="C324" s="330"/>
      <c r="D324" s="395"/>
      <c r="E324" s="308"/>
      <c r="F324" s="309"/>
      <c r="G324" s="309"/>
      <c r="H324" s="309"/>
      <c r="I324" s="309"/>
      <c r="J324" s="350">
        <f t="shared" si="104"/>
        <v>0</v>
      </c>
      <c r="K324" s="330"/>
      <c r="L324" s="330"/>
      <c r="M324" s="310"/>
      <c r="N324" s="311"/>
      <c r="O324" s="311"/>
      <c r="P324" s="311"/>
      <c r="Q324" s="311"/>
      <c r="R324" s="311"/>
      <c r="S324" s="312"/>
      <c r="T324" s="313"/>
      <c r="U324" s="294">
        <f t="shared" si="105"/>
        <v>0</v>
      </c>
      <c r="V324" s="330"/>
      <c r="W324" s="355">
        <f t="shared" si="106"/>
        <v>0</v>
      </c>
      <c r="X324" s="356">
        <f t="shared" si="107"/>
        <v>0</v>
      </c>
      <c r="Y324" s="356">
        <f t="shared" si="108"/>
        <v>0</v>
      </c>
      <c r="Z324" s="356">
        <f t="shared" si="109"/>
        <v>0</v>
      </c>
      <c r="AA324" s="356">
        <f t="shared" si="110"/>
        <v>0</v>
      </c>
      <c r="AB324" s="356">
        <f t="shared" si="111"/>
        <v>0</v>
      </c>
      <c r="AC324" s="356">
        <f t="shared" si="112"/>
        <v>0</v>
      </c>
      <c r="AD324" s="357">
        <f t="shared" si="101"/>
        <v>0</v>
      </c>
      <c r="AE324" s="342"/>
      <c r="AF324" s="362">
        <f t="shared" si="102"/>
        <v>0</v>
      </c>
      <c r="AG324" s="330"/>
      <c r="AH324" s="597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  <c r="BD324" s="582"/>
    </row>
    <row r="325" spans="1:56" s="302" customFormat="1" x14ac:dyDescent="0.2">
      <c r="A325" s="340">
        <f t="shared" si="103"/>
        <v>0</v>
      </c>
      <c r="B325" s="341"/>
      <c r="C325" s="330"/>
      <c r="D325" s="395"/>
      <c r="E325" s="308"/>
      <c r="F325" s="309"/>
      <c r="G325" s="309"/>
      <c r="H325" s="309"/>
      <c r="I325" s="309"/>
      <c r="J325" s="350">
        <f t="shared" si="104"/>
        <v>0</v>
      </c>
      <c r="K325" s="330"/>
      <c r="L325" s="330"/>
      <c r="M325" s="310"/>
      <c r="N325" s="311"/>
      <c r="O325" s="311"/>
      <c r="P325" s="311"/>
      <c r="Q325" s="311"/>
      <c r="R325" s="311"/>
      <c r="S325" s="312"/>
      <c r="T325" s="313"/>
      <c r="U325" s="294">
        <f t="shared" si="105"/>
        <v>0</v>
      </c>
      <c r="V325" s="330"/>
      <c r="W325" s="355">
        <f t="shared" si="106"/>
        <v>0</v>
      </c>
      <c r="X325" s="356">
        <f t="shared" si="107"/>
        <v>0</v>
      </c>
      <c r="Y325" s="356">
        <f t="shared" si="108"/>
        <v>0</v>
      </c>
      <c r="Z325" s="356">
        <f t="shared" si="109"/>
        <v>0</v>
      </c>
      <c r="AA325" s="356">
        <f t="shared" si="110"/>
        <v>0</v>
      </c>
      <c r="AB325" s="356">
        <f t="shared" si="111"/>
        <v>0</v>
      </c>
      <c r="AC325" s="356">
        <f t="shared" si="112"/>
        <v>0</v>
      </c>
      <c r="AD325" s="357">
        <f t="shared" si="101"/>
        <v>0</v>
      </c>
      <c r="AE325" s="342"/>
      <c r="AF325" s="362">
        <f t="shared" si="102"/>
        <v>0</v>
      </c>
      <c r="AG325" s="330"/>
      <c r="AH325" s="597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  <c r="BD325" s="582"/>
    </row>
    <row r="326" spans="1:56" s="302" customFormat="1" hidden="1" x14ac:dyDescent="0.2">
      <c r="A326" s="340">
        <f t="shared" si="103"/>
        <v>0</v>
      </c>
      <c r="B326" s="341"/>
      <c r="C326" s="330"/>
      <c r="D326" s="395"/>
      <c r="E326" s="308"/>
      <c r="F326" s="309"/>
      <c r="G326" s="309"/>
      <c r="H326" s="309"/>
      <c r="I326" s="309"/>
      <c r="J326" s="350">
        <f t="shared" si="104"/>
        <v>0</v>
      </c>
      <c r="K326" s="330"/>
      <c r="L326" s="330"/>
      <c r="M326" s="310"/>
      <c r="N326" s="311"/>
      <c r="O326" s="311"/>
      <c r="P326" s="311"/>
      <c r="Q326" s="311"/>
      <c r="R326" s="311"/>
      <c r="S326" s="312"/>
      <c r="T326" s="313"/>
      <c r="U326" s="294">
        <f t="shared" si="105"/>
        <v>0</v>
      </c>
      <c r="V326" s="330"/>
      <c r="W326" s="355">
        <f t="shared" si="106"/>
        <v>0</v>
      </c>
      <c r="X326" s="356">
        <f t="shared" si="107"/>
        <v>0</v>
      </c>
      <c r="Y326" s="356">
        <f t="shared" si="108"/>
        <v>0</v>
      </c>
      <c r="Z326" s="356">
        <f t="shared" si="109"/>
        <v>0</v>
      </c>
      <c r="AA326" s="356">
        <f t="shared" si="110"/>
        <v>0</v>
      </c>
      <c r="AB326" s="356">
        <f t="shared" si="111"/>
        <v>0</v>
      </c>
      <c r="AC326" s="356">
        <f t="shared" si="112"/>
        <v>0</v>
      </c>
      <c r="AD326" s="357">
        <f t="shared" si="101"/>
        <v>0</v>
      </c>
      <c r="AE326" s="342"/>
      <c r="AF326" s="362">
        <f t="shared" si="102"/>
        <v>0</v>
      </c>
      <c r="AG326" s="330"/>
      <c r="AH326" s="597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  <c r="BD326" s="582"/>
    </row>
    <row r="327" spans="1:56" s="302" customFormat="1" hidden="1" x14ac:dyDescent="0.2">
      <c r="A327" s="340">
        <f t="shared" ref="A327:A390" si="113">IF(AND(J327&lt;&gt;0,U327&lt;&gt;1),1,0)</f>
        <v>0</v>
      </c>
      <c r="B327" s="341"/>
      <c r="C327" s="330"/>
      <c r="D327" s="395"/>
      <c r="E327" s="308"/>
      <c r="F327" s="309"/>
      <c r="G327" s="309"/>
      <c r="H327" s="309"/>
      <c r="I327" s="309"/>
      <c r="J327" s="350">
        <f t="shared" si="104"/>
        <v>0</v>
      </c>
      <c r="K327" s="330"/>
      <c r="L327" s="330"/>
      <c r="M327" s="310"/>
      <c r="N327" s="311"/>
      <c r="O327" s="311"/>
      <c r="P327" s="311"/>
      <c r="Q327" s="311"/>
      <c r="R327" s="311"/>
      <c r="S327" s="312"/>
      <c r="T327" s="313"/>
      <c r="U327" s="294">
        <f t="shared" ref="U327:U390" si="114">SUM(M327:T327)</f>
        <v>0</v>
      </c>
      <c r="V327" s="330"/>
      <c r="W327" s="355">
        <f t="shared" ref="W327:W390" si="115">$J327*M327</f>
        <v>0</v>
      </c>
      <c r="X327" s="356">
        <f t="shared" ref="X327:X390" si="116">$J327*N327</f>
        <v>0</v>
      </c>
      <c r="Y327" s="356">
        <f t="shared" ref="Y327:Y390" si="117">$J327*O327</f>
        <v>0</v>
      </c>
      <c r="Z327" s="356">
        <f t="shared" ref="Z327:Z390" si="118">$J327*P327</f>
        <v>0</v>
      </c>
      <c r="AA327" s="356">
        <f t="shared" ref="AA327:AA390" si="119">$J327*Q327</f>
        <v>0</v>
      </c>
      <c r="AB327" s="356">
        <f t="shared" ref="AB327:AB390" si="120">$J327*R327</f>
        <v>0</v>
      </c>
      <c r="AC327" s="356">
        <f t="shared" ref="AC327:AC390" si="121">$J327*S327</f>
        <v>0</v>
      </c>
      <c r="AD327" s="357">
        <f t="shared" ref="AD327:AD390" si="122">SUM(W327:AC327)</f>
        <v>0</v>
      </c>
      <c r="AE327" s="342"/>
      <c r="AF327" s="362">
        <f t="shared" ref="AF327:AF390" si="123">$J327*T327</f>
        <v>0</v>
      </c>
      <c r="AG327" s="330"/>
      <c r="AH327" s="597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  <c r="BD327" s="582"/>
    </row>
    <row r="328" spans="1:56" s="302" customFormat="1" hidden="1" x14ac:dyDescent="0.2">
      <c r="A328" s="340">
        <f t="shared" si="113"/>
        <v>0</v>
      </c>
      <c r="B328" s="341"/>
      <c r="C328" s="330"/>
      <c r="D328" s="395"/>
      <c r="E328" s="308"/>
      <c r="F328" s="309"/>
      <c r="G328" s="309"/>
      <c r="H328" s="309"/>
      <c r="I328" s="309"/>
      <c r="J328" s="350">
        <f t="shared" si="104"/>
        <v>0</v>
      </c>
      <c r="K328" s="330"/>
      <c r="L328" s="330"/>
      <c r="M328" s="310"/>
      <c r="N328" s="311"/>
      <c r="O328" s="311"/>
      <c r="P328" s="311"/>
      <c r="Q328" s="311"/>
      <c r="R328" s="311"/>
      <c r="S328" s="312"/>
      <c r="T328" s="313"/>
      <c r="U328" s="294">
        <f t="shared" si="114"/>
        <v>0</v>
      </c>
      <c r="V328" s="330"/>
      <c r="W328" s="355">
        <f t="shared" si="115"/>
        <v>0</v>
      </c>
      <c r="X328" s="356">
        <f t="shared" si="116"/>
        <v>0</v>
      </c>
      <c r="Y328" s="356">
        <f t="shared" si="117"/>
        <v>0</v>
      </c>
      <c r="Z328" s="356">
        <f t="shared" si="118"/>
        <v>0</v>
      </c>
      <c r="AA328" s="356">
        <f t="shared" si="119"/>
        <v>0</v>
      </c>
      <c r="AB328" s="356">
        <f t="shared" si="120"/>
        <v>0</v>
      </c>
      <c r="AC328" s="356">
        <f t="shared" si="121"/>
        <v>0</v>
      </c>
      <c r="AD328" s="357">
        <f t="shared" si="122"/>
        <v>0</v>
      </c>
      <c r="AE328" s="342"/>
      <c r="AF328" s="362">
        <f t="shared" si="123"/>
        <v>0</v>
      </c>
      <c r="AG328" s="330"/>
      <c r="AH328" s="597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  <c r="BD328" s="582"/>
    </row>
    <row r="329" spans="1:56" s="302" customFormat="1" hidden="1" x14ac:dyDescent="0.2">
      <c r="A329" s="340">
        <f t="shared" si="113"/>
        <v>0</v>
      </c>
      <c r="B329" s="341"/>
      <c r="C329" s="330"/>
      <c r="D329" s="395"/>
      <c r="E329" s="308"/>
      <c r="F329" s="309"/>
      <c r="G329" s="309"/>
      <c r="H329" s="309"/>
      <c r="I329" s="309"/>
      <c r="J329" s="350">
        <f t="shared" si="104"/>
        <v>0</v>
      </c>
      <c r="K329" s="330"/>
      <c r="L329" s="330"/>
      <c r="M329" s="310"/>
      <c r="N329" s="311"/>
      <c r="O329" s="311"/>
      <c r="P329" s="311"/>
      <c r="Q329" s="311"/>
      <c r="R329" s="311"/>
      <c r="S329" s="312"/>
      <c r="T329" s="313"/>
      <c r="U329" s="294">
        <f t="shared" si="114"/>
        <v>0</v>
      </c>
      <c r="V329" s="330"/>
      <c r="W329" s="355">
        <f t="shared" si="115"/>
        <v>0</v>
      </c>
      <c r="X329" s="356">
        <f t="shared" si="116"/>
        <v>0</v>
      </c>
      <c r="Y329" s="356">
        <f t="shared" si="117"/>
        <v>0</v>
      </c>
      <c r="Z329" s="356">
        <f t="shared" si="118"/>
        <v>0</v>
      </c>
      <c r="AA329" s="356">
        <f t="shared" si="119"/>
        <v>0</v>
      </c>
      <c r="AB329" s="356">
        <f t="shared" si="120"/>
        <v>0</v>
      </c>
      <c r="AC329" s="356">
        <f t="shared" si="121"/>
        <v>0</v>
      </c>
      <c r="AD329" s="357">
        <f t="shared" si="122"/>
        <v>0</v>
      </c>
      <c r="AE329" s="342"/>
      <c r="AF329" s="362">
        <f t="shared" si="123"/>
        <v>0</v>
      </c>
      <c r="AG329" s="330"/>
      <c r="AH329" s="597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  <c r="BD329" s="582"/>
    </row>
    <row r="330" spans="1:56" s="302" customFormat="1" hidden="1" x14ac:dyDescent="0.2">
      <c r="A330" s="340">
        <f t="shared" si="113"/>
        <v>0</v>
      </c>
      <c r="B330" s="341"/>
      <c r="C330" s="330"/>
      <c r="D330" s="395"/>
      <c r="E330" s="308"/>
      <c r="F330" s="309"/>
      <c r="G330" s="309"/>
      <c r="H330" s="309"/>
      <c r="I330" s="309"/>
      <c r="J330" s="350">
        <f t="shared" si="104"/>
        <v>0</v>
      </c>
      <c r="K330" s="330"/>
      <c r="L330" s="330"/>
      <c r="M330" s="310"/>
      <c r="N330" s="311"/>
      <c r="O330" s="311"/>
      <c r="P330" s="311"/>
      <c r="Q330" s="311"/>
      <c r="R330" s="311"/>
      <c r="S330" s="312"/>
      <c r="T330" s="313"/>
      <c r="U330" s="294">
        <f t="shared" si="114"/>
        <v>0</v>
      </c>
      <c r="V330" s="330"/>
      <c r="W330" s="355">
        <f t="shared" si="115"/>
        <v>0</v>
      </c>
      <c r="X330" s="356">
        <f t="shared" si="116"/>
        <v>0</v>
      </c>
      <c r="Y330" s="356">
        <f t="shared" si="117"/>
        <v>0</v>
      </c>
      <c r="Z330" s="356">
        <f t="shared" si="118"/>
        <v>0</v>
      </c>
      <c r="AA330" s="356">
        <f t="shared" si="119"/>
        <v>0</v>
      </c>
      <c r="AB330" s="356">
        <f t="shared" si="120"/>
        <v>0</v>
      </c>
      <c r="AC330" s="356">
        <f t="shared" si="121"/>
        <v>0</v>
      </c>
      <c r="AD330" s="357">
        <f t="shared" si="122"/>
        <v>0</v>
      </c>
      <c r="AE330" s="342"/>
      <c r="AF330" s="362">
        <f t="shared" si="123"/>
        <v>0</v>
      </c>
      <c r="AG330" s="330"/>
      <c r="AH330" s="597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  <c r="BC330" s="582"/>
      <c r="BD330" s="582"/>
    </row>
    <row r="331" spans="1:56" s="302" customFormat="1" hidden="1" x14ac:dyDescent="0.2">
      <c r="A331" s="340">
        <f t="shared" si="113"/>
        <v>0</v>
      </c>
      <c r="B331" s="341"/>
      <c r="C331" s="330"/>
      <c r="D331" s="395"/>
      <c r="E331" s="308"/>
      <c r="F331" s="309"/>
      <c r="G331" s="309"/>
      <c r="H331" s="309"/>
      <c r="I331" s="309"/>
      <c r="J331" s="350">
        <f t="shared" si="104"/>
        <v>0</v>
      </c>
      <c r="K331" s="330"/>
      <c r="L331" s="330"/>
      <c r="M331" s="310"/>
      <c r="N331" s="311"/>
      <c r="O331" s="311"/>
      <c r="P331" s="311"/>
      <c r="Q331" s="311"/>
      <c r="R331" s="311"/>
      <c r="S331" s="312"/>
      <c r="T331" s="313"/>
      <c r="U331" s="294">
        <f t="shared" si="114"/>
        <v>0</v>
      </c>
      <c r="V331" s="330"/>
      <c r="W331" s="355">
        <f t="shared" si="115"/>
        <v>0</v>
      </c>
      <c r="X331" s="356">
        <f t="shared" si="116"/>
        <v>0</v>
      </c>
      <c r="Y331" s="356">
        <f t="shared" si="117"/>
        <v>0</v>
      </c>
      <c r="Z331" s="356">
        <f t="shared" si="118"/>
        <v>0</v>
      </c>
      <c r="AA331" s="356">
        <f t="shared" si="119"/>
        <v>0</v>
      </c>
      <c r="AB331" s="356">
        <f t="shared" si="120"/>
        <v>0</v>
      </c>
      <c r="AC331" s="356">
        <f t="shared" si="121"/>
        <v>0</v>
      </c>
      <c r="AD331" s="357">
        <f t="shared" si="122"/>
        <v>0</v>
      </c>
      <c r="AE331" s="342"/>
      <c r="AF331" s="362">
        <f t="shared" si="123"/>
        <v>0</v>
      </c>
      <c r="AG331" s="330"/>
      <c r="AH331" s="597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  <c r="BC331" s="582"/>
      <c r="BD331" s="582"/>
    </row>
    <row r="332" spans="1:56" s="302" customFormat="1" hidden="1" x14ac:dyDescent="0.2">
      <c r="A332" s="340">
        <f t="shared" si="113"/>
        <v>0</v>
      </c>
      <c r="B332" s="341"/>
      <c r="C332" s="330"/>
      <c r="D332" s="395"/>
      <c r="E332" s="308"/>
      <c r="F332" s="309"/>
      <c r="G332" s="309"/>
      <c r="H332" s="309"/>
      <c r="I332" s="309"/>
      <c r="J332" s="350">
        <f t="shared" si="104"/>
        <v>0</v>
      </c>
      <c r="K332" s="330"/>
      <c r="L332" s="330"/>
      <c r="M332" s="310"/>
      <c r="N332" s="311"/>
      <c r="O332" s="311"/>
      <c r="P332" s="311"/>
      <c r="Q332" s="311"/>
      <c r="R332" s="311"/>
      <c r="S332" s="312"/>
      <c r="T332" s="313"/>
      <c r="U332" s="294">
        <f t="shared" si="114"/>
        <v>0</v>
      </c>
      <c r="V332" s="330"/>
      <c r="W332" s="355">
        <f t="shared" si="115"/>
        <v>0</v>
      </c>
      <c r="X332" s="356">
        <f t="shared" si="116"/>
        <v>0</v>
      </c>
      <c r="Y332" s="356">
        <f t="shared" si="117"/>
        <v>0</v>
      </c>
      <c r="Z332" s="356">
        <f t="shared" si="118"/>
        <v>0</v>
      </c>
      <c r="AA332" s="356">
        <f t="shared" si="119"/>
        <v>0</v>
      </c>
      <c r="AB332" s="356">
        <f t="shared" si="120"/>
        <v>0</v>
      </c>
      <c r="AC332" s="356">
        <f t="shared" si="121"/>
        <v>0</v>
      </c>
      <c r="AD332" s="357">
        <f t="shared" si="122"/>
        <v>0</v>
      </c>
      <c r="AE332" s="342"/>
      <c r="AF332" s="362">
        <f t="shared" si="123"/>
        <v>0</v>
      </c>
      <c r="AG332" s="330"/>
      <c r="AH332" s="597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  <c r="BC332" s="582"/>
      <c r="BD332" s="582"/>
    </row>
    <row r="333" spans="1:56" s="302" customFormat="1" hidden="1" x14ac:dyDescent="0.2">
      <c r="A333" s="340">
        <f t="shared" si="113"/>
        <v>0</v>
      </c>
      <c r="B333" s="341"/>
      <c r="C333" s="330"/>
      <c r="D333" s="395"/>
      <c r="E333" s="308"/>
      <c r="F333" s="309"/>
      <c r="G333" s="309"/>
      <c r="H333" s="309"/>
      <c r="I333" s="309"/>
      <c r="J333" s="350">
        <f t="shared" si="104"/>
        <v>0</v>
      </c>
      <c r="K333" s="330"/>
      <c r="L333" s="330"/>
      <c r="M333" s="310"/>
      <c r="N333" s="311"/>
      <c r="O333" s="311"/>
      <c r="P333" s="311"/>
      <c r="Q333" s="311"/>
      <c r="R333" s="311"/>
      <c r="S333" s="312"/>
      <c r="T333" s="313"/>
      <c r="U333" s="294">
        <f t="shared" si="114"/>
        <v>0</v>
      </c>
      <c r="V333" s="330"/>
      <c r="W333" s="355">
        <f t="shared" si="115"/>
        <v>0</v>
      </c>
      <c r="X333" s="356">
        <f t="shared" si="116"/>
        <v>0</v>
      </c>
      <c r="Y333" s="356">
        <f t="shared" si="117"/>
        <v>0</v>
      </c>
      <c r="Z333" s="356">
        <f t="shared" si="118"/>
        <v>0</v>
      </c>
      <c r="AA333" s="356">
        <f t="shared" si="119"/>
        <v>0</v>
      </c>
      <c r="AB333" s="356">
        <f t="shared" si="120"/>
        <v>0</v>
      </c>
      <c r="AC333" s="356">
        <f t="shared" si="121"/>
        <v>0</v>
      </c>
      <c r="AD333" s="357">
        <f t="shared" si="122"/>
        <v>0</v>
      </c>
      <c r="AE333" s="342"/>
      <c r="AF333" s="362">
        <f t="shared" si="123"/>
        <v>0</v>
      </c>
      <c r="AG333" s="330"/>
      <c r="AH333" s="597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  <c r="BC333" s="582"/>
      <c r="BD333" s="582"/>
    </row>
    <row r="334" spans="1:56" s="302" customFormat="1" hidden="1" x14ac:dyDescent="0.2">
      <c r="A334" s="340">
        <f t="shared" si="113"/>
        <v>0</v>
      </c>
      <c r="B334" s="341"/>
      <c r="C334" s="330"/>
      <c r="D334" s="395"/>
      <c r="E334" s="308"/>
      <c r="F334" s="309"/>
      <c r="G334" s="309"/>
      <c r="H334" s="309"/>
      <c r="I334" s="309"/>
      <c r="J334" s="350">
        <f t="shared" si="104"/>
        <v>0</v>
      </c>
      <c r="K334" s="330"/>
      <c r="L334" s="330"/>
      <c r="M334" s="310"/>
      <c r="N334" s="311"/>
      <c r="O334" s="311"/>
      <c r="P334" s="311"/>
      <c r="Q334" s="311"/>
      <c r="R334" s="311"/>
      <c r="S334" s="312"/>
      <c r="T334" s="313"/>
      <c r="U334" s="294">
        <f t="shared" si="114"/>
        <v>0</v>
      </c>
      <c r="V334" s="330"/>
      <c r="W334" s="355">
        <f t="shared" si="115"/>
        <v>0</v>
      </c>
      <c r="X334" s="356">
        <f t="shared" si="116"/>
        <v>0</v>
      </c>
      <c r="Y334" s="356">
        <f t="shared" si="117"/>
        <v>0</v>
      </c>
      <c r="Z334" s="356">
        <f t="shared" si="118"/>
        <v>0</v>
      </c>
      <c r="AA334" s="356">
        <f t="shared" si="119"/>
        <v>0</v>
      </c>
      <c r="AB334" s="356">
        <f t="shared" si="120"/>
        <v>0</v>
      </c>
      <c r="AC334" s="356">
        <f t="shared" si="121"/>
        <v>0</v>
      </c>
      <c r="AD334" s="357">
        <f t="shared" si="122"/>
        <v>0</v>
      </c>
      <c r="AE334" s="342"/>
      <c r="AF334" s="362">
        <f t="shared" si="123"/>
        <v>0</v>
      </c>
      <c r="AG334" s="330"/>
      <c r="AH334" s="597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  <c r="BC334" s="582"/>
      <c r="BD334" s="582"/>
    </row>
    <row r="335" spans="1:56" s="302" customFormat="1" hidden="1" x14ac:dyDescent="0.2">
      <c r="A335" s="340">
        <f t="shared" si="113"/>
        <v>0</v>
      </c>
      <c r="B335" s="341"/>
      <c r="C335" s="330"/>
      <c r="D335" s="395"/>
      <c r="E335" s="308"/>
      <c r="F335" s="309"/>
      <c r="G335" s="309"/>
      <c r="H335" s="309"/>
      <c r="I335" s="309"/>
      <c r="J335" s="350">
        <f t="shared" si="104"/>
        <v>0</v>
      </c>
      <c r="K335" s="330"/>
      <c r="L335" s="330"/>
      <c r="M335" s="310"/>
      <c r="N335" s="311"/>
      <c r="O335" s="311"/>
      <c r="P335" s="311"/>
      <c r="Q335" s="311"/>
      <c r="R335" s="311"/>
      <c r="S335" s="312"/>
      <c r="T335" s="313"/>
      <c r="U335" s="294">
        <f t="shared" si="114"/>
        <v>0</v>
      </c>
      <c r="V335" s="330"/>
      <c r="W335" s="355">
        <f t="shared" si="115"/>
        <v>0</v>
      </c>
      <c r="X335" s="356">
        <f t="shared" si="116"/>
        <v>0</v>
      </c>
      <c r="Y335" s="356">
        <f t="shared" si="117"/>
        <v>0</v>
      </c>
      <c r="Z335" s="356">
        <f t="shared" si="118"/>
        <v>0</v>
      </c>
      <c r="AA335" s="356">
        <f t="shared" si="119"/>
        <v>0</v>
      </c>
      <c r="AB335" s="356">
        <f t="shared" si="120"/>
        <v>0</v>
      </c>
      <c r="AC335" s="356">
        <f t="shared" si="121"/>
        <v>0</v>
      </c>
      <c r="AD335" s="357">
        <f t="shared" si="122"/>
        <v>0</v>
      </c>
      <c r="AE335" s="342"/>
      <c r="AF335" s="362">
        <f t="shared" si="123"/>
        <v>0</v>
      </c>
      <c r="AG335" s="330"/>
      <c r="AH335" s="597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  <c r="BC335" s="582"/>
      <c r="BD335" s="582"/>
    </row>
    <row r="336" spans="1:56" s="302" customFormat="1" hidden="1" x14ac:dyDescent="0.2">
      <c r="A336" s="340">
        <f t="shared" si="113"/>
        <v>0</v>
      </c>
      <c r="B336" s="341"/>
      <c r="C336" s="330"/>
      <c r="D336" s="395"/>
      <c r="E336" s="308"/>
      <c r="F336" s="309"/>
      <c r="G336" s="309"/>
      <c r="H336" s="309"/>
      <c r="I336" s="309"/>
      <c r="J336" s="350">
        <f t="shared" si="104"/>
        <v>0</v>
      </c>
      <c r="K336" s="330"/>
      <c r="L336" s="330"/>
      <c r="M336" s="310"/>
      <c r="N336" s="311"/>
      <c r="O336" s="311"/>
      <c r="P336" s="311"/>
      <c r="Q336" s="311"/>
      <c r="R336" s="311"/>
      <c r="S336" s="312"/>
      <c r="T336" s="313"/>
      <c r="U336" s="294">
        <f t="shared" si="114"/>
        <v>0</v>
      </c>
      <c r="V336" s="330"/>
      <c r="W336" s="355">
        <f t="shared" si="115"/>
        <v>0</v>
      </c>
      <c r="X336" s="356">
        <f t="shared" si="116"/>
        <v>0</v>
      </c>
      <c r="Y336" s="356">
        <f t="shared" si="117"/>
        <v>0</v>
      </c>
      <c r="Z336" s="356">
        <f t="shared" si="118"/>
        <v>0</v>
      </c>
      <c r="AA336" s="356">
        <f t="shared" si="119"/>
        <v>0</v>
      </c>
      <c r="AB336" s="356">
        <f t="shared" si="120"/>
        <v>0</v>
      </c>
      <c r="AC336" s="356">
        <f t="shared" si="121"/>
        <v>0</v>
      </c>
      <c r="AD336" s="357">
        <f t="shared" si="122"/>
        <v>0</v>
      </c>
      <c r="AE336" s="342"/>
      <c r="AF336" s="362">
        <f t="shared" si="123"/>
        <v>0</v>
      </c>
      <c r="AG336" s="330"/>
      <c r="AH336" s="597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  <c r="BC336" s="582"/>
      <c r="BD336" s="582"/>
    </row>
    <row r="337" spans="1:56" s="302" customFormat="1" hidden="1" x14ac:dyDescent="0.2">
      <c r="A337" s="340">
        <f t="shared" si="113"/>
        <v>0</v>
      </c>
      <c r="B337" s="341"/>
      <c r="C337" s="330"/>
      <c r="D337" s="395"/>
      <c r="E337" s="308"/>
      <c r="F337" s="309"/>
      <c r="G337" s="309"/>
      <c r="H337" s="309"/>
      <c r="I337" s="309"/>
      <c r="J337" s="350">
        <f t="shared" si="104"/>
        <v>0</v>
      </c>
      <c r="K337" s="330"/>
      <c r="L337" s="330"/>
      <c r="M337" s="310"/>
      <c r="N337" s="311"/>
      <c r="O337" s="311"/>
      <c r="P337" s="311"/>
      <c r="Q337" s="311"/>
      <c r="R337" s="311"/>
      <c r="S337" s="312"/>
      <c r="T337" s="313"/>
      <c r="U337" s="294">
        <f t="shared" si="114"/>
        <v>0</v>
      </c>
      <c r="V337" s="330"/>
      <c r="W337" s="355">
        <f t="shared" si="115"/>
        <v>0</v>
      </c>
      <c r="X337" s="356">
        <f t="shared" si="116"/>
        <v>0</v>
      </c>
      <c r="Y337" s="356">
        <f t="shared" si="117"/>
        <v>0</v>
      </c>
      <c r="Z337" s="356">
        <f t="shared" si="118"/>
        <v>0</v>
      </c>
      <c r="AA337" s="356">
        <f t="shared" si="119"/>
        <v>0</v>
      </c>
      <c r="AB337" s="356">
        <f t="shared" si="120"/>
        <v>0</v>
      </c>
      <c r="AC337" s="356">
        <f t="shared" si="121"/>
        <v>0</v>
      </c>
      <c r="AD337" s="357">
        <f t="shared" si="122"/>
        <v>0</v>
      </c>
      <c r="AE337" s="342"/>
      <c r="AF337" s="362">
        <f t="shared" si="123"/>
        <v>0</v>
      </c>
      <c r="AG337" s="330"/>
      <c r="AH337" s="597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  <c r="BC337" s="582"/>
      <c r="BD337" s="582"/>
    </row>
    <row r="338" spans="1:56" s="302" customFormat="1" hidden="1" x14ac:dyDescent="0.2">
      <c r="A338" s="340">
        <f t="shared" si="113"/>
        <v>0</v>
      </c>
      <c r="B338" s="341"/>
      <c r="C338" s="330"/>
      <c r="D338" s="395"/>
      <c r="E338" s="308"/>
      <c r="F338" s="309"/>
      <c r="G338" s="309"/>
      <c r="H338" s="309"/>
      <c r="I338" s="309"/>
      <c r="J338" s="350">
        <f t="shared" si="104"/>
        <v>0</v>
      </c>
      <c r="K338" s="330"/>
      <c r="L338" s="330"/>
      <c r="M338" s="310"/>
      <c r="N338" s="311"/>
      <c r="O338" s="311"/>
      <c r="P338" s="311"/>
      <c r="Q338" s="311"/>
      <c r="R338" s="311"/>
      <c r="S338" s="312"/>
      <c r="T338" s="313"/>
      <c r="U338" s="294">
        <f t="shared" si="114"/>
        <v>0</v>
      </c>
      <c r="V338" s="330"/>
      <c r="W338" s="355">
        <f t="shared" si="115"/>
        <v>0</v>
      </c>
      <c r="X338" s="356">
        <f t="shared" si="116"/>
        <v>0</v>
      </c>
      <c r="Y338" s="356">
        <f t="shared" si="117"/>
        <v>0</v>
      </c>
      <c r="Z338" s="356">
        <f t="shared" si="118"/>
        <v>0</v>
      </c>
      <c r="AA338" s="356">
        <f t="shared" si="119"/>
        <v>0</v>
      </c>
      <c r="AB338" s="356">
        <f t="shared" si="120"/>
        <v>0</v>
      </c>
      <c r="AC338" s="356">
        <f t="shared" si="121"/>
        <v>0</v>
      </c>
      <c r="AD338" s="357">
        <f t="shared" si="122"/>
        <v>0</v>
      </c>
      <c r="AE338" s="342"/>
      <c r="AF338" s="362">
        <f t="shared" si="123"/>
        <v>0</v>
      </c>
      <c r="AG338" s="330"/>
      <c r="AH338" s="597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  <c r="BC338" s="582"/>
      <c r="BD338" s="582"/>
    </row>
    <row r="339" spans="1:56" s="302" customFormat="1" hidden="1" x14ac:dyDescent="0.2">
      <c r="A339" s="340">
        <f t="shared" si="113"/>
        <v>0</v>
      </c>
      <c r="B339" s="341"/>
      <c r="C339" s="330"/>
      <c r="D339" s="395"/>
      <c r="E339" s="308"/>
      <c r="F339" s="309"/>
      <c r="G339" s="309"/>
      <c r="H339" s="309"/>
      <c r="I339" s="309"/>
      <c r="J339" s="350">
        <f t="shared" si="104"/>
        <v>0</v>
      </c>
      <c r="K339" s="330"/>
      <c r="L339" s="330"/>
      <c r="M339" s="310"/>
      <c r="N339" s="311"/>
      <c r="O339" s="311"/>
      <c r="P339" s="311"/>
      <c r="Q339" s="311"/>
      <c r="R339" s="311"/>
      <c r="S339" s="312"/>
      <c r="T339" s="313"/>
      <c r="U339" s="294">
        <f t="shared" si="114"/>
        <v>0</v>
      </c>
      <c r="V339" s="330"/>
      <c r="W339" s="355">
        <f t="shared" si="115"/>
        <v>0</v>
      </c>
      <c r="X339" s="356">
        <f t="shared" si="116"/>
        <v>0</v>
      </c>
      <c r="Y339" s="356">
        <f t="shared" si="117"/>
        <v>0</v>
      </c>
      <c r="Z339" s="356">
        <f t="shared" si="118"/>
        <v>0</v>
      </c>
      <c r="AA339" s="356">
        <f t="shared" si="119"/>
        <v>0</v>
      </c>
      <c r="AB339" s="356">
        <f t="shared" si="120"/>
        <v>0</v>
      </c>
      <c r="AC339" s="356">
        <f t="shared" si="121"/>
        <v>0</v>
      </c>
      <c r="AD339" s="357">
        <f t="shared" si="122"/>
        <v>0</v>
      </c>
      <c r="AE339" s="342"/>
      <c r="AF339" s="362">
        <f t="shared" si="123"/>
        <v>0</v>
      </c>
      <c r="AG339" s="330"/>
      <c r="AH339" s="597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  <c r="BC339" s="582"/>
      <c r="BD339" s="582"/>
    </row>
    <row r="340" spans="1:56" s="302" customFormat="1" hidden="1" x14ac:dyDescent="0.2">
      <c r="A340" s="340">
        <f t="shared" si="113"/>
        <v>0</v>
      </c>
      <c r="B340" s="341"/>
      <c r="C340" s="330"/>
      <c r="D340" s="395"/>
      <c r="E340" s="308"/>
      <c r="F340" s="309"/>
      <c r="G340" s="309"/>
      <c r="H340" s="309"/>
      <c r="I340" s="309"/>
      <c r="J340" s="350">
        <f t="shared" si="104"/>
        <v>0</v>
      </c>
      <c r="K340" s="330"/>
      <c r="L340" s="330"/>
      <c r="M340" s="310"/>
      <c r="N340" s="311"/>
      <c r="O340" s="311"/>
      <c r="P340" s="311"/>
      <c r="Q340" s="311"/>
      <c r="R340" s="311"/>
      <c r="S340" s="312"/>
      <c r="T340" s="313"/>
      <c r="U340" s="294">
        <f t="shared" si="114"/>
        <v>0</v>
      </c>
      <c r="V340" s="330"/>
      <c r="W340" s="355">
        <f t="shared" si="115"/>
        <v>0</v>
      </c>
      <c r="X340" s="356">
        <f t="shared" si="116"/>
        <v>0</v>
      </c>
      <c r="Y340" s="356">
        <f t="shared" si="117"/>
        <v>0</v>
      </c>
      <c r="Z340" s="356">
        <f t="shared" si="118"/>
        <v>0</v>
      </c>
      <c r="AA340" s="356">
        <f t="shared" si="119"/>
        <v>0</v>
      </c>
      <c r="AB340" s="356">
        <f t="shared" si="120"/>
        <v>0</v>
      </c>
      <c r="AC340" s="356">
        <f t="shared" si="121"/>
        <v>0</v>
      </c>
      <c r="AD340" s="357">
        <f t="shared" si="122"/>
        <v>0</v>
      </c>
      <c r="AE340" s="342"/>
      <c r="AF340" s="362">
        <f t="shared" si="123"/>
        <v>0</v>
      </c>
      <c r="AG340" s="330"/>
      <c r="AH340" s="597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  <c r="BC340" s="582"/>
      <c r="BD340" s="582"/>
    </row>
    <row r="341" spans="1:56" s="302" customFormat="1" hidden="1" x14ac:dyDescent="0.2">
      <c r="A341" s="340">
        <f t="shared" si="113"/>
        <v>0</v>
      </c>
      <c r="B341" s="341"/>
      <c r="C341" s="330"/>
      <c r="D341" s="395"/>
      <c r="E341" s="308"/>
      <c r="F341" s="309"/>
      <c r="G341" s="309"/>
      <c r="H341" s="309"/>
      <c r="I341" s="309"/>
      <c r="J341" s="350">
        <f t="shared" si="104"/>
        <v>0</v>
      </c>
      <c r="K341" s="330"/>
      <c r="L341" s="330"/>
      <c r="M341" s="310"/>
      <c r="N341" s="311"/>
      <c r="O341" s="311"/>
      <c r="P341" s="311"/>
      <c r="Q341" s="311"/>
      <c r="R341" s="311"/>
      <c r="S341" s="312"/>
      <c r="T341" s="313"/>
      <c r="U341" s="294">
        <f t="shared" si="114"/>
        <v>0</v>
      </c>
      <c r="V341" s="330"/>
      <c r="W341" s="355">
        <f t="shared" si="115"/>
        <v>0</v>
      </c>
      <c r="X341" s="356">
        <f t="shared" si="116"/>
        <v>0</v>
      </c>
      <c r="Y341" s="356">
        <f t="shared" si="117"/>
        <v>0</v>
      </c>
      <c r="Z341" s="356">
        <f t="shared" si="118"/>
        <v>0</v>
      </c>
      <c r="AA341" s="356">
        <f t="shared" si="119"/>
        <v>0</v>
      </c>
      <c r="AB341" s="356">
        <f t="shared" si="120"/>
        <v>0</v>
      </c>
      <c r="AC341" s="356">
        <f t="shared" si="121"/>
        <v>0</v>
      </c>
      <c r="AD341" s="357">
        <f t="shared" si="122"/>
        <v>0</v>
      </c>
      <c r="AE341" s="342"/>
      <c r="AF341" s="362">
        <f t="shared" si="123"/>
        <v>0</v>
      </c>
      <c r="AG341" s="330"/>
      <c r="AH341" s="597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  <c r="BC341" s="582"/>
      <c r="BD341" s="582"/>
    </row>
    <row r="342" spans="1:56" s="302" customFormat="1" hidden="1" x14ac:dyDescent="0.2">
      <c r="A342" s="340">
        <f t="shared" si="113"/>
        <v>0</v>
      </c>
      <c r="B342" s="341"/>
      <c r="C342" s="330"/>
      <c r="D342" s="395"/>
      <c r="E342" s="308"/>
      <c r="F342" s="309"/>
      <c r="G342" s="309"/>
      <c r="H342" s="309"/>
      <c r="I342" s="309"/>
      <c r="J342" s="350">
        <f t="shared" si="104"/>
        <v>0</v>
      </c>
      <c r="K342" s="330"/>
      <c r="L342" s="330"/>
      <c r="M342" s="310"/>
      <c r="N342" s="311"/>
      <c r="O342" s="311"/>
      <c r="P342" s="311"/>
      <c r="Q342" s="311"/>
      <c r="R342" s="311"/>
      <c r="S342" s="312"/>
      <c r="T342" s="313"/>
      <c r="U342" s="294">
        <f t="shared" si="114"/>
        <v>0</v>
      </c>
      <c r="V342" s="330"/>
      <c r="W342" s="355">
        <f t="shared" si="115"/>
        <v>0</v>
      </c>
      <c r="X342" s="356">
        <f t="shared" si="116"/>
        <v>0</v>
      </c>
      <c r="Y342" s="356">
        <f t="shared" si="117"/>
        <v>0</v>
      </c>
      <c r="Z342" s="356">
        <f t="shared" si="118"/>
        <v>0</v>
      </c>
      <c r="AA342" s="356">
        <f t="shared" si="119"/>
        <v>0</v>
      </c>
      <c r="AB342" s="356">
        <f t="shared" si="120"/>
        <v>0</v>
      </c>
      <c r="AC342" s="356">
        <f t="shared" si="121"/>
        <v>0</v>
      </c>
      <c r="AD342" s="357">
        <f t="shared" si="122"/>
        <v>0</v>
      </c>
      <c r="AE342" s="342"/>
      <c r="AF342" s="362">
        <f t="shared" si="123"/>
        <v>0</v>
      </c>
      <c r="AG342" s="330"/>
      <c r="AH342" s="597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  <c r="BC342" s="582"/>
      <c r="BD342" s="582"/>
    </row>
    <row r="343" spans="1:56" s="302" customFormat="1" hidden="1" x14ac:dyDescent="0.2">
      <c r="A343" s="340">
        <f t="shared" si="113"/>
        <v>0</v>
      </c>
      <c r="B343" s="341"/>
      <c r="C343" s="330"/>
      <c r="D343" s="395"/>
      <c r="E343" s="308"/>
      <c r="F343" s="309"/>
      <c r="G343" s="309"/>
      <c r="H343" s="309"/>
      <c r="I343" s="309"/>
      <c r="J343" s="350">
        <f t="shared" si="104"/>
        <v>0</v>
      </c>
      <c r="K343" s="330"/>
      <c r="L343" s="330"/>
      <c r="M343" s="310"/>
      <c r="N343" s="311"/>
      <c r="O343" s="311"/>
      <c r="P343" s="311"/>
      <c r="Q343" s="311"/>
      <c r="R343" s="311"/>
      <c r="S343" s="312"/>
      <c r="T343" s="313"/>
      <c r="U343" s="294">
        <f t="shared" si="114"/>
        <v>0</v>
      </c>
      <c r="V343" s="330"/>
      <c r="W343" s="355">
        <f t="shared" si="115"/>
        <v>0</v>
      </c>
      <c r="X343" s="356">
        <f t="shared" si="116"/>
        <v>0</v>
      </c>
      <c r="Y343" s="356">
        <f t="shared" si="117"/>
        <v>0</v>
      </c>
      <c r="Z343" s="356">
        <f t="shared" si="118"/>
        <v>0</v>
      </c>
      <c r="AA343" s="356">
        <f t="shared" si="119"/>
        <v>0</v>
      </c>
      <c r="AB343" s="356">
        <f t="shared" si="120"/>
        <v>0</v>
      </c>
      <c r="AC343" s="356">
        <f t="shared" si="121"/>
        <v>0</v>
      </c>
      <c r="AD343" s="357">
        <f t="shared" si="122"/>
        <v>0</v>
      </c>
      <c r="AE343" s="342"/>
      <c r="AF343" s="362">
        <f t="shared" si="123"/>
        <v>0</v>
      </c>
      <c r="AG343" s="330"/>
      <c r="AH343" s="597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  <c r="BC343" s="582"/>
      <c r="BD343" s="582"/>
    </row>
    <row r="344" spans="1:56" s="302" customFormat="1" hidden="1" x14ac:dyDescent="0.2">
      <c r="A344" s="340">
        <f t="shared" si="113"/>
        <v>0</v>
      </c>
      <c r="B344" s="341"/>
      <c r="C344" s="330"/>
      <c r="D344" s="395"/>
      <c r="E344" s="308"/>
      <c r="F344" s="309"/>
      <c r="G344" s="309"/>
      <c r="H344" s="309"/>
      <c r="I344" s="309"/>
      <c r="J344" s="350">
        <f t="shared" si="104"/>
        <v>0</v>
      </c>
      <c r="K344" s="330"/>
      <c r="L344" s="330"/>
      <c r="M344" s="310"/>
      <c r="N344" s="311"/>
      <c r="O344" s="311"/>
      <c r="P344" s="311"/>
      <c r="Q344" s="311"/>
      <c r="R344" s="311"/>
      <c r="S344" s="312"/>
      <c r="T344" s="313"/>
      <c r="U344" s="294">
        <f t="shared" si="114"/>
        <v>0</v>
      </c>
      <c r="V344" s="330"/>
      <c r="W344" s="355">
        <f t="shared" si="115"/>
        <v>0</v>
      </c>
      <c r="X344" s="356">
        <f t="shared" si="116"/>
        <v>0</v>
      </c>
      <c r="Y344" s="356">
        <f t="shared" si="117"/>
        <v>0</v>
      </c>
      <c r="Z344" s="356">
        <f t="shared" si="118"/>
        <v>0</v>
      </c>
      <c r="AA344" s="356">
        <f t="shared" si="119"/>
        <v>0</v>
      </c>
      <c r="AB344" s="356">
        <f t="shared" si="120"/>
        <v>0</v>
      </c>
      <c r="AC344" s="356">
        <f t="shared" si="121"/>
        <v>0</v>
      </c>
      <c r="AD344" s="357">
        <f t="shared" si="122"/>
        <v>0</v>
      </c>
      <c r="AE344" s="342"/>
      <c r="AF344" s="362">
        <f t="shared" si="123"/>
        <v>0</v>
      </c>
      <c r="AG344" s="330"/>
      <c r="AH344" s="597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  <c r="BC344" s="582"/>
      <c r="BD344" s="582"/>
    </row>
    <row r="345" spans="1:56" s="302" customFormat="1" hidden="1" x14ac:dyDescent="0.2">
      <c r="A345" s="340">
        <f t="shared" si="113"/>
        <v>0</v>
      </c>
      <c r="B345" s="341"/>
      <c r="C345" s="330"/>
      <c r="D345" s="395"/>
      <c r="E345" s="308"/>
      <c r="F345" s="309"/>
      <c r="G345" s="309"/>
      <c r="H345" s="309"/>
      <c r="I345" s="309"/>
      <c r="J345" s="350">
        <f t="shared" si="104"/>
        <v>0</v>
      </c>
      <c r="K345" s="330"/>
      <c r="L345" s="330"/>
      <c r="M345" s="310"/>
      <c r="N345" s="311"/>
      <c r="O345" s="311"/>
      <c r="P345" s="311"/>
      <c r="Q345" s="311"/>
      <c r="R345" s="311"/>
      <c r="S345" s="312"/>
      <c r="T345" s="313"/>
      <c r="U345" s="294">
        <f t="shared" si="114"/>
        <v>0</v>
      </c>
      <c r="V345" s="330"/>
      <c r="W345" s="355">
        <f t="shared" si="115"/>
        <v>0</v>
      </c>
      <c r="X345" s="356">
        <f t="shared" si="116"/>
        <v>0</v>
      </c>
      <c r="Y345" s="356">
        <f t="shared" si="117"/>
        <v>0</v>
      </c>
      <c r="Z345" s="356">
        <f t="shared" si="118"/>
        <v>0</v>
      </c>
      <c r="AA345" s="356">
        <f t="shared" si="119"/>
        <v>0</v>
      </c>
      <c r="AB345" s="356">
        <f t="shared" si="120"/>
        <v>0</v>
      </c>
      <c r="AC345" s="356">
        <f t="shared" si="121"/>
        <v>0</v>
      </c>
      <c r="AD345" s="357">
        <f t="shared" si="122"/>
        <v>0</v>
      </c>
      <c r="AE345" s="342"/>
      <c r="AF345" s="362">
        <f t="shared" si="123"/>
        <v>0</v>
      </c>
      <c r="AG345" s="330"/>
      <c r="AH345" s="597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  <c r="BC345" s="582"/>
      <c r="BD345" s="582"/>
    </row>
    <row r="346" spans="1:56" s="302" customFormat="1" hidden="1" x14ac:dyDescent="0.2">
      <c r="A346" s="340">
        <f t="shared" si="113"/>
        <v>0</v>
      </c>
      <c r="B346" s="341"/>
      <c r="C346" s="330"/>
      <c r="D346" s="395"/>
      <c r="E346" s="308"/>
      <c r="F346" s="309"/>
      <c r="G346" s="309"/>
      <c r="H346" s="309"/>
      <c r="I346" s="309"/>
      <c r="J346" s="350">
        <f t="shared" si="104"/>
        <v>0</v>
      </c>
      <c r="K346" s="330"/>
      <c r="L346" s="330"/>
      <c r="M346" s="310"/>
      <c r="N346" s="311"/>
      <c r="O346" s="311"/>
      <c r="P346" s="311"/>
      <c r="Q346" s="311"/>
      <c r="R346" s="311"/>
      <c r="S346" s="312"/>
      <c r="T346" s="313"/>
      <c r="U346" s="294">
        <f t="shared" si="114"/>
        <v>0</v>
      </c>
      <c r="V346" s="330"/>
      <c r="W346" s="355">
        <f t="shared" si="115"/>
        <v>0</v>
      </c>
      <c r="X346" s="356">
        <f t="shared" si="116"/>
        <v>0</v>
      </c>
      <c r="Y346" s="356">
        <f t="shared" si="117"/>
        <v>0</v>
      </c>
      <c r="Z346" s="356">
        <f t="shared" si="118"/>
        <v>0</v>
      </c>
      <c r="AA346" s="356">
        <f t="shared" si="119"/>
        <v>0</v>
      </c>
      <c r="AB346" s="356">
        <f t="shared" si="120"/>
        <v>0</v>
      </c>
      <c r="AC346" s="356">
        <f t="shared" si="121"/>
        <v>0</v>
      </c>
      <c r="AD346" s="357">
        <f t="shared" si="122"/>
        <v>0</v>
      </c>
      <c r="AE346" s="342"/>
      <c r="AF346" s="362">
        <f t="shared" si="123"/>
        <v>0</v>
      </c>
      <c r="AG346" s="330"/>
      <c r="AH346" s="597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  <c r="BC346" s="582"/>
      <c r="BD346" s="582"/>
    </row>
    <row r="347" spans="1:56" s="302" customFormat="1" hidden="1" x14ac:dyDescent="0.2">
      <c r="A347" s="340">
        <f t="shared" si="113"/>
        <v>0</v>
      </c>
      <c r="B347" s="341"/>
      <c r="C347" s="330"/>
      <c r="D347" s="395"/>
      <c r="E347" s="308"/>
      <c r="F347" s="309"/>
      <c r="G347" s="309"/>
      <c r="H347" s="309"/>
      <c r="I347" s="309"/>
      <c r="J347" s="350">
        <f t="shared" si="104"/>
        <v>0</v>
      </c>
      <c r="K347" s="330"/>
      <c r="L347" s="330"/>
      <c r="M347" s="310"/>
      <c r="N347" s="311"/>
      <c r="O347" s="311"/>
      <c r="P347" s="311"/>
      <c r="Q347" s="311"/>
      <c r="R347" s="311"/>
      <c r="S347" s="312"/>
      <c r="T347" s="313"/>
      <c r="U347" s="294">
        <f t="shared" si="114"/>
        <v>0</v>
      </c>
      <c r="V347" s="330"/>
      <c r="W347" s="355">
        <f t="shared" si="115"/>
        <v>0</v>
      </c>
      <c r="X347" s="356">
        <f t="shared" si="116"/>
        <v>0</v>
      </c>
      <c r="Y347" s="356">
        <f t="shared" si="117"/>
        <v>0</v>
      </c>
      <c r="Z347" s="356">
        <f t="shared" si="118"/>
        <v>0</v>
      </c>
      <c r="AA347" s="356">
        <f t="shared" si="119"/>
        <v>0</v>
      </c>
      <c r="AB347" s="356">
        <f t="shared" si="120"/>
        <v>0</v>
      </c>
      <c r="AC347" s="356">
        <f t="shared" si="121"/>
        <v>0</v>
      </c>
      <c r="AD347" s="357">
        <f t="shared" si="122"/>
        <v>0</v>
      </c>
      <c r="AE347" s="342"/>
      <c r="AF347" s="362">
        <f t="shared" si="123"/>
        <v>0</v>
      </c>
      <c r="AG347" s="330"/>
      <c r="AH347" s="597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  <c r="BC347" s="582"/>
      <c r="BD347" s="582"/>
    </row>
    <row r="348" spans="1:56" s="302" customFormat="1" hidden="1" x14ac:dyDescent="0.2">
      <c r="A348" s="340">
        <f t="shared" si="113"/>
        <v>0</v>
      </c>
      <c r="B348" s="341"/>
      <c r="C348" s="330"/>
      <c r="D348" s="395"/>
      <c r="E348" s="308"/>
      <c r="F348" s="309"/>
      <c r="G348" s="309"/>
      <c r="H348" s="309"/>
      <c r="I348" s="309"/>
      <c r="J348" s="350">
        <f t="shared" si="104"/>
        <v>0</v>
      </c>
      <c r="K348" s="330"/>
      <c r="L348" s="330"/>
      <c r="M348" s="310"/>
      <c r="N348" s="311"/>
      <c r="O348" s="311"/>
      <c r="P348" s="311"/>
      <c r="Q348" s="311"/>
      <c r="R348" s="311"/>
      <c r="S348" s="312"/>
      <c r="T348" s="313"/>
      <c r="U348" s="294">
        <f t="shared" si="114"/>
        <v>0</v>
      </c>
      <c r="V348" s="330"/>
      <c r="W348" s="355">
        <f t="shared" si="115"/>
        <v>0</v>
      </c>
      <c r="X348" s="356">
        <f t="shared" si="116"/>
        <v>0</v>
      </c>
      <c r="Y348" s="356">
        <f t="shared" si="117"/>
        <v>0</v>
      </c>
      <c r="Z348" s="356">
        <f t="shared" si="118"/>
        <v>0</v>
      </c>
      <c r="AA348" s="356">
        <f t="shared" si="119"/>
        <v>0</v>
      </c>
      <c r="AB348" s="356">
        <f t="shared" si="120"/>
        <v>0</v>
      </c>
      <c r="AC348" s="356">
        <f t="shared" si="121"/>
        <v>0</v>
      </c>
      <c r="AD348" s="357">
        <f t="shared" si="122"/>
        <v>0</v>
      </c>
      <c r="AE348" s="342"/>
      <c r="AF348" s="362">
        <f t="shared" si="123"/>
        <v>0</v>
      </c>
      <c r="AG348" s="330"/>
      <c r="AH348" s="597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  <c r="BC348" s="582"/>
      <c r="BD348" s="582"/>
    </row>
    <row r="349" spans="1:56" s="302" customFormat="1" hidden="1" x14ac:dyDescent="0.2">
      <c r="A349" s="340">
        <f t="shared" si="113"/>
        <v>0</v>
      </c>
      <c r="B349" s="341"/>
      <c r="C349" s="330"/>
      <c r="D349" s="395"/>
      <c r="E349" s="308"/>
      <c r="F349" s="309"/>
      <c r="G349" s="309"/>
      <c r="H349" s="309"/>
      <c r="I349" s="309"/>
      <c r="J349" s="350">
        <f t="shared" si="104"/>
        <v>0</v>
      </c>
      <c r="K349" s="330"/>
      <c r="L349" s="330"/>
      <c r="M349" s="310"/>
      <c r="N349" s="311"/>
      <c r="O349" s="311"/>
      <c r="P349" s="311"/>
      <c r="Q349" s="311"/>
      <c r="R349" s="311"/>
      <c r="S349" s="312"/>
      <c r="T349" s="313"/>
      <c r="U349" s="294">
        <f t="shared" si="114"/>
        <v>0</v>
      </c>
      <c r="V349" s="330"/>
      <c r="W349" s="355">
        <f t="shared" si="115"/>
        <v>0</v>
      </c>
      <c r="X349" s="356">
        <f t="shared" si="116"/>
        <v>0</v>
      </c>
      <c r="Y349" s="356">
        <f t="shared" si="117"/>
        <v>0</v>
      </c>
      <c r="Z349" s="356">
        <f t="shared" si="118"/>
        <v>0</v>
      </c>
      <c r="AA349" s="356">
        <f t="shared" si="119"/>
        <v>0</v>
      </c>
      <c r="AB349" s="356">
        <f t="shared" si="120"/>
        <v>0</v>
      </c>
      <c r="AC349" s="356">
        <f t="shared" si="121"/>
        <v>0</v>
      </c>
      <c r="AD349" s="357">
        <f t="shared" si="122"/>
        <v>0</v>
      </c>
      <c r="AE349" s="342"/>
      <c r="AF349" s="362">
        <f t="shared" si="123"/>
        <v>0</v>
      </c>
      <c r="AG349" s="330"/>
      <c r="AH349" s="597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  <c r="BC349" s="582"/>
      <c r="BD349" s="582"/>
    </row>
    <row r="350" spans="1:56" s="302" customFormat="1" hidden="1" x14ac:dyDescent="0.2">
      <c r="A350" s="340">
        <f t="shared" si="113"/>
        <v>0</v>
      </c>
      <c r="B350" s="341"/>
      <c r="C350" s="330"/>
      <c r="D350" s="395"/>
      <c r="E350" s="308"/>
      <c r="F350" s="309"/>
      <c r="G350" s="309"/>
      <c r="H350" s="309"/>
      <c r="I350" s="309"/>
      <c r="J350" s="350">
        <f t="shared" si="104"/>
        <v>0</v>
      </c>
      <c r="K350" s="330"/>
      <c r="L350" s="330"/>
      <c r="M350" s="310"/>
      <c r="N350" s="311"/>
      <c r="O350" s="311"/>
      <c r="P350" s="311"/>
      <c r="Q350" s="311"/>
      <c r="R350" s="311"/>
      <c r="S350" s="312"/>
      <c r="T350" s="313"/>
      <c r="U350" s="294">
        <f t="shared" si="114"/>
        <v>0</v>
      </c>
      <c r="V350" s="330"/>
      <c r="W350" s="355">
        <f t="shared" si="115"/>
        <v>0</v>
      </c>
      <c r="X350" s="356">
        <f t="shared" si="116"/>
        <v>0</v>
      </c>
      <c r="Y350" s="356">
        <f t="shared" si="117"/>
        <v>0</v>
      </c>
      <c r="Z350" s="356">
        <f t="shared" si="118"/>
        <v>0</v>
      </c>
      <c r="AA350" s="356">
        <f t="shared" si="119"/>
        <v>0</v>
      </c>
      <c r="AB350" s="356">
        <f t="shared" si="120"/>
        <v>0</v>
      </c>
      <c r="AC350" s="356">
        <f t="shared" si="121"/>
        <v>0</v>
      </c>
      <c r="AD350" s="357">
        <f t="shared" si="122"/>
        <v>0</v>
      </c>
      <c r="AE350" s="342"/>
      <c r="AF350" s="362">
        <f t="shared" si="123"/>
        <v>0</v>
      </c>
      <c r="AG350" s="330"/>
      <c r="AH350" s="597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  <c r="BC350" s="582"/>
      <c r="BD350" s="582"/>
    </row>
    <row r="351" spans="1:56" s="302" customFormat="1" hidden="1" x14ac:dyDescent="0.2">
      <c r="A351" s="340">
        <f t="shared" si="113"/>
        <v>0</v>
      </c>
      <c r="B351" s="341"/>
      <c r="C351" s="330"/>
      <c r="D351" s="395"/>
      <c r="E351" s="308"/>
      <c r="F351" s="309"/>
      <c r="G351" s="309"/>
      <c r="H351" s="309"/>
      <c r="I351" s="309"/>
      <c r="J351" s="350">
        <f t="shared" si="104"/>
        <v>0</v>
      </c>
      <c r="K351" s="330"/>
      <c r="L351" s="330"/>
      <c r="M351" s="310"/>
      <c r="N351" s="311"/>
      <c r="O351" s="311"/>
      <c r="P351" s="311"/>
      <c r="Q351" s="311"/>
      <c r="R351" s="311"/>
      <c r="S351" s="312"/>
      <c r="T351" s="313"/>
      <c r="U351" s="294">
        <f t="shared" si="114"/>
        <v>0</v>
      </c>
      <c r="V351" s="330"/>
      <c r="W351" s="355">
        <f t="shared" si="115"/>
        <v>0</v>
      </c>
      <c r="X351" s="356">
        <f t="shared" si="116"/>
        <v>0</v>
      </c>
      <c r="Y351" s="356">
        <f t="shared" si="117"/>
        <v>0</v>
      </c>
      <c r="Z351" s="356">
        <f t="shared" si="118"/>
        <v>0</v>
      </c>
      <c r="AA351" s="356">
        <f t="shared" si="119"/>
        <v>0</v>
      </c>
      <c r="AB351" s="356">
        <f t="shared" si="120"/>
        <v>0</v>
      </c>
      <c r="AC351" s="356">
        <f t="shared" si="121"/>
        <v>0</v>
      </c>
      <c r="AD351" s="357">
        <f t="shared" si="122"/>
        <v>0</v>
      </c>
      <c r="AE351" s="342"/>
      <c r="AF351" s="362">
        <f t="shared" si="123"/>
        <v>0</v>
      </c>
      <c r="AG351" s="330"/>
      <c r="AH351" s="597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  <c r="BC351" s="582"/>
      <c r="BD351" s="582"/>
    </row>
    <row r="352" spans="1:56" s="302" customFormat="1" hidden="1" x14ac:dyDescent="0.2">
      <c r="A352" s="340">
        <f t="shared" si="113"/>
        <v>0</v>
      </c>
      <c r="B352" s="341"/>
      <c r="C352" s="330"/>
      <c r="D352" s="395"/>
      <c r="E352" s="308"/>
      <c r="F352" s="309"/>
      <c r="G352" s="309"/>
      <c r="H352" s="309"/>
      <c r="I352" s="309"/>
      <c r="J352" s="350">
        <f t="shared" si="104"/>
        <v>0</v>
      </c>
      <c r="K352" s="330"/>
      <c r="L352" s="330"/>
      <c r="M352" s="310"/>
      <c r="N352" s="311"/>
      <c r="O352" s="311"/>
      <c r="P352" s="311"/>
      <c r="Q352" s="311"/>
      <c r="R352" s="311"/>
      <c r="S352" s="312"/>
      <c r="T352" s="313"/>
      <c r="U352" s="294">
        <f t="shared" si="114"/>
        <v>0</v>
      </c>
      <c r="V352" s="330"/>
      <c r="W352" s="355">
        <f t="shared" si="115"/>
        <v>0</v>
      </c>
      <c r="X352" s="356">
        <f t="shared" si="116"/>
        <v>0</v>
      </c>
      <c r="Y352" s="356">
        <f t="shared" si="117"/>
        <v>0</v>
      </c>
      <c r="Z352" s="356">
        <f t="shared" si="118"/>
        <v>0</v>
      </c>
      <c r="AA352" s="356">
        <f t="shared" si="119"/>
        <v>0</v>
      </c>
      <c r="AB352" s="356">
        <f t="shared" si="120"/>
        <v>0</v>
      </c>
      <c r="AC352" s="356">
        <f t="shared" si="121"/>
        <v>0</v>
      </c>
      <c r="AD352" s="357">
        <f t="shared" si="122"/>
        <v>0</v>
      </c>
      <c r="AE352" s="342"/>
      <c r="AF352" s="362">
        <f t="shared" si="123"/>
        <v>0</v>
      </c>
      <c r="AG352" s="330"/>
      <c r="AH352" s="597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  <c r="BC352" s="582"/>
      <c r="BD352" s="582"/>
    </row>
    <row r="353" spans="1:56" s="302" customFormat="1" hidden="1" x14ac:dyDescent="0.2">
      <c r="A353" s="340">
        <f t="shared" si="113"/>
        <v>0</v>
      </c>
      <c r="B353" s="341"/>
      <c r="C353" s="330"/>
      <c r="D353" s="395"/>
      <c r="E353" s="308"/>
      <c r="F353" s="309"/>
      <c r="G353" s="309"/>
      <c r="H353" s="309"/>
      <c r="I353" s="309"/>
      <c r="J353" s="350">
        <f t="shared" si="104"/>
        <v>0</v>
      </c>
      <c r="K353" s="330"/>
      <c r="L353" s="330"/>
      <c r="M353" s="310"/>
      <c r="N353" s="311"/>
      <c r="O353" s="311"/>
      <c r="P353" s="311"/>
      <c r="Q353" s="311"/>
      <c r="R353" s="311"/>
      <c r="S353" s="312"/>
      <c r="T353" s="313"/>
      <c r="U353" s="294">
        <f t="shared" si="114"/>
        <v>0</v>
      </c>
      <c r="V353" s="330"/>
      <c r="W353" s="355">
        <f t="shared" si="115"/>
        <v>0</v>
      </c>
      <c r="X353" s="356">
        <f t="shared" si="116"/>
        <v>0</v>
      </c>
      <c r="Y353" s="356">
        <f t="shared" si="117"/>
        <v>0</v>
      </c>
      <c r="Z353" s="356">
        <f t="shared" si="118"/>
        <v>0</v>
      </c>
      <c r="AA353" s="356">
        <f t="shared" si="119"/>
        <v>0</v>
      </c>
      <c r="AB353" s="356">
        <f t="shared" si="120"/>
        <v>0</v>
      </c>
      <c r="AC353" s="356">
        <f t="shared" si="121"/>
        <v>0</v>
      </c>
      <c r="AD353" s="357">
        <f t="shared" si="122"/>
        <v>0</v>
      </c>
      <c r="AE353" s="342"/>
      <c r="AF353" s="362">
        <f t="shared" si="123"/>
        <v>0</v>
      </c>
      <c r="AG353" s="330"/>
      <c r="AH353" s="597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  <c r="BC353" s="582"/>
      <c r="BD353" s="582"/>
    </row>
    <row r="354" spans="1:56" s="302" customFormat="1" hidden="1" x14ac:dyDescent="0.2">
      <c r="A354" s="340">
        <f t="shared" si="113"/>
        <v>0</v>
      </c>
      <c r="B354" s="341"/>
      <c r="C354" s="330"/>
      <c r="D354" s="395"/>
      <c r="E354" s="308"/>
      <c r="F354" s="309"/>
      <c r="G354" s="309"/>
      <c r="H354" s="309"/>
      <c r="I354" s="309"/>
      <c r="J354" s="350">
        <f t="shared" si="104"/>
        <v>0</v>
      </c>
      <c r="K354" s="330"/>
      <c r="L354" s="330"/>
      <c r="M354" s="310"/>
      <c r="N354" s="311"/>
      <c r="O354" s="311"/>
      <c r="P354" s="311"/>
      <c r="Q354" s="311"/>
      <c r="R354" s="311"/>
      <c r="S354" s="312"/>
      <c r="T354" s="313"/>
      <c r="U354" s="294">
        <f t="shared" si="114"/>
        <v>0</v>
      </c>
      <c r="V354" s="330"/>
      <c r="W354" s="355">
        <f t="shared" si="115"/>
        <v>0</v>
      </c>
      <c r="X354" s="356">
        <f t="shared" si="116"/>
        <v>0</v>
      </c>
      <c r="Y354" s="356">
        <f t="shared" si="117"/>
        <v>0</v>
      </c>
      <c r="Z354" s="356">
        <f t="shared" si="118"/>
        <v>0</v>
      </c>
      <c r="AA354" s="356">
        <f t="shared" si="119"/>
        <v>0</v>
      </c>
      <c r="AB354" s="356">
        <f t="shared" si="120"/>
        <v>0</v>
      </c>
      <c r="AC354" s="356">
        <f t="shared" si="121"/>
        <v>0</v>
      </c>
      <c r="AD354" s="357">
        <f t="shared" si="122"/>
        <v>0</v>
      </c>
      <c r="AE354" s="342"/>
      <c r="AF354" s="362">
        <f t="shared" si="123"/>
        <v>0</v>
      </c>
      <c r="AG354" s="330"/>
      <c r="AH354" s="597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  <c r="BC354" s="582"/>
      <c r="BD354" s="582"/>
    </row>
    <row r="355" spans="1:56" s="302" customFormat="1" hidden="1" x14ac:dyDescent="0.2">
      <c r="A355" s="340">
        <f t="shared" si="113"/>
        <v>0</v>
      </c>
      <c r="B355" s="341"/>
      <c r="C355" s="330"/>
      <c r="D355" s="395"/>
      <c r="E355" s="308"/>
      <c r="F355" s="309"/>
      <c r="G355" s="309"/>
      <c r="H355" s="309"/>
      <c r="I355" s="309"/>
      <c r="J355" s="350">
        <f t="shared" si="104"/>
        <v>0</v>
      </c>
      <c r="K355" s="330"/>
      <c r="L355" s="330"/>
      <c r="M355" s="310"/>
      <c r="N355" s="311"/>
      <c r="O355" s="311"/>
      <c r="P355" s="311"/>
      <c r="Q355" s="311"/>
      <c r="R355" s="311"/>
      <c r="S355" s="312"/>
      <c r="T355" s="313"/>
      <c r="U355" s="294">
        <f t="shared" si="114"/>
        <v>0</v>
      </c>
      <c r="V355" s="330"/>
      <c r="W355" s="355">
        <f t="shared" si="115"/>
        <v>0</v>
      </c>
      <c r="X355" s="356">
        <f t="shared" si="116"/>
        <v>0</v>
      </c>
      <c r="Y355" s="356">
        <f t="shared" si="117"/>
        <v>0</v>
      </c>
      <c r="Z355" s="356">
        <f t="shared" si="118"/>
        <v>0</v>
      </c>
      <c r="AA355" s="356">
        <f t="shared" si="119"/>
        <v>0</v>
      </c>
      <c r="AB355" s="356">
        <f t="shared" si="120"/>
        <v>0</v>
      </c>
      <c r="AC355" s="356">
        <f t="shared" si="121"/>
        <v>0</v>
      </c>
      <c r="AD355" s="357">
        <f t="shared" si="122"/>
        <v>0</v>
      </c>
      <c r="AE355" s="342"/>
      <c r="AF355" s="362">
        <f t="shared" si="123"/>
        <v>0</v>
      </c>
      <c r="AG355" s="330"/>
      <c r="AH355" s="597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  <c r="BC355" s="582"/>
      <c r="BD355" s="582"/>
    </row>
    <row r="356" spans="1:56" s="302" customFormat="1" hidden="1" x14ac:dyDescent="0.2">
      <c r="A356" s="340">
        <f t="shared" si="113"/>
        <v>0</v>
      </c>
      <c r="B356" s="341"/>
      <c r="C356" s="330"/>
      <c r="D356" s="395"/>
      <c r="E356" s="308"/>
      <c r="F356" s="309"/>
      <c r="G356" s="309"/>
      <c r="H356" s="309"/>
      <c r="I356" s="309"/>
      <c r="J356" s="350">
        <f t="shared" si="104"/>
        <v>0</v>
      </c>
      <c r="K356" s="330"/>
      <c r="L356" s="330"/>
      <c r="M356" s="310"/>
      <c r="N356" s="311"/>
      <c r="O356" s="311"/>
      <c r="P356" s="311"/>
      <c r="Q356" s="311"/>
      <c r="R356" s="311"/>
      <c r="S356" s="312"/>
      <c r="T356" s="313"/>
      <c r="U356" s="294">
        <f t="shared" si="114"/>
        <v>0</v>
      </c>
      <c r="V356" s="330"/>
      <c r="W356" s="355">
        <f t="shared" si="115"/>
        <v>0</v>
      </c>
      <c r="X356" s="356">
        <f t="shared" si="116"/>
        <v>0</v>
      </c>
      <c r="Y356" s="356">
        <f t="shared" si="117"/>
        <v>0</v>
      </c>
      <c r="Z356" s="356">
        <f t="shared" si="118"/>
        <v>0</v>
      </c>
      <c r="AA356" s="356">
        <f t="shared" si="119"/>
        <v>0</v>
      </c>
      <c r="AB356" s="356">
        <f t="shared" si="120"/>
        <v>0</v>
      </c>
      <c r="AC356" s="356">
        <f t="shared" si="121"/>
        <v>0</v>
      </c>
      <c r="AD356" s="357">
        <f t="shared" si="122"/>
        <v>0</v>
      </c>
      <c r="AE356" s="342"/>
      <c r="AF356" s="362">
        <f t="shared" si="123"/>
        <v>0</v>
      </c>
      <c r="AG356" s="330"/>
      <c r="AH356" s="597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  <c r="BC356" s="582"/>
      <c r="BD356" s="582"/>
    </row>
    <row r="357" spans="1:56" s="302" customFormat="1" hidden="1" x14ac:dyDescent="0.2">
      <c r="A357" s="340">
        <f t="shared" si="113"/>
        <v>0</v>
      </c>
      <c r="B357" s="341"/>
      <c r="C357" s="330"/>
      <c r="D357" s="395"/>
      <c r="E357" s="308"/>
      <c r="F357" s="309"/>
      <c r="G357" s="309"/>
      <c r="H357" s="309"/>
      <c r="I357" s="309"/>
      <c r="J357" s="350">
        <f t="shared" si="104"/>
        <v>0</v>
      </c>
      <c r="K357" s="330"/>
      <c r="L357" s="330"/>
      <c r="M357" s="310"/>
      <c r="N357" s="311"/>
      <c r="O357" s="311"/>
      <c r="P357" s="311"/>
      <c r="Q357" s="311"/>
      <c r="R357" s="311"/>
      <c r="S357" s="312"/>
      <c r="T357" s="313"/>
      <c r="U357" s="294">
        <f t="shared" si="114"/>
        <v>0</v>
      </c>
      <c r="V357" s="330"/>
      <c r="W357" s="355">
        <f t="shared" si="115"/>
        <v>0</v>
      </c>
      <c r="X357" s="356">
        <f t="shared" si="116"/>
        <v>0</v>
      </c>
      <c r="Y357" s="356">
        <f t="shared" si="117"/>
        <v>0</v>
      </c>
      <c r="Z357" s="356">
        <f t="shared" si="118"/>
        <v>0</v>
      </c>
      <c r="AA357" s="356">
        <f t="shared" si="119"/>
        <v>0</v>
      </c>
      <c r="AB357" s="356">
        <f t="shared" si="120"/>
        <v>0</v>
      </c>
      <c r="AC357" s="356">
        <f t="shared" si="121"/>
        <v>0</v>
      </c>
      <c r="AD357" s="357">
        <f t="shared" si="122"/>
        <v>0</v>
      </c>
      <c r="AE357" s="342"/>
      <c r="AF357" s="362">
        <f t="shared" si="123"/>
        <v>0</v>
      </c>
      <c r="AG357" s="330"/>
      <c r="AH357" s="597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  <c r="BC357" s="582"/>
      <c r="BD357" s="582"/>
    </row>
    <row r="358" spans="1:56" s="302" customFormat="1" hidden="1" x14ac:dyDescent="0.2">
      <c r="A358" s="340">
        <f t="shared" si="113"/>
        <v>0</v>
      </c>
      <c r="B358" s="341"/>
      <c r="C358" s="330"/>
      <c r="D358" s="395"/>
      <c r="E358" s="308"/>
      <c r="F358" s="309"/>
      <c r="G358" s="309"/>
      <c r="H358" s="309"/>
      <c r="I358" s="309"/>
      <c r="J358" s="350">
        <f t="shared" si="104"/>
        <v>0</v>
      </c>
      <c r="K358" s="330"/>
      <c r="L358" s="330"/>
      <c r="M358" s="310"/>
      <c r="N358" s="311"/>
      <c r="O358" s="311"/>
      <c r="P358" s="311"/>
      <c r="Q358" s="311"/>
      <c r="R358" s="311"/>
      <c r="S358" s="312"/>
      <c r="T358" s="313"/>
      <c r="U358" s="294">
        <f t="shared" si="114"/>
        <v>0</v>
      </c>
      <c r="V358" s="330"/>
      <c r="W358" s="355">
        <f t="shared" si="115"/>
        <v>0</v>
      </c>
      <c r="X358" s="356">
        <f t="shared" si="116"/>
        <v>0</v>
      </c>
      <c r="Y358" s="356">
        <f t="shared" si="117"/>
        <v>0</v>
      </c>
      <c r="Z358" s="356">
        <f t="shared" si="118"/>
        <v>0</v>
      </c>
      <c r="AA358" s="356">
        <f t="shared" si="119"/>
        <v>0</v>
      </c>
      <c r="AB358" s="356">
        <f t="shared" si="120"/>
        <v>0</v>
      </c>
      <c r="AC358" s="356">
        <f t="shared" si="121"/>
        <v>0</v>
      </c>
      <c r="AD358" s="357">
        <f t="shared" si="122"/>
        <v>0</v>
      </c>
      <c r="AE358" s="342"/>
      <c r="AF358" s="362">
        <f t="shared" si="123"/>
        <v>0</v>
      </c>
      <c r="AG358" s="330"/>
      <c r="AH358" s="597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  <c r="BC358" s="582"/>
      <c r="BD358" s="582"/>
    </row>
    <row r="359" spans="1:56" s="302" customFormat="1" hidden="1" x14ac:dyDescent="0.2">
      <c r="A359" s="340">
        <f t="shared" si="113"/>
        <v>0</v>
      </c>
      <c r="B359" s="341"/>
      <c r="C359" s="330"/>
      <c r="D359" s="395"/>
      <c r="E359" s="308"/>
      <c r="F359" s="309"/>
      <c r="G359" s="309"/>
      <c r="H359" s="309"/>
      <c r="I359" s="309"/>
      <c r="J359" s="350">
        <f t="shared" si="104"/>
        <v>0</v>
      </c>
      <c r="K359" s="330"/>
      <c r="L359" s="330"/>
      <c r="M359" s="310"/>
      <c r="N359" s="311"/>
      <c r="O359" s="311"/>
      <c r="P359" s="311"/>
      <c r="Q359" s="311"/>
      <c r="R359" s="311"/>
      <c r="S359" s="312"/>
      <c r="T359" s="313"/>
      <c r="U359" s="294">
        <f t="shared" si="114"/>
        <v>0</v>
      </c>
      <c r="V359" s="330"/>
      <c r="W359" s="355">
        <f t="shared" si="115"/>
        <v>0</v>
      </c>
      <c r="X359" s="356">
        <f t="shared" si="116"/>
        <v>0</v>
      </c>
      <c r="Y359" s="356">
        <f t="shared" si="117"/>
        <v>0</v>
      </c>
      <c r="Z359" s="356">
        <f t="shared" si="118"/>
        <v>0</v>
      </c>
      <c r="AA359" s="356">
        <f t="shared" si="119"/>
        <v>0</v>
      </c>
      <c r="AB359" s="356">
        <f t="shared" si="120"/>
        <v>0</v>
      </c>
      <c r="AC359" s="356">
        <f t="shared" si="121"/>
        <v>0</v>
      </c>
      <c r="AD359" s="357">
        <f t="shared" si="122"/>
        <v>0</v>
      </c>
      <c r="AE359" s="342"/>
      <c r="AF359" s="362">
        <f t="shared" si="123"/>
        <v>0</v>
      </c>
      <c r="AG359" s="330"/>
      <c r="AH359" s="597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  <c r="BC359" s="582"/>
      <c r="BD359" s="582"/>
    </row>
    <row r="360" spans="1:56" s="302" customFormat="1" hidden="1" x14ac:dyDescent="0.2">
      <c r="A360" s="340">
        <f t="shared" si="113"/>
        <v>0</v>
      </c>
      <c r="B360" s="341"/>
      <c r="C360" s="330"/>
      <c r="D360" s="395"/>
      <c r="E360" s="308"/>
      <c r="F360" s="309"/>
      <c r="G360" s="309"/>
      <c r="H360" s="309"/>
      <c r="I360" s="309"/>
      <c r="J360" s="350">
        <f t="shared" si="104"/>
        <v>0</v>
      </c>
      <c r="K360" s="330"/>
      <c r="L360" s="330"/>
      <c r="M360" s="310"/>
      <c r="N360" s="311"/>
      <c r="O360" s="311"/>
      <c r="P360" s="311"/>
      <c r="Q360" s="311"/>
      <c r="R360" s="311"/>
      <c r="S360" s="312"/>
      <c r="T360" s="313"/>
      <c r="U360" s="294">
        <f t="shared" si="114"/>
        <v>0</v>
      </c>
      <c r="V360" s="330"/>
      <c r="W360" s="355">
        <f t="shared" si="115"/>
        <v>0</v>
      </c>
      <c r="X360" s="356">
        <f t="shared" si="116"/>
        <v>0</v>
      </c>
      <c r="Y360" s="356">
        <f t="shared" si="117"/>
        <v>0</v>
      </c>
      <c r="Z360" s="356">
        <f t="shared" si="118"/>
        <v>0</v>
      </c>
      <c r="AA360" s="356">
        <f t="shared" si="119"/>
        <v>0</v>
      </c>
      <c r="AB360" s="356">
        <f t="shared" si="120"/>
        <v>0</v>
      </c>
      <c r="AC360" s="356">
        <f t="shared" si="121"/>
        <v>0</v>
      </c>
      <c r="AD360" s="357">
        <f t="shared" si="122"/>
        <v>0</v>
      </c>
      <c r="AE360" s="342"/>
      <c r="AF360" s="362">
        <f t="shared" si="123"/>
        <v>0</v>
      </c>
      <c r="AG360" s="330"/>
      <c r="AH360" s="597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  <c r="BC360" s="582"/>
      <c r="BD360" s="582"/>
    </row>
    <row r="361" spans="1:56" s="302" customFormat="1" hidden="1" x14ac:dyDescent="0.2">
      <c r="A361" s="340">
        <f t="shared" si="113"/>
        <v>0</v>
      </c>
      <c r="B361" s="341"/>
      <c r="C361" s="330"/>
      <c r="D361" s="395"/>
      <c r="E361" s="308"/>
      <c r="F361" s="309"/>
      <c r="G361" s="309"/>
      <c r="H361" s="309"/>
      <c r="I361" s="309"/>
      <c r="J361" s="350">
        <f t="shared" si="104"/>
        <v>0</v>
      </c>
      <c r="K361" s="330"/>
      <c r="L361" s="330"/>
      <c r="M361" s="310"/>
      <c r="N361" s="311"/>
      <c r="O361" s="311"/>
      <c r="P361" s="311"/>
      <c r="Q361" s="311"/>
      <c r="R361" s="311"/>
      <c r="S361" s="312"/>
      <c r="T361" s="313"/>
      <c r="U361" s="294">
        <f t="shared" si="114"/>
        <v>0</v>
      </c>
      <c r="V361" s="330"/>
      <c r="W361" s="355">
        <f t="shared" si="115"/>
        <v>0</v>
      </c>
      <c r="X361" s="356">
        <f t="shared" si="116"/>
        <v>0</v>
      </c>
      <c r="Y361" s="356">
        <f t="shared" si="117"/>
        <v>0</v>
      </c>
      <c r="Z361" s="356">
        <f t="shared" si="118"/>
        <v>0</v>
      </c>
      <c r="AA361" s="356">
        <f t="shared" si="119"/>
        <v>0</v>
      </c>
      <c r="AB361" s="356">
        <f t="shared" si="120"/>
        <v>0</v>
      </c>
      <c r="AC361" s="356">
        <f t="shared" si="121"/>
        <v>0</v>
      </c>
      <c r="AD361" s="357">
        <f t="shared" si="122"/>
        <v>0</v>
      </c>
      <c r="AE361" s="342"/>
      <c r="AF361" s="362">
        <f t="shared" si="123"/>
        <v>0</v>
      </c>
      <c r="AG361" s="330"/>
      <c r="AH361" s="597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  <c r="BC361" s="582"/>
      <c r="BD361" s="582"/>
    </row>
    <row r="362" spans="1:56" s="302" customFormat="1" hidden="1" x14ac:dyDescent="0.2">
      <c r="A362" s="340">
        <f t="shared" si="113"/>
        <v>0</v>
      </c>
      <c r="B362" s="341"/>
      <c r="C362" s="330"/>
      <c r="D362" s="395"/>
      <c r="E362" s="308"/>
      <c r="F362" s="309"/>
      <c r="G362" s="309"/>
      <c r="H362" s="309"/>
      <c r="I362" s="309"/>
      <c r="J362" s="350">
        <f t="shared" si="104"/>
        <v>0</v>
      </c>
      <c r="K362" s="330"/>
      <c r="L362" s="330"/>
      <c r="M362" s="310"/>
      <c r="N362" s="311"/>
      <c r="O362" s="311"/>
      <c r="P362" s="311"/>
      <c r="Q362" s="311"/>
      <c r="R362" s="311"/>
      <c r="S362" s="312"/>
      <c r="T362" s="313"/>
      <c r="U362" s="294">
        <f t="shared" si="114"/>
        <v>0</v>
      </c>
      <c r="V362" s="330"/>
      <c r="W362" s="355">
        <f t="shared" si="115"/>
        <v>0</v>
      </c>
      <c r="X362" s="356">
        <f t="shared" si="116"/>
        <v>0</v>
      </c>
      <c r="Y362" s="356">
        <f t="shared" si="117"/>
        <v>0</v>
      </c>
      <c r="Z362" s="356">
        <f t="shared" si="118"/>
        <v>0</v>
      </c>
      <c r="AA362" s="356">
        <f t="shared" si="119"/>
        <v>0</v>
      </c>
      <c r="AB362" s="356">
        <f t="shared" si="120"/>
        <v>0</v>
      </c>
      <c r="AC362" s="356">
        <f t="shared" si="121"/>
        <v>0</v>
      </c>
      <c r="AD362" s="357">
        <f t="shared" si="122"/>
        <v>0</v>
      </c>
      <c r="AE362" s="342"/>
      <c r="AF362" s="362">
        <f t="shared" si="123"/>
        <v>0</v>
      </c>
      <c r="AG362" s="330"/>
      <c r="AH362" s="597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  <c r="BC362" s="582"/>
      <c r="BD362" s="582"/>
    </row>
    <row r="363" spans="1:56" s="302" customFormat="1" hidden="1" x14ac:dyDescent="0.2">
      <c r="A363" s="340">
        <f t="shared" si="113"/>
        <v>0</v>
      </c>
      <c r="B363" s="341"/>
      <c r="C363" s="330"/>
      <c r="D363" s="395"/>
      <c r="E363" s="308"/>
      <c r="F363" s="309"/>
      <c r="G363" s="309"/>
      <c r="H363" s="309"/>
      <c r="I363" s="309"/>
      <c r="J363" s="350">
        <f t="shared" si="104"/>
        <v>0</v>
      </c>
      <c r="K363" s="330"/>
      <c r="L363" s="330"/>
      <c r="M363" s="310"/>
      <c r="N363" s="311"/>
      <c r="O363" s="311"/>
      <c r="P363" s="311"/>
      <c r="Q363" s="311"/>
      <c r="R363" s="311"/>
      <c r="S363" s="312"/>
      <c r="T363" s="313"/>
      <c r="U363" s="294">
        <f t="shared" si="114"/>
        <v>0</v>
      </c>
      <c r="V363" s="330"/>
      <c r="W363" s="355">
        <f t="shared" si="115"/>
        <v>0</v>
      </c>
      <c r="X363" s="356">
        <f t="shared" si="116"/>
        <v>0</v>
      </c>
      <c r="Y363" s="356">
        <f t="shared" si="117"/>
        <v>0</v>
      </c>
      <c r="Z363" s="356">
        <f t="shared" si="118"/>
        <v>0</v>
      </c>
      <c r="AA363" s="356">
        <f t="shared" si="119"/>
        <v>0</v>
      </c>
      <c r="AB363" s="356">
        <f t="shared" si="120"/>
        <v>0</v>
      </c>
      <c r="AC363" s="356">
        <f t="shared" si="121"/>
        <v>0</v>
      </c>
      <c r="AD363" s="357">
        <f t="shared" si="122"/>
        <v>0</v>
      </c>
      <c r="AE363" s="342"/>
      <c r="AF363" s="362">
        <f t="shared" si="123"/>
        <v>0</v>
      </c>
      <c r="AG363" s="330"/>
      <c r="AH363" s="597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  <c r="BC363" s="582"/>
      <c r="BD363" s="582"/>
    </row>
    <row r="364" spans="1:56" s="302" customFormat="1" hidden="1" x14ac:dyDescent="0.2">
      <c r="A364" s="340">
        <f t="shared" si="113"/>
        <v>0</v>
      </c>
      <c r="B364" s="341"/>
      <c r="C364" s="330"/>
      <c r="D364" s="395"/>
      <c r="E364" s="308"/>
      <c r="F364" s="309"/>
      <c r="G364" s="309"/>
      <c r="H364" s="309"/>
      <c r="I364" s="309"/>
      <c r="J364" s="350">
        <f t="shared" si="104"/>
        <v>0</v>
      </c>
      <c r="K364" s="330"/>
      <c r="L364" s="330"/>
      <c r="M364" s="310"/>
      <c r="N364" s="311"/>
      <c r="O364" s="311"/>
      <c r="P364" s="311"/>
      <c r="Q364" s="311"/>
      <c r="R364" s="311"/>
      <c r="S364" s="312"/>
      <c r="T364" s="313"/>
      <c r="U364" s="294">
        <f t="shared" si="114"/>
        <v>0</v>
      </c>
      <c r="V364" s="330"/>
      <c r="W364" s="355">
        <f t="shared" si="115"/>
        <v>0</v>
      </c>
      <c r="X364" s="356">
        <f t="shared" si="116"/>
        <v>0</v>
      </c>
      <c r="Y364" s="356">
        <f t="shared" si="117"/>
        <v>0</v>
      </c>
      <c r="Z364" s="356">
        <f t="shared" si="118"/>
        <v>0</v>
      </c>
      <c r="AA364" s="356">
        <f t="shared" si="119"/>
        <v>0</v>
      </c>
      <c r="AB364" s="356">
        <f t="shared" si="120"/>
        <v>0</v>
      </c>
      <c r="AC364" s="356">
        <f t="shared" si="121"/>
        <v>0</v>
      </c>
      <c r="AD364" s="357">
        <f t="shared" si="122"/>
        <v>0</v>
      </c>
      <c r="AE364" s="342"/>
      <c r="AF364" s="362">
        <f t="shared" si="123"/>
        <v>0</v>
      </c>
      <c r="AG364" s="330"/>
      <c r="AH364" s="597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  <c r="BC364" s="582"/>
      <c r="BD364" s="582"/>
    </row>
    <row r="365" spans="1:56" s="302" customFormat="1" hidden="1" x14ac:dyDescent="0.2">
      <c r="A365" s="340">
        <f t="shared" si="113"/>
        <v>0</v>
      </c>
      <c r="B365" s="341"/>
      <c r="C365" s="330"/>
      <c r="D365" s="395"/>
      <c r="E365" s="308"/>
      <c r="F365" s="309"/>
      <c r="G365" s="309"/>
      <c r="H365" s="309"/>
      <c r="I365" s="309"/>
      <c r="J365" s="350">
        <f t="shared" si="104"/>
        <v>0</v>
      </c>
      <c r="K365" s="330"/>
      <c r="L365" s="330"/>
      <c r="M365" s="310"/>
      <c r="N365" s="311"/>
      <c r="O365" s="311"/>
      <c r="P365" s="311"/>
      <c r="Q365" s="311"/>
      <c r="R365" s="311"/>
      <c r="S365" s="312"/>
      <c r="T365" s="313"/>
      <c r="U365" s="294">
        <f t="shared" si="114"/>
        <v>0</v>
      </c>
      <c r="V365" s="330"/>
      <c r="W365" s="355">
        <f t="shared" si="115"/>
        <v>0</v>
      </c>
      <c r="X365" s="356">
        <f t="shared" si="116"/>
        <v>0</v>
      </c>
      <c r="Y365" s="356">
        <f t="shared" si="117"/>
        <v>0</v>
      </c>
      <c r="Z365" s="356">
        <f t="shared" si="118"/>
        <v>0</v>
      </c>
      <c r="AA365" s="356">
        <f t="shared" si="119"/>
        <v>0</v>
      </c>
      <c r="AB365" s="356">
        <f t="shared" si="120"/>
        <v>0</v>
      </c>
      <c r="AC365" s="356">
        <f t="shared" si="121"/>
        <v>0</v>
      </c>
      <c r="AD365" s="357">
        <f t="shared" si="122"/>
        <v>0</v>
      </c>
      <c r="AE365" s="342"/>
      <c r="AF365" s="362">
        <f t="shared" si="123"/>
        <v>0</v>
      </c>
      <c r="AG365" s="330"/>
      <c r="AH365" s="597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  <c r="BC365" s="582"/>
      <c r="BD365" s="582"/>
    </row>
    <row r="366" spans="1:56" s="302" customFormat="1" hidden="1" x14ac:dyDescent="0.2">
      <c r="A366" s="340">
        <f t="shared" si="113"/>
        <v>0</v>
      </c>
      <c r="B366" s="341"/>
      <c r="C366" s="330"/>
      <c r="D366" s="395"/>
      <c r="E366" s="308"/>
      <c r="F366" s="309"/>
      <c r="G366" s="309"/>
      <c r="H366" s="309"/>
      <c r="I366" s="309"/>
      <c r="J366" s="350">
        <f t="shared" si="104"/>
        <v>0</v>
      </c>
      <c r="K366" s="330"/>
      <c r="L366" s="330"/>
      <c r="M366" s="310"/>
      <c r="N366" s="311"/>
      <c r="O366" s="311"/>
      <c r="P366" s="311"/>
      <c r="Q366" s="311"/>
      <c r="R366" s="311"/>
      <c r="S366" s="312"/>
      <c r="T366" s="313"/>
      <c r="U366" s="294">
        <f t="shared" si="114"/>
        <v>0</v>
      </c>
      <c r="V366" s="330"/>
      <c r="W366" s="355">
        <f t="shared" si="115"/>
        <v>0</v>
      </c>
      <c r="X366" s="356">
        <f t="shared" si="116"/>
        <v>0</v>
      </c>
      <c r="Y366" s="356">
        <f t="shared" si="117"/>
        <v>0</v>
      </c>
      <c r="Z366" s="356">
        <f t="shared" si="118"/>
        <v>0</v>
      </c>
      <c r="AA366" s="356">
        <f t="shared" si="119"/>
        <v>0</v>
      </c>
      <c r="AB366" s="356">
        <f t="shared" si="120"/>
        <v>0</v>
      </c>
      <c r="AC366" s="356">
        <f t="shared" si="121"/>
        <v>0</v>
      </c>
      <c r="AD366" s="357">
        <f t="shared" si="122"/>
        <v>0</v>
      </c>
      <c r="AE366" s="342"/>
      <c r="AF366" s="362">
        <f t="shared" si="123"/>
        <v>0</v>
      </c>
      <c r="AG366" s="330"/>
      <c r="AH366" s="597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  <c r="BC366" s="582"/>
      <c r="BD366" s="582"/>
    </row>
    <row r="367" spans="1:56" s="302" customFormat="1" hidden="1" x14ac:dyDescent="0.2">
      <c r="A367" s="340">
        <f t="shared" si="113"/>
        <v>0</v>
      </c>
      <c r="B367" s="341"/>
      <c r="C367" s="330"/>
      <c r="D367" s="395"/>
      <c r="E367" s="308"/>
      <c r="F367" s="309"/>
      <c r="G367" s="309"/>
      <c r="H367" s="309"/>
      <c r="I367" s="309"/>
      <c r="J367" s="350">
        <f t="shared" si="104"/>
        <v>0</v>
      </c>
      <c r="K367" s="330"/>
      <c r="L367" s="330"/>
      <c r="M367" s="310"/>
      <c r="N367" s="311"/>
      <c r="O367" s="311"/>
      <c r="P367" s="311"/>
      <c r="Q367" s="311"/>
      <c r="R367" s="311"/>
      <c r="S367" s="312"/>
      <c r="T367" s="313"/>
      <c r="U367" s="294">
        <f t="shared" si="114"/>
        <v>0</v>
      </c>
      <c r="V367" s="330"/>
      <c r="W367" s="355">
        <f t="shared" si="115"/>
        <v>0</v>
      </c>
      <c r="X367" s="356">
        <f t="shared" si="116"/>
        <v>0</v>
      </c>
      <c r="Y367" s="356">
        <f t="shared" si="117"/>
        <v>0</v>
      </c>
      <c r="Z367" s="356">
        <f t="shared" si="118"/>
        <v>0</v>
      </c>
      <c r="AA367" s="356">
        <f t="shared" si="119"/>
        <v>0</v>
      </c>
      <c r="AB367" s="356">
        <f t="shared" si="120"/>
        <v>0</v>
      </c>
      <c r="AC367" s="356">
        <f t="shared" si="121"/>
        <v>0</v>
      </c>
      <c r="AD367" s="357">
        <f t="shared" si="122"/>
        <v>0</v>
      </c>
      <c r="AE367" s="342"/>
      <c r="AF367" s="362">
        <f t="shared" si="123"/>
        <v>0</v>
      </c>
      <c r="AG367" s="330"/>
      <c r="AH367" s="597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  <c r="BC367" s="582"/>
      <c r="BD367" s="582"/>
    </row>
    <row r="368" spans="1:56" s="302" customFormat="1" hidden="1" x14ac:dyDescent="0.2">
      <c r="A368" s="340">
        <f t="shared" si="113"/>
        <v>0</v>
      </c>
      <c r="B368" s="341"/>
      <c r="C368" s="330"/>
      <c r="D368" s="395"/>
      <c r="E368" s="308"/>
      <c r="F368" s="309"/>
      <c r="G368" s="309"/>
      <c r="H368" s="309"/>
      <c r="I368" s="309"/>
      <c r="J368" s="350">
        <f t="shared" si="104"/>
        <v>0</v>
      </c>
      <c r="K368" s="330"/>
      <c r="L368" s="330"/>
      <c r="M368" s="310"/>
      <c r="N368" s="311"/>
      <c r="O368" s="311"/>
      <c r="P368" s="311"/>
      <c r="Q368" s="311"/>
      <c r="R368" s="311"/>
      <c r="S368" s="312"/>
      <c r="T368" s="313"/>
      <c r="U368" s="294">
        <f t="shared" si="114"/>
        <v>0</v>
      </c>
      <c r="V368" s="330"/>
      <c r="W368" s="355">
        <f t="shared" si="115"/>
        <v>0</v>
      </c>
      <c r="X368" s="356">
        <f t="shared" si="116"/>
        <v>0</v>
      </c>
      <c r="Y368" s="356">
        <f t="shared" si="117"/>
        <v>0</v>
      </c>
      <c r="Z368" s="356">
        <f t="shared" si="118"/>
        <v>0</v>
      </c>
      <c r="AA368" s="356">
        <f t="shared" si="119"/>
        <v>0</v>
      </c>
      <c r="AB368" s="356">
        <f t="shared" si="120"/>
        <v>0</v>
      </c>
      <c r="AC368" s="356">
        <f t="shared" si="121"/>
        <v>0</v>
      </c>
      <c r="AD368" s="357">
        <f t="shared" si="122"/>
        <v>0</v>
      </c>
      <c r="AE368" s="342"/>
      <c r="AF368" s="362">
        <f t="shared" si="123"/>
        <v>0</v>
      </c>
      <c r="AG368" s="330"/>
      <c r="AH368" s="597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  <c r="BC368" s="582"/>
      <c r="BD368" s="582"/>
    </row>
    <row r="369" spans="1:56" s="302" customFormat="1" hidden="1" x14ac:dyDescent="0.2">
      <c r="A369" s="340">
        <f t="shared" si="113"/>
        <v>0</v>
      </c>
      <c r="B369" s="341"/>
      <c r="C369" s="330"/>
      <c r="D369" s="395"/>
      <c r="E369" s="308"/>
      <c r="F369" s="309"/>
      <c r="G369" s="309"/>
      <c r="H369" s="309"/>
      <c r="I369" s="309"/>
      <c r="J369" s="350">
        <f t="shared" si="104"/>
        <v>0</v>
      </c>
      <c r="K369" s="330"/>
      <c r="L369" s="330"/>
      <c r="M369" s="310"/>
      <c r="N369" s="311"/>
      <c r="O369" s="311"/>
      <c r="P369" s="311"/>
      <c r="Q369" s="311"/>
      <c r="R369" s="311"/>
      <c r="S369" s="312"/>
      <c r="T369" s="313"/>
      <c r="U369" s="294">
        <f t="shared" si="114"/>
        <v>0</v>
      </c>
      <c r="V369" s="330"/>
      <c r="W369" s="355">
        <f t="shared" si="115"/>
        <v>0</v>
      </c>
      <c r="X369" s="356">
        <f t="shared" si="116"/>
        <v>0</v>
      </c>
      <c r="Y369" s="356">
        <f t="shared" si="117"/>
        <v>0</v>
      </c>
      <c r="Z369" s="356">
        <f t="shared" si="118"/>
        <v>0</v>
      </c>
      <c r="AA369" s="356">
        <f t="shared" si="119"/>
        <v>0</v>
      </c>
      <c r="AB369" s="356">
        <f t="shared" si="120"/>
        <v>0</v>
      </c>
      <c r="AC369" s="356">
        <f t="shared" si="121"/>
        <v>0</v>
      </c>
      <c r="AD369" s="357">
        <f t="shared" si="122"/>
        <v>0</v>
      </c>
      <c r="AE369" s="342"/>
      <c r="AF369" s="362">
        <f t="shared" si="123"/>
        <v>0</v>
      </c>
      <c r="AG369" s="330"/>
      <c r="AH369" s="597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  <c r="BC369" s="582"/>
      <c r="BD369" s="582"/>
    </row>
    <row r="370" spans="1:56" s="302" customFormat="1" hidden="1" x14ac:dyDescent="0.2">
      <c r="A370" s="340">
        <f t="shared" si="113"/>
        <v>0</v>
      </c>
      <c r="B370" s="341"/>
      <c r="C370" s="330"/>
      <c r="D370" s="395"/>
      <c r="E370" s="308"/>
      <c r="F370" s="309"/>
      <c r="G370" s="309"/>
      <c r="H370" s="309"/>
      <c r="I370" s="309"/>
      <c r="J370" s="350">
        <f t="shared" si="104"/>
        <v>0</v>
      </c>
      <c r="K370" s="330"/>
      <c r="L370" s="330"/>
      <c r="M370" s="310"/>
      <c r="N370" s="311"/>
      <c r="O370" s="311"/>
      <c r="P370" s="311"/>
      <c r="Q370" s="311"/>
      <c r="R370" s="311"/>
      <c r="S370" s="312"/>
      <c r="T370" s="313"/>
      <c r="U370" s="294">
        <f t="shared" si="114"/>
        <v>0</v>
      </c>
      <c r="V370" s="330"/>
      <c r="W370" s="355">
        <f t="shared" si="115"/>
        <v>0</v>
      </c>
      <c r="X370" s="356">
        <f t="shared" si="116"/>
        <v>0</v>
      </c>
      <c r="Y370" s="356">
        <f t="shared" si="117"/>
        <v>0</v>
      </c>
      <c r="Z370" s="356">
        <f t="shared" si="118"/>
        <v>0</v>
      </c>
      <c r="AA370" s="356">
        <f t="shared" si="119"/>
        <v>0</v>
      </c>
      <c r="AB370" s="356">
        <f t="shared" si="120"/>
        <v>0</v>
      </c>
      <c r="AC370" s="356">
        <f t="shared" si="121"/>
        <v>0</v>
      </c>
      <c r="AD370" s="357">
        <f t="shared" si="122"/>
        <v>0</v>
      </c>
      <c r="AE370" s="342"/>
      <c r="AF370" s="362">
        <f t="shared" si="123"/>
        <v>0</v>
      </c>
      <c r="AG370" s="330"/>
      <c r="AH370" s="597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  <c r="BC370" s="582"/>
      <c r="BD370" s="582"/>
    </row>
    <row r="371" spans="1:56" s="302" customFormat="1" hidden="1" x14ac:dyDescent="0.2">
      <c r="A371" s="340">
        <f t="shared" si="113"/>
        <v>0</v>
      </c>
      <c r="B371" s="341"/>
      <c r="C371" s="330"/>
      <c r="D371" s="395"/>
      <c r="E371" s="308"/>
      <c r="F371" s="309"/>
      <c r="G371" s="309"/>
      <c r="H371" s="309"/>
      <c r="I371" s="309"/>
      <c r="J371" s="350">
        <f t="shared" si="104"/>
        <v>0</v>
      </c>
      <c r="K371" s="330"/>
      <c r="L371" s="330"/>
      <c r="M371" s="310"/>
      <c r="N371" s="311"/>
      <c r="O371" s="311"/>
      <c r="P371" s="311"/>
      <c r="Q371" s="311"/>
      <c r="R371" s="311"/>
      <c r="S371" s="312"/>
      <c r="T371" s="313"/>
      <c r="U371" s="294">
        <f t="shared" si="114"/>
        <v>0</v>
      </c>
      <c r="V371" s="330"/>
      <c r="W371" s="355">
        <f t="shared" si="115"/>
        <v>0</v>
      </c>
      <c r="X371" s="356">
        <f t="shared" si="116"/>
        <v>0</v>
      </c>
      <c r="Y371" s="356">
        <f t="shared" si="117"/>
        <v>0</v>
      </c>
      <c r="Z371" s="356">
        <f t="shared" si="118"/>
        <v>0</v>
      </c>
      <c r="AA371" s="356">
        <f t="shared" si="119"/>
        <v>0</v>
      </c>
      <c r="AB371" s="356">
        <f t="shared" si="120"/>
        <v>0</v>
      </c>
      <c r="AC371" s="356">
        <f t="shared" si="121"/>
        <v>0</v>
      </c>
      <c r="AD371" s="357">
        <f t="shared" si="122"/>
        <v>0</v>
      </c>
      <c r="AE371" s="342"/>
      <c r="AF371" s="362">
        <f t="shared" si="123"/>
        <v>0</v>
      </c>
      <c r="AG371" s="330"/>
      <c r="AH371" s="597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  <c r="BC371" s="582"/>
      <c r="BD371" s="582"/>
    </row>
    <row r="372" spans="1:56" s="302" customFormat="1" hidden="1" x14ac:dyDescent="0.2">
      <c r="A372" s="340">
        <f t="shared" si="113"/>
        <v>0</v>
      </c>
      <c r="B372" s="341"/>
      <c r="C372" s="330"/>
      <c r="D372" s="395"/>
      <c r="E372" s="308"/>
      <c r="F372" s="309"/>
      <c r="G372" s="309"/>
      <c r="H372" s="309"/>
      <c r="I372" s="309"/>
      <c r="J372" s="350">
        <f t="shared" si="104"/>
        <v>0</v>
      </c>
      <c r="K372" s="330"/>
      <c r="L372" s="330"/>
      <c r="M372" s="310"/>
      <c r="N372" s="311"/>
      <c r="O372" s="311"/>
      <c r="P372" s="311"/>
      <c r="Q372" s="311"/>
      <c r="R372" s="311"/>
      <c r="S372" s="312"/>
      <c r="T372" s="313"/>
      <c r="U372" s="294">
        <f t="shared" si="114"/>
        <v>0</v>
      </c>
      <c r="V372" s="330"/>
      <c r="W372" s="355">
        <f t="shared" si="115"/>
        <v>0</v>
      </c>
      <c r="X372" s="356">
        <f t="shared" si="116"/>
        <v>0</v>
      </c>
      <c r="Y372" s="356">
        <f t="shared" si="117"/>
        <v>0</v>
      </c>
      <c r="Z372" s="356">
        <f t="shared" si="118"/>
        <v>0</v>
      </c>
      <c r="AA372" s="356">
        <f t="shared" si="119"/>
        <v>0</v>
      </c>
      <c r="AB372" s="356">
        <f t="shared" si="120"/>
        <v>0</v>
      </c>
      <c r="AC372" s="356">
        <f t="shared" si="121"/>
        <v>0</v>
      </c>
      <c r="AD372" s="357">
        <f t="shared" si="122"/>
        <v>0</v>
      </c>
      <c r="AE372" s="342"/>
      <c r="AF372" s="362">
        <f t="shared" si="123"/>
        <v>0</v>
      </c>
      <c r="AG372" s="330"/>
      <c r="AH372" s="597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  <c r="BC372" s="582"/>
      <c r="BD372" s="582"/>
    </row>
    <row r="373" spans="1:56" s="302" customFormat="1" hidden="1" x14ac:dyDescent="0.2">
      <c r="A373" s="340">
        <f t="shared" si="113"/>
        <v>0</v>
      </c>
      <c r="B373" s="341"/>
      <c r="C373" s="330"/>
      <c r="D373" s="395"/>
      <c r="E373" s="308"/>
      <c r="F373" s="309"/>
      <c r="G373" s="309"/>
      <c r="H373" s="309"/>
      <c r="I373" s="309"/>
      <c r="J373" s="350">
        <f t="shared" si="104"/>
        <v>0</v>
      </c>
      <c r="K373" s="330"/>
      <c r="L373" s="330"/>
      <c r="M373" s="310"/>
      <c r="N373" s="311"/>
      <c r="O373" s="311"/>
      <c r="P373" s="311"/>
      <c r="Q373" s="311"/>
      <c r="R373" s="311"/>
      <c r="S373" s="312"/>
      <c r="T373" s="313"/>
      <c r="U373" s="294">
        <f t="shared" si="114"/>
        <v>0</v>
      </c>
      <c r="V373" s="330"/>
      <c r="W373" s="355">
        <f t="shared" si="115"/>
        <v>0</v>
      </c>
      <c r="X373" s="356">
        <f t="shared" si="116"/>
        <v>0</v>
      </c>
      <c r="Y373" s="356">
        <f t="shared" si="117"/>
        <v>0</v>
      </c>
      <c r="Z373" s="356">
        <f t="shared" si="118"/>
        <v>0</v>
      </c>
      <c r="AA373" s="356">
        <f t="shared" si="119"/>
        <v>0</v>
      </c>
      <c r="AB373" s="356">
        <f t="shared" si="120"/>
        <v>0</v>
      </c>
      <c r="AC373" s="356">
        <f t="shared" si="121"/>
        <v>0</v>
      </c>
      <c r="AD373" s="357">
        <f t="shared" si="122"/>
        <v>0</v>
      </c>
      <c r="AE373" s="342"/>
      <c r="AF373" s="362">
        <f t="shared" si="123"/>
        <v>0</v>
      </c>
      <c r="AG373" s="330"/>
      <c r="AH373" s="597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  <c r="BC373" s="582"/>
      <c r="BD373" s="582"/>
    </row>
    <row r="374" spans="1:56" s="302" customFormat="1" hidden="1" x14ac:dyDescent="0.2">
      <c r="A374" s="340">
        <f t="shared" si="113"/>
        <v>0</v>
      </c>
      <c r="B374" s="341"/>
      <c r="C374" s="330"/>
      <c r="D374" s="395"/>
      <c r="E374" s="308"/>
      <c r="F374" s="309"/>
      <c r="G374" s="309"/>
      <c r="H374" s="309"/>
      <c r="I374" s="309"/>
      <c r="J374" s="350">
        <f t="shared" si="104"/>
        <v>0</v>
      </c>
      <c r="K374" s="330"/>
      <c r="L374" s="330"/>
      <c r="M374" s="310"/>
      <c r="N374" s="311"/>
      <c r="O374" s="311"/>
      <c r="P374" s="311"/>
      <c r="Q374" s="311"/>
      <c r="R374" s="311"/>
      <c r="S374" s="312"/>
      <c r="T374" s="313"/>
      <c r="U374" s="294">
        <f t="shared" si="114"/>
        <v>0</v>
      </c>
      <c r="V374" s="330"/>
      <c r="W374" s="355">
        <f t="shared" si="115"/>
        <v>0</v>
      </c>
      <c r="X374" s="356">
        <f t="shared" si="116"/>
        <v>0</v>
      </c>
      <c r="Y374" s="356">
        <f t="shared" si="117"/>
        <v>0</v>
      </c>
      <c r="Z374" s="356">
        <f t="shared" si="118"/>
        <v>0</v>
      </c>
      <c r="AA374" s="356">
        <f t="shared" si="119"/>
        <v>0</v>
      </c>
      <c r="AB374" s="356">
        <f t="shared" si="120"/>
        <v>0</v>
      </c>
      <c r="AC374" s="356">
        <f t="shared" si="121"/>
        <v>0</v>
      </c>
      <c r="AD374" s="357">
        <f t="shared" si="122"/>
        <v>0</v>
      </c>
      <c r="AE374" s="342"/>
      <c r="AF374" s="362">
        <f t="shared" si="123"/>
        <v>0</v>
      </c>
      <c r="AG374" s="330"/>
      <c r="AH374" s="597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  <c r="BC374" s="582"/>
      <c r="BD374" s="582"/>
    </row>
    <row r="375" spans="1:56" s="302" customFormat="1" hidden="1" x14ac:dyDescent="0.2">
      <c r="A375" s="340">
        <f t="shared" si="113"/>
        <v>0</v>
      </c>
      <c r="B375" s="341"/>
      <c r="C375" s="330"/>
      <c r="D375" s="395"/>
      <c r="E375" s="308"/>
      <c r="F375" s="309"/>
      <c r="G375" s="309"/>
      <c r="H375" s="309"/>
      <c r="I375" s="309"/>
      <c r="J375" s="350">
        <f t="shared" si="104"/>
        <v>0</v>
      </c>
      <c r="K375" s="330"/>
      <c r="L375" s="330"/>
      <c r="M375" s="310"/>
      <c r="N375" s="311"/>
      <c r="O375" s="311"/>
      <c r="P375" s="311"/>
      <c r="Q375" s="311"/>
      <c r="R375" s="311"/>
      <c r="S375" s="312"/>
      <c r="T375" s="313"/>
      <c r="U375" s="294">
        <f t="shared" si="114"/>
        <v>0</v>
      </c>
      <c r="V375" s="330"/>
      <c r="W375" s="355">
        <f t="shared" si="115"/>
        <v>0</v>
      </c>
      <c r="X375" s="356">
        <f t="shared" si="116"/>
        <v>0</v>
      </c>
      <c r="Y375" s="356">
        <f t="shared" si="117"/>
        <v>0</v>
      </c>
      <c r="Z375" s="356">
        <f t="shared" si="118"/>
        <v>0</v>
      </c>
      <c r="AA375" s="356">
        <f t="shared" si="119"/>
        <v>0</v>
      </c>
      <c r="AB375" s="356">
        <f t="shared" si="120"/>
        <v>0</v>
      </c>
      <c r="AC375" s="356">
        <f t="shared" si="121"/>
        <v>0</v>
      </c>
      <c r="AD375" s="357">
        <f t="shared" si="122"/>
        <v>0</v>
      </c>
      <c r="AE375" s="342"/>
      <c r="AF375" s="362">
        <f t="shared" si="123"/>
        <v>0</v>
      </c>
      <c r="AG375" s="330"/>
      <c r="AH375" s="597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  <c r="BC375" s="582"/>
      <c r="BD375" s="582"/>
    </row>
    <row r="376" spans="1:56" s="302" customFormat="1" hidden="1" x14ac:dyDescent="0.2">
      <c r="A376" s="340">
        <f t="shared" si="113"/>
        <v>0</v>
      </c>
      <c r="B376" s="341"/>
      <c r="C376" s="330"/>
      <c r="D376" s="395"/>
      <c r="E376" s="308"/>
      <c r="F376" s="309"/>
      <c r="G376" s="309"/>
      <c r="H376" s="309"/>
      <c r="I376" s="309"/>
      <c r="J376" s="350">
        <f t="shared" si="104"/>
        <v>0</v>
      </c>
      <c r="K376" s="330"/>
      <c r="L376" s="330"/>
      <c r="M376" s="310"/>
      <c r="N376" s="311"/>
      <c r="O376" s="311"/>
      <c r="P376" s="311"/>
      <c r="Q376" s="311"/>
      <c r="R376" s="311"/>
      <c r="S376" s="312"/>
      <c r="T376" s="313"/>
      <c r="U376" s="294">
        <f t="shared" si="114"/>
        <v>0</v>
      </c>
      <c r="V376" s="330"/>
      <c r="W376" s="355">
        <f t="shared" si="115"/>
        <v>0</v>
      </c>
      <c r="X376" s="356">
        <f t="shared" si="116"/>
        <v>0</v>
      </c>
      <c r="Y376" s="356">
        <f t="shared" si="117"/>
        <v>0</v>
      </c>
      <c r="Z376" s="356">
        <f t="shared" si="118"/>
        <v>0</v>
      </c>
      <c r="AA376" s="356">
        <f t="shared" si="119"/>
        <v>0</v>
      </c>
      <c r="AB376" s="356">
        <f t="shared" si="120"/>
        <v>0</v>
      </c>
      <c r="AC376" s="356">
        <f t="shared" si="121"/>
        <v>0</v>
      </c>
      <c r="AD376" s="357">
        <f t="shared" si="122"/>
        <v>0</v>
      </c>
      <c r="AE376" s="342"/>
      <c r="AF376" s="362">
        <f t="shared" si="123"/>
        <v>0</v>
      </c>
      <c r="AG376" s="330"/>
      <c r="AH376" s="597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  <c r="BC376" s="582"/>
      <c r="BD376" s="582"/>
    </row>
    <row r="377" spans="1:56" s="302" customFormat="1" hidden="1" x14ac:dyDescent="0.2">
      <c r="A377" s="340">
        <f t="shared" si="113"/>
        <v>0</v>
      </c>
      <c r="B377" s="341"/>
      <c r="C377" s="330"/>
      <c r="D377" s="395"/>
      <c r="E377" s="308"/>
      <c r="F377" s="309"/>
      <c r="G377" s="309"/>
      <c r="H377" s="309"/>
      <c r="I377" s="309"/>
      <c r="J377" s="350">
        <f t="shared" si="104"/>
        <v>0</v>
      </c>
      <c r="K377" s="330"/>
      <c r="L377" s="330"/>
      <c r="M377" s="310"/>
      <c r="N377" s="311"/>
      <c r="O377" s="311"/>
      <c r="P377" s="311"/>
      <c r="Q377" s="311"/>
      <c r="R377" s="311"/>
      <c r="S377" s="312"/>
      <c r="T377" s="313"/>
      <c r="U377" s="294">
        <f t="shared" si="114"/>
        <v>0</v>
      </c>
      <c r="V377" s="330"/>
      <c r="W377" s="355">
        <f t="shared" si="115"/>
        <v>0</v>
      </c>
      <c r="X377" s="356">
        <f t="shared" si="116"/>
        <v>0</v>
      </c>
      <c r="Y377" s="356">
        <f t="shared" si="117"/>
        <v>0</v>
      </c>
      <c r="Z377" s="356">
        <f t="shared" si="118"/>
        <v>0</v>
      </c>
      <c r="AA377" s="356">
        <f t="shared" si="119"/>
        <v>0</v>
      </c>
      <c r="AB377" s="356">
        <f t="shared" si="120"/>
        <v>0</v>
      </c>
      <c r="AC377" s="356">
        <f t="shared" si="121"/>
        <v>0</v>
      </c>
      <c r="AD377" s="357">
        <f t="shared" si="122"/>
        <v>0</v>
      </c>
      <c r="AE377" s="342"/>
      <c r="AF377" s="362">
        <f t="shared" si="123"/>
        <v>0</v>
      </c>
      <c r="AG377" s="330"/>
      <c r="AH377" s="597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  <c r="BC377" s="582"/>
      <c r="BD377" s="582"/>
    </row>
    <row r="378" spans="1:56" s="302" customFormat="1" hidden="1" x14ac:dyDescent="0.2">
      <c r="A378" s="340">
        <f t="shared" si="113"/>
        <v>0</v>
      </c>
      <c r="B378" s="341"/>
      <c r="C378" s="330"/>
      <c r="D378" s="395"/>
      <c r="E378" s="308"/>
      <c r="F378" s="309"/>
      <c r="G378" s="309"/>
      <c r="H378" s="309"/>
      <c r="I378" s="309"/>
      <c r="J378" s="350">
        <f t="shared" si="104"/>
        <v>0</v>
      </c>
      <c r="K378" s="330"/>
      <c r="L378" s="330"/>
      <c r="M378" s="310"/>
      <c r="N378" s="311"/>
      <c r="O378" s="311"/>
      <c r="P378" s="311"/>
      <c r="Q378" s="311"/>
      <c r="R378" s="311"/>
      <c r="S378" s="312"/>
      <c r="T378" s="313"/>
      <c r="U378" s="294">
        <f t="shared" si="114"/>
        <v>0</v>
      </c>
      <c r="V378" s="330"/>
      <c r="W378" s="355">
        <f t="shared" si="115"/>
        <v>0</v>
      </c>
      <c r="X378" s="356">
        <f t="shared" si="116"/>
        <v>0</v>
      </c>
      <c r="Y378" s="356">
        <f t="shared" si="117"/>
        <v>0</v>
      </c>
      <c r="Z378" s="356">
        <f t="shared" si="118"/>
        <v>0</v>
      </c>
      <c r="AA378" s="356">
        <f t="shared" si="119"/>
        <v>0</v>
      </c>
      <c r="AB378" s="356">
        <f t="shared" si="120"/>
        <v>0</v>
      </c>
      <c r="AC378" s="356">
        <f t="shared" si="121"/>
        <v>0</v>
      </c>
      <c r="AD378" s="357">
        <f t="shared" si="122"/>
        <v>0</v>
      </c>
      <c r="AE378" s="342"/>
      <c r="AF378" s="362">
        <f t="shared" si="123"/>
        <v>0</v>
      </c>
      <c r="AG378" s="330"/>
      <c r="AH378" s="597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  <c r="BC378" s="582"/>
      <c r="BD378" s="582"/>
    </row>
    <row r="379" spans="1:56" s="302" customFormat="1" hidden="1" x14ac:dyDescent="0.2">
      <c r="A379" s="340">
        <f t="shared" si="113"/>
        <v>0</v>
      </c>
      <c r="B379" s="341"/>
      <c r="C379" s="330"/>
      <c r="D379" s="395"/>
      <c r="E379" s="308"/>
      <c r="F379" s="309"/>
      <c r="G379" s="309"/>
      <c r="H379" s="309"/>
      <c r="I379" s="309"/>
      <c r="J379" s="350">
        <f t="shared" si="104"/>
        <v>0</v>
      </c>
      <c r="K379" s="330"/>
      <c r="L379" s="330"/>
      <c r="M379" s="310"/>
      <c r="N379" s="311"/>
      <c r="O379" s="311"/>
      <c r="P379" s="311"/>
      <c r="Q379" s="311"/>
      <c r="R379" s="311"/>
      <c r="S379" s="312"/>
      <c r="T379" s="313"/>
      <c r="U379" s="294">
        <f t="shared" si="114"/>
        <v>0</v>
      </c>
      <c r="V379" s="330"/>
      <c r="W379" s="355">
        <f t="shared" si="115"/>
        <v>0</v>
      </c>
      <c r="X379" s="356">
        <f t="shared" si="116"/>
        <v>0</v>
      </c>
      <c r="Y379" s="356">
        <f t="shared" si="117"/>
        <v>0</v>
      </c>
      <c r="Z379" s="356">
        <f t="shared" si="118"/>
        <v>0</v>
      </c>
      <c r="AA379" s="356">
        <f t="shared" si="119"/>
        <v>0</v>
      </c>
      <c r="AB379" s="356">
        <f t="shared" si="120"/>
        <v>0</v>
      </c>
      <c r="AC379" s="356">
        <f t="shared" si="121"/>
        <v>0</v>
      </c>
      <c r="AD379" s="357">
        <f t="shared" si="122"/>
        <v>0</v>
      </c>
      <c r="AE379" s="342"/>
      <c r="AF379" s="362">
        <f t="shared" si="123"/>
        <v>0</v>
      </c>
      <c r="AG379" s="330"/>
      <c r="AH379" s="597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  <c r="BC379" s="582"/>
      <c r="BD379" s="582"/>
    </row>
    <row r="380" spans="1:56" s="302" customFormat="1" hidden="1" x14ac:dyDescent="0.2">
      <c r="A380" s="340">
        <f t="shared" si="113"/>
        <v>0</v>
      </c>
      <c r="B380" s="341"/>
      <c r="C380" s="330"/>
      <c r="D380" s="395"/>
      <c r="E380" s="308"/>
      <c r="F380" s="309"/>
      <c r="G380" s="309"/>
      <c r="H380" s="309"/>
      <c r="I380" s="309"/>
      <c r="J380" s="350">
        <f t="shared" si="104"/>
        <v>0</v>
      </c>
      <c r="K380" s="330"/>
      <c r="L380" s="330"/>
      <c r="M380" s="310"/>
      <c r="N380" s="311"/>
      <c r="O380" s="311"/>
      <c r="P380" s="311"/>
      <c r="Q380" s="311"/>
      <c r="R380" s="311"/>
      <c r="S380" s="312"/>
      <c r="T380" s="313"/>
      <c r="U380" s="294">
        <f t="shared" si="114"/>
        <v>0</v>
      </c>
      <c r="V380" s="330"/>
      <c r="W380" s="355">
        <f t="shared" si="115"/>
        <v>0</v>
      </c>
      <c r="X380" s="356">
        <f t="shared" si="116"/>
        <v>0</v>
      </c>
      <c r="Y380" s="356">
        <f t="shared" si="117"/>
        <v>0</v>
      </c>
      <c r="Z380" s="356">
        <f t="shared" si="118"/>
        <v>0</v>
      </c>
      <c r="AA380" s="356">
        <f t="shared" si="119"/>
        <v>0</v>
      </c>
      <c r="AB380" s="356">
        <f t="shared" si="120"/>
        <v>0</v>
      </c>
      <c r="AC380" s="356">
        <f t="shared" si="121"/>
        <v>0</v>
      </c>
      <c r="AD380" s="357">
        <f t="shared" si="122"/>
        <v>0</v>
      </c>
      <c r="AE380" s="342"/>
      <c r="AF380" s="362">
        <f t="shared" si="123"/>
        <v>0</v>
      </c>
      <c r="AG380" s="330"/>
      <c r="AH380" s="597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  <c r="BC380" s="582"/>
      <c r="BD380" s="582"/>
    </row>
    <row r="381" spans="1:56" s="302" customFormat="1" hidden="1" x14ac:dyDescent="0.2">
      <c r="A381" s="340">
        <f t="shared" si="113"/>
        <v>0</v>
      </c>
      <c r="B381" s="341"/>
      <c r="C381" s="330"/>
      <c r="D381" s="395"/>
      <c r="E381" s="308"/>
      <c r="F381" s="309"/>
      <c r="G381" s="309"/>
      <c r="H381" s="309"/>
      <c r="I381" s="309"/>
      <c r="J381" s="350">
        <f t="shared" ref="J381:J444" si="124">IF(ISBLANK(H381),G381*I381,G381*I381*H381)</f>
        <v>0</v>
      </c>
      <c r="K381" s="330"/>
      <c r="L381" s="330"/>
      <c r="M381" s="310"/>
      <c r="N381" s="311"/>
      <c r="O381" s="311"/>
      <c r="P381" s="311"/>
      <c r="Q381" s="311"/>
      <c r="R381" s="311"/>
      <c r="S381" s="312"/>
      <c r="T381" s="313"/>
      <c r="U381" s="294">
        <f t="shared" si="114"/>
        <v>0</v>
      </c>
      <c r="V381" s="330"/>
      <c r="W381" s="355">
        <f t="shared" si="115"/>
        <v>0</v>
      </c>
      <c r="X381" s="356">
        <f t="shared" si="116"/>
        <v>0</v>
      </c>
      <c r="Y381" s="356">
        <f t="shared" si="117"/>
        <v>0</v>
      </c>
      <c r="Z381" s="356">
        <f t="shared" si="118"/>
        <v>0</v>
      </c>
      <c r="AA381" s="356">
        <f t="shared" si="119"/>
        <v>0</v>
      </c>
      <c r="AB381" s="356">
        <f t="shared" si="120"/>
        <v>0</v>
      </c>
      <c r="AC381" s="356">
        <f t="shared" si="121"/>
        <v>0</v>
      </c>
      <c r="AD381" s="357">
        <f t="shared" si="122"/>
        <v>0</v>
      </c>
      <c r="AE381" s="342"/>
      <c r="AF381" s="362">
        <f t="shared" si="123"/>
        <v>0</v>
      </c>
      <c r="AG381" s="330"/>
      <c r="AH381" s="597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  <c r="BC381" s="582"/>
      <c r="BD381" s="582"/>
    </row>
    <row r="382" spans="1:56" s="302" customFormat="1" hidden="1" x14ac:dyDescent="0.2">
      <c r="A382" s="340">
        <f t="shared" si="113"/>
        <v>0</v>
      </c>
      <c r="B382" s="341"/>
      <c r="C382" s="330"/>
      <c r="D382" s="395"/>
      <c r="E382" s="308"/>
      <c r="F382" s="309"/>
      <c r="G382" s="309"/>
      <c r="H382" s="309"/>
      <c r="I382" s="309"/>
      <c r="J382" s="350">
        <f t="shared" si="124"/>
        <v>0</v>
      </c>
      <c r="K382" s="330"/>
      <c r="L382" s="330"/>
      <c r="M382" s="310"/>
      <c r="N382" s="311"/>
      <c r="O382" s="311"/>
      <c r="P382" s="311"/>
      <c r="Q382" s="311"/>
      <c r="R382" s="311"/>
      <c r="S382" s="312"/>
      <c r="T382" s="313"/>
      <c r="U382" s="294">
        <f t="shared" si="114"/>
        <v>0</v>
      </c>
      <c r="V382" s="330"/>
      <c r="W382" s="355">
        <f t="shared" si="115"/>
        <v>0</v>
      </c>
      <c r="X382" s="356">
        <f t="shared" si="116"/>
        <v>0</v>
      </c>
      <c r="Y382" s="356">
        <f t="shared" si="117"/>
        <v>0</v>
      </c>
      <c r="Z382" s="356">
        <f t="shared" si="118"/>
        <v>0</v>
      </c>
      <c r="AA382" s="356">
        <f t="shared" si="119"/>
        <v>0</v>
      </c>
      <c r="AB382" s="356">
        <f t="shared" si="120"/>
        <v>0</v>
      </c>
      <c r="AC382" s="356">
        <f t="shared" si="121"/>
        <v>0</v>
      </c>
      <c r="AD382" s="357">
        <f t="shared" si="122"/>
        <v>0</v>
      </c>
      <c r="AE382" s="342"/>
      <c r="AF382" s="362">
        <f t="shared" si="123"/>
        <v>0</v>
      </c>
      <c r="AG382" s="330"/>
      <c r="AH382" s="597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  <c r="BC382" s="582"/>
      <c r="BD382" s="582"/>
    </row>
    <row r="383" spans="1:56" s="302" customFormat="1" hidden="1" x14ac:dyDescent="0.2">
      <c r="A383" s="340">
        <f t="shared" si="113"/>
        <v>0</v>
      </c>
      <c r="B383" s="341"/>
      <c r="C383" s="330"/>
      <c r="D383" s="395"/>
      <c r="E383" s="308"/>
      <c r="F383" s="309"/>
      <c r="G383" s="309"/>
      <c r="H383" s="309"/>
      <c r="I383" s="309"/>
      <c r="J383" s="350">
        <f t="shared" si="124"/>
        <v>0</v>
      </c>
      <c r="K383" s="330"/>
      <c r="L383" s="330"/>
      <c r="M383" s="310"/>
      <c r="N383" s="311"/>
      <c r="O383" s="311"/>
      <c r="P383" s="311"/>
      <c r="Q383" s="311"/>
      <c r="R383" s="311"/>
      <c r="S383" s="312"/>
      <c r="T383" s="313"/>
      <c r="U383" s="294">
        <f t="shared" si="114"/>
        <v>0</v>
      </c>
      <c r="V383" s="330"/>
      <c r="W383" s="355">
        <f t="shared" si="115"/>
        <v>0</v>
      </c>
      <c r="X383" s="356">
        <f t="shared" si="116"/>
        <v>0</v>
      </c>
      <c r="Y383" s="356">
        <f t="shared" si="117"/>
        <v>0</v>
      </c>
      <c r="Z383" s="356">
        <f t="shared" si="118"/>
        <v>0</v>
      </c>
      <c r="AA383" s="356">
        <f t="shared" si="119"/>
        <v>0</v>
      </c>
      <c r="AB383" s="356">
        <f t="shared" si="120"/>
        <v>0</v>
      </c>
      <c r="AC383" s="356">
        <f t="shared" si="121"/>
        <v>0</v>
      </c>
      <c r="AD383" s="357">
        <f t="shared" si="122"/>
        <v>0</v>
      </c>
      <c r="AE383" s="342"/>
      <c r="AF383" s="362">
        <f t="shared" si="123"/>
        <v>0</v>
      </c>
      <c r="AG383" s="330"/>
      <c r="AH383" s="597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  <c r="BC383" s="582"/>
      <c r="BD383" s="582"/>
    </row>
    <row r="384" spans="1:56" s="302" customFormat="1" hidden="1" x14ac:dyDescent="0.2">
      <c r="A384" s="340">
        <f t="shared" si="113"/>
        <v>0</v>
      </c>
      <c r="B384" s="341"/>
      <c r="C384" s="330"/>
      <c r="D384" s="395"/>
      <c r="E384" s="308"/>
      <c r="F384" s="309"/>
      <c r="G384" s="309"/>
      <c r="H384" s="309"/>
      <c r="I384" s="309"/>
      <c r="J384" s="350">
        <f t="shared" si="124"/>
        <v>0</v>
      </c>
      <c r="K384" s="330"/>
      <c r="L384" s="330"/>
      <c r="M384" s="310"/>
      <c r="N384" s="311"/>
      <c r="O384" s="311"/>
      <c r="P384" s="311"/>
      <c r="Q384" s="311"/>
      <c r="R384" s="311"/>
      <c r="S384" s="312"/>
      <c r="T384" s="313"/>
      <c r="U384" s="294">
        <f t="shared" si="114"/>
        <v>0</v>
      </c>
      <c r="V384" s="330"/>
      <c r="W384" s="355">
        <f t="shared" si="115"/>
        <v>0</v>
      </c>
      <c r="X384" s="356">
        <f t="shared" si="116"/>
        <v>0</v>
      </c>
      <c r="Y384" s="356">
        <f t="shared" si="117"/>
        <v>0</v>
      </c>
      <c r="Z384" s="356">
        <f t="shared" si="118"/>
        <v>0</v>
      </c>
      <c r="AA384" s="356">
        <f t="shared" si="119"/>
        <v>0</v>
      </c>
      <c r="AB384" s="356">
        <f t="shared" si="120"/>
        <v>0</v>
      </c>
      <c r="AC384" s="356">
        <f t="shared" si="121"/>
        <v>0</v>
      </c>
      <c r="AD384" s="357">
        <f t="shared" si="122"/>
        <v>0</v>
      </c>
      <c r="AE384" s="342"/>
      <c r="AF384" s="362">
        <f t="shared" si="123"/>
        <v>0</v>
      </c>
      <c r="AG384" s="330"/>
      <c r="AH384" s="597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  <c r="BC384" s="582"/>
      <c r="BD384" s="582"/>
    </row>
    <row r="385" spans="1:56" s="302" customFormat="1" hidden="1" x14ac:dyDescent="0.2">
      <c r="A385" s="340">
        <f t="shared" si="113"/>
        <v>0</v>
      </c>
      <c r="B385" s="341"/>
      <c r="C385" s="330"/>
      <c r="D385" s="395"/>
      <c r="E385" s="308"/>
      <c r="F385" s="309"/>
      <c r="G385" s="309"/>
      <c r="H385" s="309"/>
      <c r="I385" s="309"/>
      <c r="J385" s="350">
        <f t="shared" si="124"/>
        <v>0</v>
      </c>
      <c r="K385" s="330"/>
      <c r="L385" s="330"/>
      <c r="M385" s="310"/>
      <c r="N385" s="311"/>
      <c r="O385" s="311"/>
      <c r="P385" s="311"/>
      <c r="Q385" s="311"/>
      <c r="R385" s="311"/>
      <c r="S385" s="312"/>
      <c r="T385" s="313"/>
      <c r="U385" s="294">
        <f t="shared" si="114"/>
        <v>0</v>
      </c>
      <c r="V385" s="330"/>
      <c r="W385" s="355">
        <f t="shared" si="115"/>
        <v>0</v>
      </c>
      <c r="X385" s="356">
        <f t="shared" si="116"/>
        <v>0</v>
      </c>
      <c r="Y385" s="356">
        <f t="shared" si="117"/>
        <v>0</v>
      </c>
      <c r="Z385" s="356">
        <f t="shared" si="118"/>
        <v>0</v>
      </c>
      <c r="AA385" s="356">
        <f t="shared" si="119"/>
        <v>0</v>
      </c>
      <c r="AB385" s="356">
        <f t="shared" si="120"/>
        <v>0</v>
      </c>
      <c r="AC385" s="356">
        <f t="shared" si="121"/>
        <v>0</v>
      </c>
      <c r="AD385" s="357">
        <f t="shared" si="122"/>
        <v>0</v>
      </c>
      <c r="AE385" s="342"/>
      <c r="AF385" s="362">
        <f t="shared" si="123"/>
        <v>0</v>
      </c>
      <c r="AG385" s="330"/>
      <c r="AH385" s="597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  <c r="BC385" s="582"/>
      <c r="BD385" s="582"/>
    </row>
    <row r="386" spans="1:56" s="302" customFormat="1" hidden="1" x14ac:dyDescent="0.2">
      <c r="A386" s="340">
        <f t="shared" si="113"/>
        <v>0</v>
      </c>
      <c r="B386" s="341"/>
      <c r="C386" s="330"/>
      <c r="D386" s="395"/>
      <c r="E386" s="308"/>
      <c r="F386" s="309"/>
      <c r="G386" s="309"/>
      <c r="H386" s="309"/>
      <c r="I386" s="309"/>
      <c r="J386" s="350">
        <f t="shared" si="124"/>
        <v>0</v>
      </c>
      <c r="K386" s="330"/>
      <c r="L386" s="330"/>
      <c r="M386" s="310"/>
      <c r="N386" s="311"/>
      <c r="O386" s="311"/>
      <c r="P386" s="311"/>
      <c r="Q386" s="311"/>
      <c r="R386" s="311"/>
      <c r="S386" s="312"/>
      <c r="T386" s="313"/>
      <c r="U386" s="294">
        <f t="shared" si="114"/>
        <v>0</v>
      </c>
      <c r="V386" s="330"/>
      <c r="W386" s="355">
        <f t="shared" si="115"/>
        <v>0</v>
      </c>
      <c r="X386" s="356">
        <f t="shared" si="116"/>
        <v>0</v>
      </c>
      <c r="Y386" s="356">
        <f t="shared" si="117"/>
        <v>0</v>
      </c>
      <c r="Z386" s="356">
        <f t="shared" si="118"/>
        <v>0</v>
      </c>
      <c r="AA386" s="356">
        <f t="shared" si="119"/>
        <v>0</v>
      </c>
      <c r="AB386" s="356">
        <f t="shared" si="120"/>
        <v>0</v>
      </c>
      <c r="AC386" s="356">
        <f t="shared" si="121"/>
        <v>0</v>
      </c>
      <c r="AD386" s="357">
        <f t="shared" si="122"/>
        <v>0</v>
      </c>
      <c r="AE386" s="342"/>
      <c r="AF386" s="362">
        <f t="shared" si="123"/>
        <v>0</v>
      </c>
      <c r="AG386" s="330"/>
      <c r="AH386" s="597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  <c r="BC386" s="582"/>
      <c r="BD386" s="582"/>
    </row>
    <row r="387" spans="1:56" s="302" customFormat="1" hidden="1" x14ac:dyDescent="0.2">
      <c r="A387" s="340">
        <f t="shared" si="113"/>
        <v>0</v>
      </c>
      <c r="B387" s="341"/>
      <c r="C387" s="330"/>
      <c r="D387" s="395"/>
      <c r="E387" s="308"/>
      <c r="F387" s="309"/>
      <c r="G387" s="309"/>
      <c r="H387" s="309"/>
      <c r="I387" s="309"/>
      <c r="J387" s="350">
        <f t="shared" si="124"/>
        <v>0</v>
      </c>
      <c r="K387" s="330"/>
      <c r="L387" s="330"/>
      <c r="M387" s="310"/>
      <c r="N387" s="311"/>
      <c r="O387" s="311"/>
      <c r="P387" s="311"/>
      <c r="Q387" s="311"/>
      <c r="R387" s="311"/>
      <c r="S387" s="312"/>
      <c r="T387" s="313"/>
      <c r="U387" s="294">
        <f t="shared" si="114"/>
        <v>0</v>
      </c>
      <c r="V387" s="330"/>
      <c r="W387" s="355">
        <f t="shared" si="115"/>
        <v>0</v>
      </c>
      <c r="X387" s="356">
        <f t="shared" si="116"/>
        <v>0</v>
      </c>
      <c r="Y387" s="356">
        <f t="shared" si="117"/>
        <v>0</v>
      </c>
      <c r="Z387" s="356">
        <f t="shared" si="118"/>
        <v>0</v>
      </c>
      <c r="AA387" s="356">
        <f t="shared" si="119"/>
        <v>0</v>
      </c>
      <c r="AB387" s="356">
        <f t="shared" si="120"/>
        <v>0</v>
      </c>
      <c r="AC387" s="356">
        <f t="shared" si="121"/>
        <v>0</v>
      </c>
      <c r="AD387" s="357">
        <f t="shared" si="122"/>
        <v>0</v>
      </c>
      <c r="AE387" s="342"/>
      <c r="AF387" s="362">
        <f t="shared" si="123"/>
        <v>0</v>
      </c>
      <c r="AG387" s="330"/>
      <c r="AH387" s="597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  <c r="BC387" s="582"/>
      <c r="BD387" s="582"/>
    </row>
    <row r="388" spans="1:56" s="302" customFormat="1" hidden="1" x14ac:dyDescent="0.2">
      <c r="A388" s="340">
        <f t="shared" si="113"/>
        <v>0</v>
      </c>
      <c r="B388" s="341"/>
      <c r="C388" s="330"/>
      <c r="D388" s="395"/>
      <c r="E388" s="308"/>
      <c r="F388" s="309"/>
      <c r="G388" s="309"/>
      <c r="H388" s="309"/>
      <c r="I388" s="309"/>
      <c r="J388" s="350">
        <f t="shared" si="124"/>
        <v>0</v>
      </c>
      <c r="K388" s="330"/>
      <c r="L388" s="330"/>
      <c r="M388" s="310"/>
      <c r="N388" s="311"/>
      <c r="O388" s="311"/>
      <c r="P388" s="311"/>
      <c r="Q388" s="311"/>
      <c r="R388" s="311"/>
      <c r="S388" s="312"/>
      <c r="T388" s="313"/>
      <c r="U388" s="294">
        <f t="shared" si="114"/>
        <v>0</v>
      </c>
      <c r="V388" s="330"/>
      <c r="W388" s="355">
        <f t="shared" si="115"/>
        <v>0</v>
      </c>
      <c r="X388" s="356">
        <f t="shared" si="116"/>
        <v>0</v>
      </c>
      <c r="Y388" s="356">
        <f t="shared" si="117"/>
        <v>0</v>
      </c>
      <c r="Z388" s="356">
        <f t="shared" si="118"/>
        <v>0</v>
      </c>
      <c r="AA388" s="356">
        <f t="shared" si="119"/>
        <v>0</v>
      </c>
      <c r="AB388" s="356">
        <f t="shared" si="120"/>
        <v>0</v>
      </c>
      <c r="AC388" s="356">
        <f t="shared" si="121"/>
        <v>0</v>
      </c>
      <c r="AD388" s="357">
        <f t="shared" si="122"/>
        <v>0</v>
      </c>
      <c r="AE388" s="342"/>
      <c r="AF388" s="362">
        <f t="shared" si="123"/>
        <v>0</v>
      </c>
      <c r="AG388" s="330"/>
      <c r="AH388" s="597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  <c r="BC388" s="582"/>
      <c r="BD388" s="582"/>
    </row>
    <row r="389" spans="1:56" s="302" customFormat="1" hidden="1" x14ac:dyDescent="0.2">
      <c r="A389" s="340">
        <f t="shared" si="113"/>
        <v>0</v>
      </c>
      <c r="B389" s="341"/>
      <c r="C389" s="330"/>
      <c r="D389" s="395"/>
      <c r="E389" s="308"/>
      <c r="F389" s="309"/>
      <c r="G389" s="309"/>
      <c r="H389" s="309"/>
      <c r="I389" s="309"/>
      <c r="J389" s="350">
        <f t="shared" si="124"/>
        <v>0</v>
      </c>
      <c r="K389" s="330"/>
      <c r="L389" s="330"/>
      <c r="M389" s="310"/>
      <c r="N389" s="311"/>
      <c r="O389" s="311"/>
      <c r="P389" s="311"/>
      <c r="Q389" s="311"/>
      <c r="R389" s="311"/>
      <c r="S389" s="312"/>
      <c r="T389" s="313"/>
      <c r="U389" s="294">
        <f t="shared" si="114"/>
        <v>0</v>
      </c>
      <c r="V389" s="330"/>
      <c r="W389" s="355">
        <f t="shared" si="115"/>
        <v>0</v>
      </c>
      <c r="X389" s="356">
        <f t="shared" si="116"/>
        <v>0</v>
      </c>
      <c r="Y389" s="356">
        <f t="shared" si="117"/>
        <v>0</v>
      </c>
      <c r="Z389" s="356">
        <f t="shared" si="118"/>
        <v>0</v>
      </c>
      <c r="AA389" s="356">
        <f t="shared" si="119"/>
        <v>0</v>
      </c>
      <c r="AB389" s="356">
        <f t="shared" si="120"/>
        <v>0</v>
      </c>
      <c r="AC389" s="356">
        <f t="shared" si="121"/>
        <v>0</v>
      </c>
      <c r="AD389" s="357">
        <f t="shared" si="122"/>
        <v>0</v>
      </c>
      <c r="AE389" s="342"/>
      <c r="AF389" s="362">
        <f t="shared" si="123"/>
        <v>0</v>
      </c>
      <c r="AG389" s="330"/>
      <c r="AH389" s="597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  <c r="BC389" s="582"/>
      <c r="BD389" s="582"/>
    </row>
    <row r="390" spans="1:56" s="302" customFormat="1" hidden="1" x14ac:dyDescent="0.2">
      <c r="A390" s="340">
        <f t="shared" si="113"/>
        <v>0</v>
      </c>
      <c r="B390" s="341"/>
      <c r="C390" s="330"/>
      <c r="D390" s="395"/>
      <c r="E390" s="308"/>
      <c r="F390" s="309"/>
      <c r="G390" s="309"/>
      <c r="H390" s="309"/>
      <c r="I390" s="309"/>
      <c r="J390" s="350">
        <f t="shared" si="124"/>
        <v>0</v>
      </c>
      <c r="K390" s="330"/>
      <c r="L390" s="330"/>
      <c r="M390" s="310"/>
      <c r="N390" s="311"/>
      <c r="O390" s="311"/>
      <c r="P390" s="311"/>
      <c r="Q390" s="311"/>
      <c r="R390" s="311"/>
      <c r="S390" s="312"/>
      <c r="T390" s="313"/>
      <c r="U390" s="294">
        <f t="shared" si="114"/>
        <v>0</v>
      </c>
      <c r="V390" s="330"/>
      <c r="W390" s="355">
        <f t="shared" si="115"/>
        <v>0</v>
      </c>
      <c r="X390" s="356">
        <f t="shared" si="116"/>
        <v>0</v>
      </c>
      <c r="Y390" s="356">
        <f t="shared" si="117"/>
        <v>0</v>
      </c>
      <c r="Z390" s="356">
        <f t="shared" si="118"/>
        <v>0</v>
      </c>
      <c r="AA390" s="356">
        <f t="shared" si="119"/>
        <v>0</v>
      </c>
      <c r="AB390" s="356">
        <f t="shared" si="120"/>
        <v>0</v>
      </c>
      <c r="AC390" s="356">
        <f t="shared" si="121"/>
        <v>0</v>
      </c>
      <c r="AD390" s="357">
        <f t="shared" si="122"/>
        <v>0</v>
      </c>
      <c r="AE390" s="342"/>
      <c r="AF390" s="362">
        <f t="shared" si="123"/>
        <v>0</v>
      </c>
      <c r="AG390" s="330"/>
      <c r="AH390" s="597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  <c r="BC390" s="582"/>
      <c r="BD390" s="582"/>
    </row>
    <row r="391" spans="1:56" s="302" customFormat="1" hidden="1" x14ac:dyDescent="0.2">
      <c r="A391" s="340">
        <f t="shared" ref="A391:A454" si="125">IF(AND(J391&lt;&gt;0,U391&lt;&gt;1),1,0)</f>
        <v>0</v>
      </c>
      <c r="B391" s="341"/>
      <c r="C391" s="330"/>
      <c r="D391" s="395"/>
      <c r="E391" s="308"/>
      <c r="F391" s="309"/>
      <c r="G391" s="309"/>
      <c r="H391" s="309"/>
      <c r="I391" s="309"/>
      <c r="J391" s="350">
        <f t="shared" si="124"/>
        <v>0</v>
      </c>
      <c r="K391" s="330"/>
      <c r="L391" s="330"/>
      <c r="M391" s="310"/>
      <c r="N391" s="311"/>
      <c r="O391" s="311"/>
      <c r="P391" s="311"/>
      <c r="Q391" s="311"/>
      <c r="R391" s="311"/>
      <c r="S391" s="312"/>
      <c r="T391" s="313"/>
      <c r="U391" s="294">
        <f t="shared" ref="U391:U454" si="126">SUM(M391:T391)</f>
        <v>0</v>
      </c>
      <c r="V391" s="330"/>
      <c r="W391" s="355">
        <f t="shared" ref="W391:W454" si="127">$J391*M391</f>
        <v>0</v>
      </c>
      <c r="X391" s="356">
        <f t="shared" ref="X391:X454" si="128">$J391*N391</f>
        <v>0</v>
      </c>
      <c r="Y391" s="356">
        <f t="shared" ref="Y391:Y454" si="129">$J391*O391</f>
        <v>0</v>
      </c>
      <c r="Z391" s="356">
        <f t="shared" ref="Z391:Z454" si="130">$J391*P391</f>
        <v>0</v>
      </c>
      <c r="AA391" s="356">
        <f t="shared" ref="AA391:AA454" si="131">$J391*Q391</f>
        <v>0</v>
      </c>
      <c r="AB391" s="356">
        <f t="shared" ref="AB391:AB454" si="132">$J391*R391</f>
        <v>0</v>
      </c>
      <c r="AC391" s="356">
        <f t="shared" ref="AC391:AC454" si="133">$J391*S391</f>
        <v>0</v>
      </c>
      <c r="AD391" s="357">
        <f t="shared" ref="AD391:AD454" si="134">SUM(W391:AC391)</f>
        <v>0</v>
      </c>
      <c r="AE391" s="342"/>
      <c r="AF391" s="362">
        <f t="shared" ref="AF391:AF454" si="135">$J391*T391</f>
        <v>0</v>
      </c>
      <c r="AG391" s="330"/>
      <c r="AH391" s="597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  <c r="BC391" s="582"/>
      <c r="BD391" s="582"/>
    </row>
    <row r="392" spans="1:56" s="302" customFormat="1" hidden="1" x14ac:dyDescent="0.2">
      <c r="A392" s="340">
        <f t="shared" si="125"/>
        <v>0</v>
      </c>
      <c r="B392" s="341"/>
      <c r="C392" s="330"/>
      <c r="D392" s="395"/>
      <c r="E392" s="308"/>
      <c r="F392" s="309"/>
      <c r="G392" s="309"/>
      <c r="H392" s="309"/>
      <c r="I392" s="309"/>
      <c r="J392" s="350">
        <f t="shared" si="124"/>
        <v>0</v>
      </c>
      <c r="K392" s="330"/>
      <c r="L392" s="330"/>
      <c r="M392" s="310"/>
      <c r="N392" s="311"/>
      <c r="O392" s="311"/>
      <c r="P392" s="311"/>
      <c r="Q392" s="311"/>
      <c r="R392" s="311"/>
      <c r="S392" s="312"/>
      <c r="T392" s="313"/>
      <c r="U392" s="294">
        <f t="shared" si="126"/>
        <v>0</v>
      </c>
      <c r="V392" s="330"/>
      <c r="W392" s="355">
        <f t="shared" si="127"/>
        <v>0</v>
      </c>
      <c r="X392" s="356">
        <f t="shared" si="128"/>
        <v>0</v>
      </c>
      <c r="Y392" s="356">
        <f t="shared" si="129"/>
        <v>0</v>
      </c>
      <c r="Z392" s="356">
        <f t="shared" si="130"/>
        <v>0</v>
      </c>
      <c r="AA392" s="356">
        <f t="shared" si="131"/>
        <v>0</v>
      </c>
      <c r="AB392" s="356">
        <f t="shared" si="132"/>
        <v>0</v>
      </c>
      <c r="AC392" s="356">
        <f t="shared" si="133"/>
        <v>0</v>
      </c>
      <c r="AD392" s="357">
        <f t="shared" si="134"/>
        <v>0</v>
      </c>
      <c r="AE392" s="342"/>
      <c r="AF392" s="362">
        <f t="shared" si="135"/>
        <v>0</v>
      </c>
      <c r="AG392" s="330"/>
      <c r="AH392" s="597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  <c r="BC392" s="582"/>
      <c r="BD392" s="582"/>
    </row>
    <row r="393" spans="1:56" s="302" customFormat="1" hidden="1" x14ac:dyDescent="0.2">
      <c r="A393" s="340">
        <f t="shared" si="125"/>
        <v>0</v>
      </c>
      <c r="B393" s="341"/>
      <c r="C393" s="330"/>
      <c r="D393" s="395"/>
      <c r="E393" s="308"/>
      <c r="F393" s="309"/>
      <c r="G393" s="309"/>
      <c r="H393" s="309"/>
      <c r="I393" s="309"/>
      <c r="J393" s="350">
        <f t="shared" si="124"/>
        <v>0</v>
      </c>
      <c r="K393" s="330"/>
      <c r="L393" s="330"/>
      <c r="M393" s="310"/>
      <c r="N393" s="311"/>
      <c r="O393" s="311"/>
      <c r="P393" s="311"/>
      <c r="Q393" s="311"/>
      <c r="R393" s="311"/>
      <c r="S393" s="312"/>
      <c r="T393" s="313"/>
      <c r="U393" s="294">
        <f t="shared" si="126"/>
        <v>0</v>
      </c>
      <c r="V393" s="330"/>
      <c r="W393" s="355">
        <f t="shared" si="127"/>
        <v>0</v>
      </c>
      <c r="X393" s="356">
        <f t="shared" si="128"/>
        <v>0</v>
      </c>
      <c r="Y393" s="356">
        <f t="shared" si="129"/>
        <v>0</v>
      </c>
      <c r="Z393" s="356">
        <f t="shared" si="130"/>
        <v>0</v>
      </c>
      <c r="AA393" s="356">
        <f t="shared" si="131"/>
        <v>0</v>
      </c>
      <c r="AB393" s="356">
        <f t="shared" si="132"/>
        <v>0</v>
      </c>
      <c r="AC393" s="356">
        <f t="shared" si="133"/>
        <v>0</v>
      </c>
      <c r="AD393" s="357">
        <f t="shared" si="134"/>
        <v>0</v>
      </c>
      <c r="AE393" s="342"/>
      <c r="AF393" s="362">
        <f t="shared" si="135"/>
        <v>0</v>
      </c>
      <c r="AG393" s="330"/>
      <c r="AH393" s="597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  <c r="BC393" s="582"/>
      <c r="BD393" s="582"/>
    </row>
    <row r="394" spans="1:56" s="302" customFormat="1" hidden="1" x14ac:dyDescent="0.2">
      <c r="A394" s="340">
        <f t="shared" si="125"/>
        <v>0</v>
      </c>
      <c r="B394" s="341"/>
      <c r="C394" s="330"/>
      <c r="D394" s="395"/>
      <c r="E394" s="308"/>
      <c r="F394" s="309"/>
      <c r="G394" s="309"/>
      <c r="H394" s="309"/>
      <c r="I394" s="309"/>
      <c r="J394" s="350">
        <f t="shared" si="124"/>
        <v>0</v>
      </c>
      <c r="K394" s="330"/>
      <c r="L394" s="330"/>
      <c r="M394" s="310"/>
      <c r="N394" s="311"/>
      <c r="O394" s="311"/>
      <c r="P394" s="311"/>
      <c r="Q394" s="311"/>
      <c r="R394" s="311"/>
      <c r="S394" s="312"/>
      <c r="T394" s="313"/>
      <c r="U394" s="294">
        <f t="shared" si="126"/>
        <v>0</v>
      </c>
      <c r="V394" s="330"/>
      <c r="W394" s="355">
        <f t="shared" si="127"/>
        <v>0</v>
      </c>
      <c r="X394" s="356">
        <f t="shared" si="128"/>
        <v>0</v>
      </c>
      <c r="Y394" s="356">
        <f t="shared" si="129"/>
        <v>0</v>
      </c>
      <c r="Z394" s="356">
        <f t="shared" si="130"/>
        <v>0</v>
      </c>
      <c r="AA394" s="356">
        <f t="shared" si="131"/>
        <v>0</v>
      </c>
      <c r="AB394" s="356">
        <f t="shared" si="132"/>
        <v>0</v>
      </c>
      <c r="AC394" s="356">
        <f t="shared" si="133"/>
        <v>0</v>
      </c>
      <c r="AD394" s="357">
        <f t="shared" si="134"/>
        <v>0</v>
      </c>
      <c r="AE394" s="342"/>
      <c r="AF394" s="362">
        <f t="shared" si="135"/>
        <v>0</v>
      </c>
      <c r="AG394" s="330"/>
      <c r="AH394" s="597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  <c r="BC394" s="582"/>
      <c r="BD394" s="582"/>
    </row>
    <row r="395" spans="1:56" s="302" customFormat="1" hidden="1" x14ac:dyDescent="0.2">
      <c r="A395" s="340">
        <f t="shared" si="125"/>
        <v>0</v>
      </c>
      <c r="B395" s="341"/>
      <c r="C395" s="330"/>
      <c r="D395" s="395"/>
      <c r="E395" s="308"/>
      <c r="F395" s="309"/>
      <c r="G395" s="309"/>
      <c r="H395" s="309"/>
      <c r="I395" s="309"/>
      <c r="J395" s="350">
        <f t="shared" si="124"/>
        <v>0</v>
      </c>
      <c r="K395" s="330"/>
      <c r="L395" s="330"/>
      <c r="M395" s="310"/>
      <c r="N395" s="311"/>
      <c r="O395" s="311"/>
      <c r="P395" s="311"/>
      <c r="Q395" s="311"/>
      <c r="R395" s="311"/>
      <c r="S395" s="312"/>
      <c r="T395" s="313"/>
      <c r="U395" s="294">
        <f t="shared" si="126"/>
        <v>0</v>
      </c>
      <c r="V395" s="330"/>
      <c r="W395" s="355">
        <f t="shared" si="127"/>
        <v>0</v>
      </c>
      <c r="X395" s="356">
        <f t="shared" si="128"/>
        <v>0</v>
      </c>
      <c r="Y395" s="356">
        <f t="shared" si="129"/>
        <v>0</v>
      </c>
      <c r="Z395" s="356">
        <f t="shared" si="130"/>
        <v>0</v>
      </c>
      <c r="AA395" s="356">
        <f t="shared" si="131"/>
        <v>0</v>
      </c>
      <c r="AB395" s="356">
        <f t="shared" si="132"/>
        <v>0</v>
      </c>
      <c r="AC395" s="356">
        <f t="shared" si="133"/>
        <v>0</v>
      </c>
      <c r="AD395" s="357">
        <f t="shared" si="134"/>
        <v>0</v>
      </c>
      <c r="AE395" s="342"/>
      <c r="AF395" s="362">
        <f t="shared" si="135"/>
        <v>0</v>
      </c>
      <c r="AG395" s="330"/>
      <c r="AH395" s="597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  <c r="BC395" s="582"/>
      <c r="BD395" s="582"/>
    </row>
    <row r="396" spans="1:56" s="302" customFormat="1" hidden="1" x14ac:dyDescent="0.2">
      <c r="A396" s="340">
        <f t="shared" si="125"/>
        <v>0</v>
      </c>
      <c r="B396" s="341"/>
      <c r="C396" s="330"/>
      <c r="D396" s="395"/>
      <c r="E396" s="308"/>
      <c r="F396" s="309"/>
      <c r="G396" s="309"/>
      <c r="H396" s="309"/>
      <c r="I396" s="309"/>
      <c r="J396" s="350">
        <f t="shared" si="124"/>
        <v>0</v>
      </c>
      <c r="K396" s="330"/>
      <c r="L396" s="330"/>
      <c r="M396" s="310"/>
      <c r="N396" s="311"/>
      <c r="O396" s="311"/>
      <c r="P396" s="311"/>
      <c r="Q396" s="311"/>
      <c r="R396" s="311"/>
      <c r="S396" s="312"/>
      <c r="T396" s="313"/>
      <c r="U396" s="294">
        <f t="shared" si="126"/>
        <v>0</v>
      </c>
      <c r="V396" s="330"/>
      <c r="W396" s="355">
        <f t="shared" si="127"/>
        <v>0</v>
      </c>
      <c r="X396" s="356">
        <f t="shared" si="128"/>
        <v>0</v>
      </c>
      <c r="Y396" s="356">
        <f t="shared" si="129"/>
        <v>0</v>
      </c>
      <c r="Z396" s="356">
        <f t="shared" si="130"/>
        <v>0</v>
      </c>
      <c r="AA396" s="356">
        <f t="shared" si="131"/>
        <v>0</v>
      </c>
      <c r="AB396" s="356">
        <f t="shared" si="132"/>
        <v>0</v>
      </c>
      <c r="AC396" s="356">
        <f t="shared" si="133"/>
        <v>0</v>
      </c>
      <c r="AD396" s="357">
        <f t="shared" si="134"/>
        <v>0</v>
      </c>
      <c r="AE396" s="342"/>
      <c r="AF396" s="362">
        <f t="shared" si="135"/>
        <v>0</v>
      </c>
      <c r="AG396" s="330"/>
      <c r="AH396" s="597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  <c r="BC396" s="582"/>
      <c r="BD396" s="582"/>
    </row>
    <row r="397" spans="1:56" s="302" customFormat="1" hidden="1" x14ac:dyDescent="0.2">
      <c r="A397" s="340">
        <f t="shared" si="125"/>
        <v>0</v>
      </c>
      <c r="B397" s="341"/>
      <c r="C397" s="330"/>
      <c r="D397" s="395"/>
      <c r="E397" s="308"/>
      <c r="F397" s="309"/>
      <c r="G397" s="309"/>
      <c r="H397" s="309"/>
      <c r="I397" s="309"/>
      <c r="J397" s="350">
        <f t="shared" si="124"/>
        <v>0</v>
      </c>
      <c r="K397" s="330"/>
      <c r="L397" s="330"/>
      <c r="M397" s="310"/>
      <c r="N397" s="311"/>
      <c r="O397" s="311"/>
      <c r="P397" s="311"/>
      <c r="Q397" s="311"/>
      <c r="R397" s="311"/>
      <c r="S397" s="312"/>
      <c r="T397" s="313"/>
      <c r="U397" s="294">
        <f t="shared" si="126"/>
        <v>0</v>
      </c>
      <c r="V397" s="330"/>
      <c r="W397" s="355">
        <f t="shared" si="127"/>
        <v>0</v>
      </c>
      <c r="X397" s="356">
        <f t="shared" si="128"/>
        <v>0</v>
      </c>
      <c r="Y397" s="356">
        <f t="shared" si="129"/>
        <v>0</v>
      </c>
      <c r="Z397" s="356">
        <f t="shared" si="130"/>
        <v>0</v>
      </c>
      <c r="AA397" s="356">
        <f t="shared" si="131"/>
        <v>0</v>
      </c>
      <c r="AB397" s="356">
        <f t="shared" si="132"/>
        <v>0</v>
      </c>
      <c r="AC397" s="356">
        <f t="shared" si="133"/>
        <v>0</v>
      </c>
      <c r="AD397" s="357">
        <f t="shared" si="134"/>
        <v>0</v>
      </c>
      <c r="AE397" s="342"/>
      <c r="AF397" s="362">
        <f t="shared" si="135"/>
        <v>0</v>
      </c>
      <c r="AG397" s="330"/>
      <c r="AH397" s="597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  <c r="BC397" s="582"/>
      <c r="BD397" s="582"/>
    </row>
    <row r="398" spans="1:56" s="302" customFormat="1" hidden="1" x14ac:dyDescent="0.2">
      <c r="A398" s="340">
        <f t="shared" si="125"/>
        <v>0</v>
      </c>
      <c r="B398" s="341"/>
      <c r="C398" s="330"/>
      <c r="D398" s="395"/>
      <c r="E398" s="308"/>
      <c r="F398" s="309"/>
      <c r="G398" s="309"/>
      <c r="H398" s="309"/>
      <c r="I398" s="309"/>
      <c r="J398" s="350">
        <f t="shared" si="124"/>
        <v>0</v>
      </c>
      <c r="K398" s="330"/>
      <c r="L398" s="330"/>
      <c r="M398" s="310"/>
      <c r="N398" s="311"/>
      <c r="O398" s="311"/>
      <c r="P398" s="311"/>
      <c r="Q398" s="311"/>
      <c r="R398" s="311"/>
      <c r="S398" s="312"/>
      <c r="T398" s="313"/>
      <c r="U398" s="294">
        <f t="shared" si="126"/>
        <v>0</v>
      </c>
      <c r="V398" s="330"/>
      <c r="W398" s="355">
        <f t="shared" si="127"/>
        <v>0</v>
      </c>
      <c r="X398" s="356">
        <f t="shared" si="128"/>
        <v>0</v>
      </c>
      <c r="Y398" s="356">
        <f t="shared" si="129"/>
        <v>0</v>
      </c>
      <c r="Z398" s="356">
        <f t="shared" si="130"/>
        <v>0</v>
      </c>
      <c r="AA398" s="356">
        <f t="shared" si="131"/>
        <v>0</v>
      </c>
      <c r="AB398" s="356">
        <f t="shared" si="132"/>
        <v>0</v>
      </c>
      <c r="AC398" s="356">
        <f t="shared" si="133"/>
        <v>0</v>
      </c>
      <c r="AD398" s="357">
        <f t="shared" si="134"/>
        <v>0</v>
      </c>
      <c r="AE398" s="342"/>
      <c r="AF398" s="362">
        <f t="shared" si="135"/>
        <v>0</v>
      </c>
      <c r="AG398" s="330"/>
      <c r="AH398" s="597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  <c r="BC398" s="582"/>
      <c r="BD398" s="582"/>
    </row>
    <row r="399" spans="1:56" s="302" customFormat="1" hidden="1" x14ac:dyDescent="0.2">
      <c r="A399" s="340">
        <f t="shared" si="125"/>
        <v>0</v>
      </c>
      <c r="B399" s="341"/>
      <c r="C399" s="330"/>
      <c r="D399" s="395"/>
      <c r="E399" s="308"/>
      <c r="F399" s="309"/>
      <c r="G399" s="309"/>
      <c r="H399" s="309"/>
      <c r="I399" s="309"/>
      <c r="J399" s="350">
        <f t="shared" si="124"/>
        <v>0</v>
      </c>
      <c r="K399" s="330"/>
      <c r="L399" s="330"/>
      <c r="M399" s="310"/>
      <c r="N399" s="311"/>
      <c r="O399" s="311"/>
      <c r="P399" s="311"/>
      <c r="Q399" s="311"/>
      <c r="R399" s="311"/>
      <c r="S399" s="312"/>
      <c r="T399" s="313"/>
      <c r="U399" s="294">
        <f t="shared" si="126"/>
        <v>0</v>
      </c>
      <c r="V399" s="330"/>
      <c r="W399" s="355">
        <f t="shared" si="127"/>
        <v>0</v>
      </c>
      <c r="X399" s="356">
        <f t="shared" si="128"/>
        <v>0</v>
      </c>
      <c r="Y399" s="356">
        <f t="shared" si="129"/>
        <v>0</v>
      </c>
      <c r="Z399" s="356">
        <f t="shared" si="130"/>
        <v>0</v>
      </c>
      <c r="AA399" s="356">
        <f t="shared" si="131"/>
        <v>0</v>
      </c>
      <c r="AB399" s="356">
        <f t="shared" si="132"/>
        <v>0</v>
      </c>
      <c r="AC399" s="356">
        <f t="shared" si="133"/>
        <v>0</v>
      </c>
      <c r="AD399" s="357">
        <f t="shared" si="134"/>
        <v>0</v>
      </c>
      <c r="AE399" s="342"/>
      <c r="AF399" s="362">
        <f t="shared" si="135"/>
        <v>0</v>
      </c>
      <c r="AG399" s="330"/>
      <c r="AH399" s="597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  <c r="BC399" s="582"/>
      <c r="BD399" s="582"/>
    </row>
    <row r="400" spans="1:56" s="302" customFormat="1" hidden="1" x14ac:dyDescent="0.2">
      <c r="A400" s="340">
        <f t="shared" si="125"/>
        <v>0</v>
      </c>
      <c r="B400" s="341"/>
      <c r="C400" s="330"/>
      <c r="D400" s="395"/>
      <c r="E400" s="308"/>
      <c r="F400" s="309"/>
      <c r="G400" s="309"/>
      <c r="H400" s="309"/>
      <c r="I400" s="309"/>
      <c r="J400" s="350">
        <f t="shared" si="124"/>
        <v>0</v>
      </c>
      <c r="K400" s="330"/>
      <c r="L400" s="330"/>
      <c r="M400" s="310"/>
      <c r="N400" s="311"/>
      <c r="O400" s="311"/>
      <c r="P400" s="311"/>
      <c r="Q400" s="311"/>
      <c r="R400" s="311"/>
      <c r="S400" s="312"/>
      <c r="T400" s="313"/>
      <c r="U400" s="294">
        <f t="shared" si="126"/>
        <v>0</v>
      </c>
      <c r="V400" s="330"/>
      <c r="W400" s="355">
        <f t="shared" si="127"/>
        <v>0</v>
      </c>
      <c r="X400" s="356">
        <f t="shared" si="128"/>
        <v>0</v>
      </c>
      <c r="Y400" s="356">
        <f t="shared" si="129"/>
        <v>0</v>
      </c>
      <c r="Z400" s="356">
        <f t="shared" si="130"/>
        <v>0</v>
      </c>
      <c r="AA400" s="356">
        <f t="shared" si="131"/>
        <v>0</v>
      </c>
      <c r="AB400" s="356">
        <f t="shared" si="132"/>
        <v>0</v>
      </c>
      <c r="AC400" s="356">
        <f t="shared" si="133"/>
        <v>0</v>
      </c>
      <c r="AD400" s="357">
        <f t="shared" si="134"/>
        <v>0</v>
      </c>
      <c r="AE400" s="342"/>
      <c r="AF400" s="362">
        <f t="shared" si="135"/>
        <v>0</v>
      </c>
      <c r="AG400" s="330"/>
      <c r="AH400" s="597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  <c r="BC400" s="582"/>
      <c r="BD400" s="582"/>
    </row>
    <row r="401" spans="1:56" s="302" customFormat="1" hidden="1" x14ac:dyDescent="0.2">
      <c r="A401" s="340">
        <f t="shared" si="125"/>
        <v>0</v>
      </c>
      <c r="B401" s="341"/>
      <c r="C401" s="330"/>
      <c r="D401" s="395"/>
      <c r="E401" s="308"/>
      <c r="F401" s="309"/>
      <c r="G401" s="309"/>
      <c r="H401" s="309"/>
      <c r="I401" s="309"/>
      <c r="J401" s="350">
        <f t="shared" si="124"/>
        <v>0</v>
      </c>
      <c r="K401" s="330"/>
      <c r="L401" s="330"/>
      <c r="M401" s="310"/>
      <c r="N401" s="311"/>
      <c r="O401" s="311"/>
      <c r="P401" s="311"/>
      <c r="Q401" s="311"/>
      <c r="R401" s="311"/>
      <c r="S401" s="312"/>
      <c r="T401" s="313"/>
      <c r="U401" s="294">
        <f t="shared" si="126"/>
        <v>0</v>
      </c>
      <c r="V401" s="330"/>
      <c r="W401" s="355">
        <f t="shared" si="127"/>
        <v>0</v>
      </c>
      <c r="X401" s="356">
        <f t="shared" si="128"/>
        <v>0</v>
      </c>
      <c r="Y401" s="356">
        <f t="shared" si="129"/>
        <v>0</v>
      </c>
      <c r="Z401" s="356">
        <f t="shared" si="130"/>
        <v>0</v>
      </c>
      <c r="AA401" s="356">
        <f t="shared" si="131"/>
        <v>0</v>
      </c>
      <c r="AB401" s="356">
        <f t="shared" si="132"/>
        <v>0</v>
      </c>
      <c r="AC401" s="356">
        <f t="shared" si="133"/>
        <v>0</v>
      </c>
      <c r="AD401" s="357">
        <f t="shared" si="134"/>
        <v>0</v>
      </c>
      <c r="AE401" s="342"/>
      <c r="AF401" s="362">
        <f t="shared" si="135"/>
        <v>0</v>
      </c>
      <c r="AG401" s="330"/>
      <c r="AH401" s="597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  <c r="BC401" s="582"/>
      <c r="BD401" s="582"/>
    </row>
    <row r="402" spans="1:56" s="302" customFormat="1" hidden="1" x14ac:dyDescent="0.2">
      <c r="A402" s="340">
        <f t="shared" si="125"/>
        <v>0</v>
      </c>
      <c r="B402" s="341"/>
      <c r="C402" s="330"/>
      <c r="D402" s="395"/>
      <c r="E402" s="308"/>
      <c r="F402" s="309"/>
      <c r="G402" s="309"/>
      <c r="H402" s="309"/>
      <c r="I402" s="309"/>
      <c r="J402" s="350">
        <f t="shared" si="124"/>
        <v>0</v>
      </c>
      <c r="K402" s="330"/>
      <c r="L402" s="330"/>
      <c r="M402" s="310"/>
      <c r="N402" s="311"/>
      <c r="O402" s="311"/>
      <c r="P402" s="311"/>
      <c r="Q402" s="311"/>
      <c r="R402" s="311"/>
      <c r="S402" s="312"/>
      <c r="T402" s="313"/>
      <c r="U402" s="294">
        <f t="shared" si="126"/>
        <v>0</v>
      </c>
      <c r="V402" s="330"/>
      <c r="W402" s="355">
        <f t="shared" si="127"/>
        <v>0</v>
      </c>
      <c r="X402" s="356">
        <f t="shared" si="128"/>
        <v>0</v>
      </c>
      <c r="Y402" s="356">
        <f t="shared" si="129"/>
        <v>0</v>
      </c>
      <c r="Z402" s="356">
        <f t="shared" si="130"/>
        <v>0</v>
      </c>
      <c r="AA402" s="356">
        <f t="shared" si="131"/>
        <v>0</v>
      </c>
      <c r="AB402" s="356">
        <f t="shared" si="132"/>
        <v>0</v>
      </c>
      <c r="AC402" s="356">
        <f t="shared" si="133"/>
        <v>0</v>
      </c>
      <c r="AD402" s="357">
        <f t="shared" si="134"/>
        <v>0</v>
      </c>
      <c r="AE402" s="342"/>
      <c r="AF402" s="362">
        <f t="shared" si="135"/>
        <v>0</v>
      </c>
      <c r="AG402" s="330"/>
      <c r="AH402" s="597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  <c r="BC402" s="582"/>
      <c r="BD402" s="582"/>
    </row>
    <row r="403" spans="1:56" s="302" customFormat="1" hidden="1" x14ac:dyDescent="0.2">
      <c r="A403" s="340">
        <f t="shared" si="125"/>
        <v>0</v>
      </c>
      <c r="B403" s="341"/>
      <c r="C403" s="330"/>
      <c r="D403" s="395"/>
      <c r="E403" s="308"/>
      <c r="F403" s="309"/>
      <c r="G403" s="309"/>
      <c r="H403" s="309"/>
      <c r="I403" s="309"/>
      <c r="J403" s="350">
        <f t="shared" si="124"/>
        <v>0</v>
      </c>
      <c r="K403" s="330"/>
      <c r="L403" s="330"/>
      <c r="M403" s="310"/>
      <c r="N403" s="311"/>
      <c r="O403" s="311"/>
      <c r="P403" s="311"/>
      <c r="Q403" s="311"/>
      <c r="R403" s="311"/>
      <c r="S403" s="312"/>
      <c r="T403" s="313"/>
      <c r="U403" s="294">
        <f t="shared" si="126"/>
        <v>0</v>
      </c>
      <c r="V403" s="330"/>
      <c r="W403" s="355">
        <f t="shared" si="127"/>
        <v>0</v>
      </c>
      <c r="X403" s="356">
        <f t="shared" si="128"/>
        <v>0</v>
      </c>
      <c r="Y403" s="356">
        <f t="shared" si="129"/>
        <v>0</v>
      </c>
      <c r="Z403" s="356">
        <f t="shared" si="130"/>
        <v>0</v>
      </c>
      <c r="AA403" s="356">
        <f t="shared" si="131"/>
        <v>0</v>
      </c>
      <c r="AB403" s="356">
        <f t="shared" si="132"/>
        <v>0</v>
      </c>
      <c r="AC403" s="356">
        <f t="shared" si="133"/>
        <v>0</v>
      </c>
      <c r="AD403" s="357">
        <f t="shared" si="134"/>
        <v>0</v>
      </c>
      <c r="AE403" s="342"/>
      <c r="AF403" s="362">
        <f t="shared" si="135"/>
        <v>0</v>
      </c>
      <c r="AG403" s="330"/>
      <c r="AH403" s="597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  <c r="BC403" s="582"/>
      <c r="BD403" s="582"/>
    </row>
    <row r="404" spans="1:56" s="302" customFormat="1" hidden="1" x14ac:dyDescent="0.2">
      <c r="A404" s="340">
        <f t="shared" si="125"/>
        <v>0</v>
      </c>
      <c r="B404" s="341"/>
      <c r="C404" s="330"/>
      <c r="D404" s="395"/>
      <c r="E404" s="308"/>
      <c r="F404" s="309"/>
      <c r="G404" s="309"/>
      <c r="H404" s="309"/>
      <c r="I404" s="309"/>
      <c r="J404" s="350">
        <f t="shared" si="124"/>
        <v>0</v>
      </c>
      <c r="K404" s="330"/>
      <c r="L404" s="330"/>
      <c r="M404" s="310"/>
      <c r="N404" s="311"/>
      <c r="O404" s="311"/>
      <c r="P404" s="311"/>
      <c r="Q404" s="311"/>
      <c r="R404" s="311"/>
      <c r="S404" s="312"/>
      <c r="T404" s="313"/>
      <c r="U404" s="294">
        <f t="shared" si="126"/>
        <v>0</v>
      </c>
      <c r="V404" s="330"/>
      <c r="W404" s="355">
        <f t="shared" si="127"/>
        <v>0</v>
      </c>
      <c r="X404" s="356">
        <f t="shared" si="128"/>
        <v>0</v>
      </c>
      <c r="Y404" s="356">
        <f t="shared" si="129"/>
        <v>0</v>
      </c>
      <c r="Z404" s="356">
        <f t="shared" si="130"/>
        <v>0</v>
      </c>
      <c r="AA404" s="356">
        <f t="shared" si="131"/>
        <v>0</v>
      </c>
      <c r="AB404" s="356">
        <f t="shared" si="132"/>
        <v>0</v>
      </c>
      <c r="AC404" s="356">
        <f t="shared" si="133"/>
        <v>0</v>
      </c>
      <c r="AD404" s="357">
        <f t="shared" si="134"/>
        <v>0</v>
      </c>
      <c r="AE404" s="342"/>
      <c r="AF404" s="362">
        <f t="shared" si="135"/>
        <v>0</v>
      </c>
      <c r="AG404" s="330"/>
      <c r="AH404" s="597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  <c r="BC404" s="582"/>
      <c r="BD404" s="582"/>
    </row>
    <row r="405" spans="1:56" s="302" customFormat="1" hidden="1" x14ac:dyDescent="0.2">
      <c r="A405" s="340">
        <f t="shared" si="125"/>
        <v>0</v>
      </c>
      <c r="B405" s="341"/>
      <c r="C405" s="330"/>
      <c r="D405" s="395"/>
      <c r="E405" s="308"/>
      <c r="F405" s="309"/>
      <c r="G405" s="309"/>
      <c r="H405" s="309"/>
      <c r="I405" s="309"/>
      <c r="J405" s="350">
        <f t="shared" si="124"/>
        <v>0</v>
      </c>
      <c r="K405" s="330"/>
      <c r="L405" s="330"/>
      <c r="M405" s="310"/>
      <c r="N405" s="311"/>
      <c r="O405" s="311"/>
      <c r="P405" s="311"/>
      <c r="Q405" s="311"/>
      <c r="R405" s="311"/>
      <c r="S405" s="312"/>
      <c r="T405" s="313"/>
      <c r="U405" s="294">
        <f t="shared" si="126"/>
        <v>0</v>
      </c>
      <c r="V405" s="330"/>
      <c r="W405" s="355">
        <f t="shared" si="127"/>
        <v>0</v>
      </c>
      <c r="X405" s="356">
        <f t="shared" si="128"/>
        <v>0</v>
      </c>
      <c r="Y405" s="356">
        <f t="shared" si="129"/>
        <v>0</v>
      </c>
      <c r="Z405" s="356">
        <f t="shared" si="130"/>
        <v>0</v>
      </c>
      <c r="AA405" s="356">
        <f t="shared" si="131"/>
        <v>0</v>
      </c>
      <c r="AB405" s="356">
        <f t="shared" si="132"/>
        <v>0</v>
      </c>
      <c r="AC405" s="356">
        <f t="shared" si="133"/>
        <v>0</v>
      </c>
      <c r="AD405" s="357">
        <f t="shared" si="134"/>
        <v>0</v>
      </c>
      <c r="AE405" s="342"/>
      <c r="AF405" s="362">
        <f t="shared" si="135"/>
        <v>0</v>
      </c>
      <c r="AG405" s="330"/>
      <c r="AH405" s="597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  <c r="BC405" s="582"/>
      <c r="BD405" s="582"/>
    </row>
    <row r="406" spans="1:56" s="302" customFormat="1" hidden="1" x14ac:dyDescent="0.2">
      <c r="A406" s="340">
        <f t="shared" si="125"/>
        <v>0</v>
      </c>
      <c r="B406" s="341"/>
      <c r="C406" s="330"/>
      <c r="D406" s="395"/>
      <c r="E406" s="308"/>
      <c r="F406" s="309"/>
      <c r="G406" s="309"/>
      <c r="H406" s="309"/>
      <c r="I406" s="309"/>
      <c r="J406" s="350">
        <f t="shared" si="124"/>
        <v>0</v>
      </c>
      <c r="K406" s="330"/>
      <c r="L406" s="330"/>
      <c r="M406" s="310"/>
      <c r="N406" s="311"/>
      <c r="O406" s="311"/>
      <c r="P406" s="311"/>
      <c r="Q406" s="311"/>
      <c r="R406" s="311"/>
      <c r="S406" s="312"/>
      <c r="T406" s="313"/>
      <c r="U406" s="294">
        <f t="shared" si="126"/>
        <v>0</v>
      </c>
      <c r="V406" s="330"/>
      <c r="W406" s="355">
        <f t="shared" si="127"/>
        <v>0</v>
      </c>
      <c r="X406" s="356">
        <f t="shared" si="128"/>
        <v>0</v>
      </c>
      <c r="Y406" s="356">
        <f t="shared" si="129"/>
        <v>0</v>
      </c>
      <c r="Z406" s="356">
        <f t="shared" si="130"/>
        <v>0</v>
      </c>
      <c r="AA406" s="356">
        <f t="shared" si="131"/>
        <v>0</v>
      </c>
      <c r="AB406" s="356">
        <f t="shared" si="132"/>
        <v>0</v>
      </c>
      <c r="AC406" s="356">
        <f t="shared" si="133"/>
        <v>0</v>
      </c>
      <c r="AD406" s="357">
        <f t="shared" si="134"/>
        <v>0</v>
      </c>
      <c r="AE406" s="342"/>
      <c r="AF406" s="362">
        <f t="shared" si="135"/>
        <v>0</v>
      </c>
      <c r="AG406" s="330"/>
      <c r="AH406" s="597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  <c r="BC406" s="582"/>
      <c r="BD406" s="582"/>
    </row>
    <row r="407" spans="1:56" s="302" customFormat="1" hidden="1" x14ac:dyDescent="0.2">
      <c r="A407" s="340">
        <f t="shared" si="125"/>
        <v>0</v>
      </c>
      <c r="B407" s="341"/>
      <c r="C407" s="330"/>
      <c r="D407" s="395"/>
      <c r="E407" s="308"/>
      <c r="F407" s="309"/>
      <c r="G407" s="309"/>
      <c r="H407" s="309"/>
      <c r="I407" s="309"/>
      <c r="J407" s="350">
        <f t="shared" si="124"/>
        <v>0</v>
      </c>
      <c r="K407" s="330"/>
      <c r="L407" s="330"/>
      <c r="M407" s="310"/>
      <c r="N407" s="311"/>
      <c r="O407" s="311"/>
      <c r="P407" s="311"/>
      <c r="Q407" s="311"/>
      <c r="R407" s="311"/>
      <c r="S407" s="312"/>
      <c r="T407" s="313"/>
      <c r="U407" s="294">
        <f t="shared" si="126"/>
        <v>0</v>
      </c>
      <c r="V407" s="330"/>
      <c r="W407" s="355">
        <f t="shared" si="127"/>
        <v>0</v>
      </c>
      <c r="X407" s="356">
        <f t="shared" si="128"/>
        <v>0</v>
      </c>
      <c r="Y407" s="356">
        <f t="shared" si="129"/>
        <v>0</v>
      </c>
      <c r="Z407" s="356">
        <f t="shared" si="130"/>
        <v>0</v>
      </c>
      <c r="AA407" s="356">
        <f t="shared" si="131"/>
        <v>0</v>
      </c>
      <c r="AB407" s="356">
        <f t="shared" si="132"/>
        <v>0</v>
      </c>
      <c r="AC407" s="356">
        <f t="shared" si="133"/>
        <v>0</v>
      </c>
      <c r="AD407" s="357">
        <f t="shared" si="134"/>
        <v>0</v>
      </c>
      <c r="AE407" s="342"/>
      <c r="AF407" s="362">
        <f t="shared" si="135"/>
        <v>0</v>
      </c>
      <c r="AG407" s="330"/>
      <c r="AH407" s="597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  <c r="BC407" s="582"/>
      <c r="BD407" s="582"/>
    </row>
    <row r="408" spans="1:56" s="302" customFormat="1" hidden="1" x14ac:dyDescent="0.2">
      <c r="A408" s="340">
        <f t="shared" si="125"/>
        <v>0</v>
      </c>
      <c r="B408" s="341"/>
      <c r="C408" s="330"/>
      <c r="D408" s="395"/>
      <c r="E408" s="308"/>
      <c r="F408" s="309"/>
      <c r="G408" s="309"/>
      <c r="H408" s="309"/>
      <c r="I408" s="309"/>
      <c r="J408" s="350">
        <f t="shared" si="124"/>
        <v>0</v>
      </c>
      <c r="K408" s="330"/>
      <c r="L408" s="330"/>
      <c r="M408" s="310"/>
      <c r="N408" s="311"/>
      <c r="O408" s="311"/>
      <c r="P408" s="311"/>
      <c r="Q408" s="311"/>
      <c r="R408" s="311"/>
      <c r="S408" s="312"/>
      <c r="T408" s="313"/>
      <c r="U408" s="294">
        <f t="shared" si="126"/>
        <v>0</v>
      </c>
      <c r="V408" s="330"/>
      <c r="W408" s="355">
        <f t="shared" si="127"/>
        <v>0</v>
      </c>
      <c r="X408" s="356">
        <f t="shared" si="128"/>
        <v>0</v>
      </c>
      <c r="Y408" s="356">
        <f t="shared" si="129"/>
        <v>0</v>
      </c>
      <c r="Z408" s="356">
        <f t="shared" si="130"/>
        <v>0</v>
      </c>
      <c r="AA408" s="356">
        <f t="shared" si="131"/>
        <v>0</v>
      </c>
      <c r="AB408" s="356">
        <f t="shared" si="132"/>
        <v>0</v>
      </c>
      <c r="AC408" s="356">
        <f t="shared" si="133"/>
        <v>0</v>
      </c>
      <c r="AD408" s="357">
        <f t="shared" si="134"/>
        <v>0</v>
      </c>
      <c r="AE408" s="342"/>
      <c r="AF408" s="362">
        <f t="shared" si="135"/>
        <v>0</v>
      </c>
      <c r="AG408" s="330"/>
      <c r="AH408" s="597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  <c r="BC408" s="582"/>
      <c r="BD408" s="582"/>
    </row>
    <row r="409" spans="1:56" s="302" customFormat="1" hidden="1" x14ac:dyDescent="0.2">
      <c r="A409" s="340">
        <f t="shared" si="125"/>
        <v>0</v>
      </c>
      <c r="B409" s="341"/>
      <c r="C409" s="330"/>
      <c r="D409" s="395"/>
      <c r="E409" s="308"/>
      <c r="F409" s="309"/>
      <c r="G409" s="309"/>
      <c r="H409" s="309"/>
      <c r="I409" s="309"/>
      <c r="J409" s="350">
        <f t="shared" si="124"/>
        <v>0</v>
      </c>
      <c r="K409" s="330"/>
      <c r="L409" s="330"/>
      <c r="M409" s="310"/>
      <c r="N409" s="311"/>
      <c r="O409" s="311"/>
      <c r="P409" s="311"/>
      <c r="Q409" s="311"/>
      <c r="R409" s="311"/>
      <c r="S409" s="312"/>
      <c r="T409" s="313"/>
      <c r="U409" s="294">
        <f t="shared" si="126"/>
        <v>0</v>
      </c>
      <c r="V409" s="330"/>
      <c r="W409" s="355">
        <f t="shared" si="127"/>
        <v>0</v>
      </c>
      <c r="X409" s="356">
        <f t="shared" si="128"/>
        <v>0</v>
      </c>
      <c r="Y409" s="356">
        <f t="shared" si="129"/>
        <v>0</v>
      </c>
      <c r="Z409" s="356">
        <f t="shared" si="130"/>
        <v>0</v>
      </c>
      <c r="AA409" s="356">
        <f t="shared" si="131"/>
        <v>0</v>
      </c>
      <c r="AB409" s="356">
        <f t="shared" si="132"/>
        <v>0</v>
      </c>
      <c r="AC409" s="356">
        <f t="shared" si="133"/>
        <v>0</v>
      </c>
      <c r="AD409" s="357">
        <f t="shared" si="134"/>
        <v>0</v>
      </c>
      <c r="AE409" s="342"/>
      <c r="AF409" s="362">
        <f t="shared" si="135"/>
        <v>0</v>
      </c>
      <c r="AG409" s="330"/>
      <c r="AH409" s="597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  <c r="BC409" s="582"/>
      <c r="BD409" s="582"/>
    </row>
    <row r="410" spans="1:56" s="302" customFormat="1" hidden="1" x14ac:dyDescent="0.2">
      <c r="A410" s="340">
        <f t="shared" si="125"/>
        <v>0</v>
      </c>
      <c r="B410" s="341"/>
      <c r="C410" s="330"/>
      <c r="D410" s="395"/>
      <c r="E410" s="308"/>
      <c r="F410" s="309"/>
      <c r="G410" s="309"/>
      <c r="H410" s="309"/>
      <c r="I410" s="309"/>
      <c r="J410" s="350">
        <f t="shared" si="124"/>
        <v>0</v>
      </c>
      <c r="K410" s="330"/>
      <c r="L410" s="330"/>
      <c r="M410" s="310"/>
      <c r="N410" s="311"/>
      <c r="O410" s="311"/>
      <c r="P410" s="311"/>
      <c r="Q410" s="311"/>
      <c r="R410" s="311"/>
      <c r="S410" s="312"/>
      <c r="T410" s="313"/>
      <c r="U410" s="294">
        <f t="shared" si="126"/>
        <v>0</v>
      </c>
      <c r="V410" s="330"/>
      <c r="W410" s="355">
        <f t="shared" si="127"/>
        <v>0</v>
      </c>
      <c r="X410" s="356">
        <f t="shared" si="128"/>
        <v>0</v>
      </c>
      <c r="Y410" s="356">
        <f t="shared" si="129"/>
        <v>0</v>
      </c>
      <c r="Z410" s="356">
        <f t="shared" si="130"/>
        <v>0</v>
      </c>
      <c r="AA410" s="356">
        <f t="shared" si="131"/>
        <v>0</v>
      </c>
      <c r="AB410" s="356">
        <f t="shared" si="132"/>
        <v>0</v>
      </c>
      <c r="AC410" s="356">
        <f t="shared" si="133"/>
        <v>0</v>
      </c>
      <c r="AD410" s="357">
        <f t="shared" si="134"/>
        <v>0</v>
      </c>
      <c r="AE410" s="342"/>
      <c r="AF410" s="362">
        <f t="shared" si="135"/>
        <v>0</v>
      </c>
      <c r="AG410" s="330"/>
      <c r="AH410" s="597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  <c r="BC410" s="582"/>
      <c r="BD410" s="582"/>
    </row>
    <row r="411" spans="1:56" s="302" customFormat="1" hidden="1" x14ac:dyDescent="0.2">
      <c r="A411" s="340">
        <f t="shared" si="125"/>
        <v>0</v>
      </c>
      <c r="B411" s="341"/>
      <c r="C411" s="330"/>
      <c r="D411" s="395"/>
      <c r="E411" s="308"/>
      <c r="F411" s="309"/>
      <c r="G411" s="309"/>
      <c r="H411" s="309"/>
      <c r="I411" s="309"/>
      <c r="J411" s="350">
        <f t="shared" si="124"/>
        <v>0</v>
      </c>
      <c r="K411" s="330"/>
      <c r="L411" s="330"/>
      <c r="M411" s="310"/>
      <c r="N411" s="311"/>
      <c r="O411" s="311"/>
      <c r="P411" s="311"/>
      <c r="Q411" s="311"/>
      <c r="R411" s="311"/>
      <c r="S411" s="312"/>
      <c r="T411" s="313"/>
      <c r="U411" s="294">
        <f t="shared" si="126"/>
        <v>0</v>
      </c>
      <c r="V411" s="330"/>
      <c r="W411" s="355">
        <f t="shared" si="127"/>
        <v>0</v>
      </c>
      <c r="X411" s="356">
        <f t="shared" si="128"/>
        <v>0</v>
      </c>
      <c r="Y411" s="356">
        <f t="shared" si="129"/>
        <v>0</v>
      </c>
      <c r="Z411" s="356">
        <f t="shared" si="130"/>
        <v>0</v>
      </c>
      <c r="AA411" s="356">
        <f t="shared" si="131"/>
        <v>0</v>
      </c>
      <c r="AB411" s="356">
        <f t="shared" si="132"/>
        <v>0</v>
      </c>
      <c r="AC411" s="356">
        <f t="shared" si="133"/>
        <v>0</v>
      </c>
      <c r="AD411" s="357">
        <f t="shared" si="134"/>
        <v>0</v>
      </c>
      <c r="AE411" s="342"/>
      <c r="AF411" s="362">
        <f t="shared" si="135"/>
        <v>0</v>
      </c>
      <c r="AG411" s="330"/>
      <c r="AH411" s="597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  <c r="BC411" s="582"/>
      <c r="BD411" s="582"/>
    </row>
    <row r="412" spans="1:56" s="302" customFormat="1" hidden="1" x14ac:dyDescent="0.2">
      <c r="A412" s="340">
        <f t="shared" si="125"/>
        <v>0</v>
      </c>
      <c r="B412" s="341"/>
      <c r="C412" s="330"/>
      <c r="D412" s="395"/>
      <c r="E412" s="308"/>
      <c r="F412" s="309"/>
      <c r="G412" s="309"/>
      <c r="H412" s="309"/>
      <c r="I412" s="309"/>
      <c r="J412" s="350">
        <f t="shared" si="124"/>
        <v>0</v>
      </c>
      <c r="K412" s="330"/>
      <c r="L412" s="330"/>
      <c r="M412" s="310"/>
      <c r="N412" s="311"/>
      <c r="O412" s="311"/>
      <c r="P412" s="311"/>
      <c r="Q412" s="311"/>
      <c r="R412" s="311"/>
      <c r="S412" s="312"/>
      <c r="T412" s="313"/>
      <c r="U412" s="294">
        <f t="shared" si="126"/>
        <v>0</v>
      </c>
      <c r="V412" s="330"/>
      <c r="W412" s="355">
        <f t="shared" si="127"/>
        <v>0</v>
      </c>
      <c r="X412" s="356">
        <f t="shared" si="128"/>
        <v>0</v>
      </c>
      <c r="Y412" s="356">
        <f t="shared" si="129"/>
        <v>0</v>
      </c>
      <c r="Z412" s="356">
        <f t="shared" si="130"/>
        <v>0</v>
      </c>
      <c r="AA412" s="356">
        <f t="shared" si="131"/>
        <v>0</v>
      </c>
      <c r="AB412" s="356">
        <f t="shared" si="132"/>
        <v>0</v>
      </c>
      <c r="AC412" s="356">
        <f t="shared" si="133"/>
        <v>0</v>
      </c>
      <c r="AD412" s="357">
        <f t="shared" si="134"/>
        <v>0</v>
      </c>
      <c r="AE412" s="342"/>
      <c r="AF412" s="362">
        <f t="shared" si="135"/>
        <v>0</v>
      </c>
      <c r="AG412" s="330"/>
      <c r="AH412" s="597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  <c r="BC412" s="582"/>
      <c r="BD412" s="582"/>
    </row>
    <row r="413" spans="1:56" s="302" customFormat="1" hidden="1" x14ac:dyDescent="0.2">
      <c r="A413" s="340">
        <f t="shared" si="125"/>
        <v>0</v>
      </c>
      <c r="B413" s="341"/>
      <c r="C413" s="330"/>
      <c r="D413" s="395"/>
      <c r="E413" s="308"/>
      <c r="F413" s="309"/>
      <c r="G413" s="309"/>
      <c r="H413" s="309"/>
      <c r="I413" s="309"/>
      <c r="J413" s="350">
        <f t="shared" si="124"/>
        <v>0</v>
      </c>
      <c r="K413" s="330"/>
      <c r="L413" s="330"/>
      <c r="M413" s="310"/>
      <c r="N413" s="311"/>
      <c r="O413" s="311"/>
      <c r="P413" s="311"/>
      <c r="Q413" s="311"/>
      <c r="R413" s="311"/>
      <c r="S413" s="312"/>
      <c r="T413" s="313"/>
      <c r="U413" s="294">
        <f t="shared" si="126"/>
        <v>0</v>
      </c>
      <c r="V413" s="330"/>
      <c r="W413" s="355">
        <f t="shared" si="127"/>
        <v>0</v>
      </c>
      <c r="X413" s="356">
        <f t="shared" si="128"/>
        <v>0</v>
      </c>
      <c r="Y413" s="356">
        <f t="shared" si="129"/>
        <v>0</v>
      </c>
      <c r="Z413" s="356">
        <f t="shared" si="130"/>
        <v>0</v>
      </c>
      <c r="AA413" s="356">
        <f t="shared" si="131"/>
        <v>0</v>
      </c>
      <c r="AB413" s="356">
        <f t="shared" si="132"/>
        <v>0</v>
      </c>
      <c r="AC413" s="356">
        <f t="shared" si="133"/>
        <v>0</v>
      </c>
      <c r="AD413" s="357">
        <f t="shared" si="134"/>
        <v>0</v>
      </c>
      <c r="AE413" s="342"/>
      <c r="AF413" s="362">
        <f t="shared" si="135"/>
        <v>0</v>
      </c>
      <c r="AG413" s="330"/>
      <c r="AH413" s="597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  <c r="BC413" s="582"/>
      <c r="BD413" s="582"/>
    </row>
    <row r="414" spans="1:56" s="302" customFormat="1" hidden="1" x14ac:dyDescent="0.2">
      <c r="A414" s="340">
        <f t="shared" si="125"/>
        <v>0</v>
      </c>
      <c r="B414" s="341"/>
      <c r="C414" s="330"/>
      <c r="D414" s="395"/>
      <c r="E414" s="308"/>
      <c r="F414" s="309"/>
      <c r="G414" s="309"/>
      <c r="H414" s="309"/>
      <c r="I414" s="309"/>
      <c r="J414" s="350">
        <f t="shared" si="124"/>
        <v>0</v>
      </c>
      <c r="K414" s="330"/>
      <c r="L414" s="330"/>
      <c r="M414" s="310"/>
      <c r="N414" s="311"/>
      <c r="O414" s="311"/>
      <c r="P414" s="311"/>
      <c r="Q414" s="311"/>
      <c r="R414" s="311"/>
      <c r="S414" s="312"/>
      <c r="T414" s="313"/>
      <c r="U414" s="294">
        <f t="shared" si="126"/>
        <v>0</v>
      </c>
      <c r="V414" s="330"/>
      <c r="W414" s="355">
        <f t="shared" si="127"/>
        <v>0</v>
      </c>
      <c r="X414" s="356">
        <f t="shared" si="128"/>
        <v>0</v>
      </c>
      <c r="Y414" s="356">
        <f t="shared" si="129"/>
        <v>0</v>
      </c>
      <c r="Z414" s="356">
        <f t="shared" si="130"/>
        <v>0</v>
      </c>
      <c r="AA414" s="356">
        <f t="shared" si="131"/>
        <v>0</v>
      </c>
      <c r="AB414" s="356">
        <f t="shared" si="132"/>
        <v>0</v>
      </c>
      <c r="AC414" s="356">
        <f t="shared" si="133"/>
        <v>0</v>
      </c>
      <c r="AD414" s="357">
        <f t="shared" si="134"/>
        <v>0</v>
      </c>
      <c r="AE414" s="342"/>
      <c r="AF414" s="362">
        <f t="shared" si="135"/>
        <v>0</v>
      </c>
      <c r="AG414" s="330"/>
      <c r="AH414" s="597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  <c r="BC414" s="582"/>
      <c r="BD414" s="582"/>
    </row>
    <row r="415" spans="1:56" s="302" customFormat="1" hidden="1" x14ac:dyDescent="0.2">
      <c r="A415" s="340">
        <f t="shared" si="125"/>
        <v>0</v>
      </c>
      <c r="B415" s="341"/>
      <c r="C415" s="330"/>
      <c r="D415" s="395"/>
      <c r="E415" s="308"/>
      <c r="F415" s="309"/>
      <c r="G415" s="309"/>
      <c r="H415" s="309"/>
      <c r="I415" s="309"/>
      <c r="J415" s="350">
        <f t="shared" si="124"/>
        <v>0</v>
      </c>
      <c r="K415" s="330"/>
      <c r="L415" s="330"/>
      <c r="M415" s="310"/>
      <c r="N415" s="311"/>
      <c r="O415" s="311"/>
      <c r="P415" s="311"/>
      <c r="Q415" s="311"/>
      <c r="R415" s="311"/>
      <c r="S415" s="312"/>
      <c r="T415" s="313"/>
      <c r="U415" s="294">
        <f t="shared" si="126"/>
        <v>0</v>
      </c>
      <c r="V415" s="330"/>
      <c r="W415" s="355">
        <f t="shared" si="127"/>
        <v>0</v>
      </c>
      <c r="X415" s="356">
        <f t="shared" si="128"/>
        <v>0</v>
      </c>
      <c r="Y415" s="356">
        <f t="shared" si="129"/>
        <v>0</v>
      </c>
      <c r="Z415" s="356">
        <f t="shared" si="130"/>
        <v>0</v>
      </c>
      <c r="AA415" s="356">
        <f t="shared" si="131"/>
        <v>0</v>
      </c>
      <c r="AB415" s="356">
        <f t="shared" si="132"/>
        <v>0</v>
      </c>
      <c r="AC415" s="356">
        <f t="shared" si="133"/>
        <v>0</v>
      </c>
      <c r="AD415" s="357">
        <f t="shared" si="134"/>
        <v>0</v>
      </c>
      <c r="AE415" s="342"/>
      <c r="AF415" s="362">
        <f t="shared" si="135"/>
        <v>0</v>
      </c>
      <c r="AG415" s="330"/>
      <c r="AH415" s="597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  <c r="BC415" s="582"/>
      <c r="BD415" s="582"/>
    </row>
    <row r="416" spans="1:56" s="302" customFormat="1" hidden="1" x14ac:dyDescent="0.2">
      <c r="A416" s="340">
        <f t="shared" si="125"/>
        <v>0</v>
      </c>
      <c r="B416" s="341"/>
      <c r="C416" s="330"/>
      <c r="D416" s="395"/>
      <c r="E416" s="308"/>
      <c r="F416" s="309"/>
      <c r="G416" s="309"/>
      <c r="H416" s="309"/>
      <c r="I416" s="309"/>
      <c r="J416" s="350">
        <f t="shared" si="124"/>
        <v>0</v>
      </c>
      <c r="K416" s="330"/>
      <c r="L416" s="330"/>
      <c r="M416" s="310"/>
      <c r="N416" s="311"/>
      <c r="O416" s="311"/>
      <c r="P416" s="311"/>
      <c r="Q416" s="311"/>
      <c r="R416" s="311"/>
      <c r="S416" s="312"/>
      <c r="T416" s="313"/>
      <c r="U416" s="294">
        <f t="shared" si="126"/>
        <v>0</v>
      </c>
      <c r="V416" s="330"/>
      <c r="W416" s="355">
        <f t="shared" si="127"/>
        <v>0</v>
      </c>
      <c r="X416" s="356">
        <f t="shared" si="128"/>
        <v>0</v>
      </c>
      <c r="Y416" s="356">
        <f t="shared" si="129"/>
        <v>0</v>
      </c>
      <c r="Z416" s="356">
        <f t="shared" si="130"/>
        <v>0</v>
      </c>
      <c r="AA416" s="356">
        <f t="shared" si="131"/>
        <v>0</v>
      </c>
      <c r="AB416" s="356">
        <f t="shared" si="132"/>
        <v>0</v>
      </c>
      <c r="AC416" s="356">
        <f t="shared" si="133"/>
        <v>0</v>
      </c>
      <c r="AD416" s="357">
        <f t="shared" si="134"/>
        <v>0</v>
      </c>
      <c r="AE416" s="342"/>
      <c r="AF416" s="362">
        <f t="shared" si="135"/>
        <v>0</v>
      </c>
      <c r="AG416" s="330"/>
      <c r="AH416" s="597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  <c r="BC416" s="582"/>
      <c r="BD416" s="582"/>
    </row>
    <row r="417" spans="1:56" s="302" customFormat="1" hidden="1" x14ac:dyDescent="0.2">
      <c r="A417" s="340">
        <f t="shared" si="125"/>
        <v>0</v>
      </c>
      <c r="B417" s="341"/>
      <c r="C417" s="330"/>
      <c r="D417" s="395"/>
      <c r="E417" s="308"/>
      <c r="F417" s="309"/>
      <c r="G417" s="309"/>
      <c r="H417" s="309"/>
      <c r="I417" s="309"/>
      <c r="J417" s="350">
        <f t="shared" si="124"/>
        <v>0</v>
      </c>
      <c r="K417" s="330"/>
      <c r="L417" s="330"/>
      <c r="M417" s="310"/>
      <c r="N417" s="311"/>
      <c r="O417" s="311"/>
      <c r="P417" s="311"/>
      <c r="Q417" s="311"/>
      <c r="R417" s="311"/>
      <c r="S417" s="312"/>
      <c r="T417" s="313"/>
      <c r="U417" s="294">
        <f t="shared" si="126"/>
        <v>0</v>
      </c>
      <c r="V417" s="330"/>
      <c r="W417" s="355">
        <f t="shared" si="127"/>
        <v>0</v>
      </c>
      <c r="X417" s="356">
        <f t="shared" si="128"/>
        <v>0</v>
      </c>
      <c r="Y417" s="356">
        <f t="shared" si="129"/>
        <v>0</v>
      </c>
      <c r="Z417" s="356">
        <f t="shared" si="130"/>
        <v>0</v>
      </c>
      <c r="AA417" s="356">
        <f t="shared" si="131"/>
        <v>0</v>
      </c>
      <c r="AB417" s="356">
        <f t="shared" si="132"/>
        <v>0</v>
      </c>
      <c r="AC417" s="356">
        <f t="shared" si="133"/>
        <v>0</v>
      </c>
      <c r="AD417" s="357">
        <f t="shared" si="134"/>
        <v>0</v>
      </c>
      <c r="AE417" s="342"/>
      <c r="AF417" s="362">
        <f t="shared" si="135"/>
        <v>0</v>
      </c>
      <c r="AG417" s="330"/>
      <c r="AH417" s="597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  <c r="BC417" s="582"/>
      <c r="BD417" s="582"/>
    </row>
    <row r="418" spans="1:56" s="302" customFormat="1" hidden="1" x14ac:dyDescent="0.2">
      <c r="A418" s="340">
        <f t="shared" si="125"/>
        <v>0</v>
      </c>
      <c r="B418" s="341"/>
      <c r="C418" s="330"/>
      <c r="D418" s="395"/>
      <c r="E418" s="308"/>
      <c r="F418" s="309"/>
      <c r="G418" s="309"/>
      <c r="H418" s="309"/>
      <c r="I418" s="309"/>
      <c r="J418" s="350">
        <f t="shared" si="124"/>
        <v>0</v>
      </c>
      <c r="K418" s="330"/>
      <c r="L418" s="330"/>
      <c r="M418" s="310"/>
      <c r="N418" s="311"/>
      <c r="O418" s="311"/>
      <c r="P418" s="311"/>
      <c r="Q418" s="311"/>
      <c r="R418" s="311"/>
      <c r="S418" s="312"/>
      <c r="T418" s="313"/>
      <c r="U418" s="294">
        <f t="shared" si="126"/>
        <v>0</v>
      </c>
      <c r="V418" s="330"/>
      <c r="W418" s="355">
        <f t="shared" si="127"/>
        <v>0</v>
      </c>
      <c r="X418" s="356">
        <f t="shared" si="128"/>
        <v>0</v>
      </c>
      <c r="Y418" s="356">
        <f t="shared" si="129"/>
        <v>0</v>
      </c>
      <c r="Z418" s="356">
        <f t="shared" si="130"/>
        <v>0</v>
      </c>
      <c r="AA418" s="356">
        <f t="shared" si="131"/>
        <v>0</v>
      </c>
      <c r="AB418" s="356">
        <f t="shared" si="132"/>
        <v>0</v>
      </c>
      <c r="AC418" s="356">
        <f t="shared" si="133"/>
        <v>0</v>
      </c>
      <c r="AD418" s="357">
        <f t="shared" si="134"/>
        <v>0</v>
      </c>
      <c r="AE418" s="342"/>
      <c r="AF418" s="362">
        <f t="shared" si="135"/>
        <v>0</v>
      </c>
      <c r="AG418" s="330"/>
      <c r="AH418" s="597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  <c r="BC418" s="582"/>
      <c r="BD418" s="582"/>
    </row>
    <row r="419" spans="1:56" s="302" customFormat="1" hidden="1" x14ac:dyDescent="0.2">
      <c r="A419" s="340">
        <f t="shared" si="125"/>
        <v>0</v>
      </c>
      <c r="B419" s="341"/>
      <c r="C419" s="330"/>
      <c r="D419" s="395"/>
      <c r="E419" s="308"/>
      <c r="F419" s="309"/>
      <c r="G419" s="309"/>
      <c r="H419" s="309"/>
      <c r="I419" s="309"/>
      <c r="J419" s="350">
        <f t="shared" si="124"/>
        <v>0</v>
      </c>
      <c r="K419" s="330"/>
      <c r="L419" s="330"/>
      <c r="M419" s="310"/>
      <c r="N419" s="311"/>
      <c r="O419" s="311"/>
      <c r="P419" s="311"/>
      <c r="Q419" s="311"/>
      <c r="R419" s="311"/>
      <c r="S419" s="312"/>
      <c r="T419" s="313"/>
      <c r="U419" s="294">
        <f t="shared" si="126"/>
        <v>0</v>
      </c>
      <c r="V419" s="330"/>
      <c r="W419" s="355">
        <f t="shared" si="127"/>
        <v>0</v>
      </c>
      <c r="X419" s="356">
        <f t="shared" si="128"/>
        <v>0</v>
      </c>
      <c r="Y419" s="356">
        <f t="shared" si="129"/>
        <v>0</v>
      </c>
      <c r="Z419" s="356">
        <f t="shared" si="130"/>
        <v>0</v>
      </c>
      <c r="AA419" s="356">
        <f t="shared" si="131"/>
        <v>0</v>
      </c>
      <c r="AB419" s="356">
        <f t="shared" si="132"/>
        <v>0</v>
      </c>
      <c r="AC419" s="356">
        <f t="shared" si="133"/>
        <v>0</v>
      </c>
      <c r="AD419" s="357">
        <f t="shared" si="134"/>
        <v>0</v>
      </c>
      <c r="AE419" s="342"/>
      <c r="AF419" s="362">
        <f t="shared" si="135"/>
        <v>0</v>
      </c>
      <c r="AG419" s="330"/>
      <c r="AH419" s="597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  <c r="BC419" s="582"/>
      <c r="BD419" s="582"/>
    </row>
    <row r="420" spans="1:56" s="302" customFormat="1" hidden="1" x14ac:dyDescent="0.2">
      <c r="A420" s="340">
        <f t="shared" si="125"/>
        <v>0</v>
      </c>
      <c r="B420" s="341"/>
      <c r="C420" s="330"/>
      <c r="D420" s="395"/>
      <c r="E420" s="308"/>
      <c r="F420" s="309"/>
      <c r="G420" s="309"/>
      <c r="H420" s="309"/>
      <c r="I420" s="309"/>
      <c r="J420" s="350">
        <f t="shared" si="124"/>
        <v>0</v>
      </c>
      <c r="K420" s="330"/>
      <c r="L420" s="330"/>
      <c r="M420" s="310"/>
      <c r="N420" s="311"/>
      <c r="O420" s="311"/>
      <c r="P420" s="311"/>
      <c r="Q420" s="311"/>
      <c r="R420" s="311"/>
      <c r="S420" s="312"/>
      <c r="T420" s="313"/>
      <c r="U420" s="294">
        <f t="shared" si="126"/>
        <v>0</v>
      </c>
      <c r="V420" s="330"/>
      <c r="W420" s="355">
        <f t="shared" si="127"/>
        <v>0</v>
      </c>
      <c r="X420" s="356">
        <f t="shared" si="128"/>
        <v>0</v>
      </c>
      <c r="Y420" s="356">
        <f t="shared" si="129"/>
        <v>0</v>
      </c>
      <c r="Z420" s="356">
        <f t="shared" si="130"/>
        <v>0</v>
      </c>
      <c r="AA420" s="356">
        <f t="shared" si="131"/>
        <v>0</v>
      </c>
      <c r="AB420" s="356">
        <f t="shared" si="132"/>
        <v>0</v>
      </c>
      <c r="AC420" s="356">
        <f t="shared" si="133"/>
        <v>0</v>
      </c>
      <c r="AD420" s="357">
        <f t="shared" si="134"/>
        <v>0</v>
      </c>
      <c r="AE420" s="342"/>
      <c r="AF420" s="362">
        <f t="shared" si="135"/>
        <v>0</v>
      </c>
      <c r="AG420" s="330"/>
      <c r="AH420" s="597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  <c r="BC420" s="582"/>
      <c r="BD420" s="582"/>
    </row>
    <row r="421" spans="1:56" s="302" customFormat="1" hidden="1" x14ac:dyDescent="0.2">
      <c r="A421" s="340">
        <f t="shared" si="125"/>
        <v>0</v>
      </c>
      <c r="B421" s="341"/>
      <c r="C421" s="330"/>
      <c r="D421" s="395"/>
      <c r="E421" s="308"/>
      <c r="F421" s="309"/>
      <c r="G421" s="309"/>
      <c r="H421" s="309"/>
      <c r="I421" s="309"/>
      <c r="J421" s="350">
        <f t="shared" si="124"/>
        <v>0</v>
      </c>
      <c r="K421" s="330"/>
      <c r="L421" s="330"/>
      <c r="M421" s="310"/>
      <c r="N421" s="311"/>
      <c r="O421" s="311"/>
      <c r="P421" s="311"/>
      <c r="Q421" s="311"/>
      <c r="R421" s="311"/>
      <c r="S421" s="312"/>
      <c r="T421" s="313"/>
      <c r="U421" s="294">
        <f t="shared" si="126"/>
        <v>0</v>
      </c>
      <c r="V421" s="330"/>
      <c r="W421" s="355">
        <f t="shared" si="127"/>
        <v>0</v>
      </c>
      <c r="X421" s="356">
        <f t="shared" si="128"/>
        <v>0</v>
      </c>
      <c r="Y421" s="356">
        <f t="shared" si="129"/>
        <v>0</v>
      </c>
      <c r="Z421" s="356">
        <f t="shared" si="130"/>
        <v>0</v>
      </c>
      <c r="AA421" s="356">
        <f t="shared" si="131"/>
        <v>0</v>
      </c>
      <c r="AB421" s="356">
        <f t="shared" si="132"/>
        <v>0</v>
      </c>
      <c r="AC421" s="356">
        <f t="shared" si="133"/>
        <v>0</v>
      </c>
      <c r="AD421" s="357">
        <f t="shared" si="134"/>
        <v>0</v>
      </c>
      <c r="AE421" s="342"/>
      <c r="AF421" s="362">
        <f t="shared" si="135"/>
        <v>0</v>
      </c>
      <c r="AG421" s="330"/>
      <c r="AH421" s="597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  <c r="BC421" s="582"/>
      <c r="BD421" s="582"/>
    </row>
    <row r="422" spans="1:56" s="302" customFormat="1" hidden="1" x14ac:dyDescent="0.2">
      <c r="A422" s="340">
        <f t="shared" si="125"/>
        <v>0</v>
      </c>
      <c r="B422" s="341"/>
      <c r="C422" s="330"/>
      <c r="D422" s="395"/>
      <c r="E422" s="308"/>
      <c r="F422" s="309"/>
      <c r="G422" s="309"/>
      <c r="H422" s="309"/>
      <c r="I422" s="309"/>
      <c r="J422" s="350">
        <f t="shared" si="124"/>
        <v>0</v>
      </c>
      <c r="K422" s="330"/>
      <c r="L422" s="330"/>
      <c r="M422" s="310"/>
      <c r="N422" s="311"/>
      <c r="O422" s="311"/>
      <c r="P422" s="311"/>
      <c r="Q422" s="311"/>
      <c r="R422" s="311"/>
      <c r="S422" s="312"/>
      <c r="T422" s="313"/>
      <c r="U422" s="294">
        <f t="shared" si="126"/>
        <v>0</v>
      </c>
      <c r="V422" s="330"/>
      <c r="W422" s="355">
        <f t="shared" si="127"/>
        <v>0</v>
      </c>
      <c r="X422" s="356">
        <f t="shared" si="128"/>
        <v>0</v>
      </c>
      <c r="Y422" s="356">
        <f t="shared" si="129"/>
        <v>0</v>
      </c>
      <c r="Z422" s="356">
        <f t="shared" si="130"/>
        <v>0</v>
      </c>
      <c r="AA422" s="356">
        <f t="shared" si="131"/>
        <v>0</v>
      </c>
      <c r="AB422" s="356">
        <f t="shared" si="132"/>
        <v>0</v>
      </c>
      <c r="AC422" s="356">
        <f t="shared" si="133"/>
        <v>0</v>
      </c>
      <c r="AD422" s="357">
        <f t="shared" si="134"/>
        <v>0</v>
      </c>
      <c r="AE422" s="342"/>
      <c r="AF422" s="362">
        <f t="shared" si="135"/>
        <v>0</v>
      </c>
      <c r="AG422" s="330"/>
      <c r="AH422" s="597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  <c r="BC422" s="582"/>
      <c r="BD422" s="582"/>
    </row>
    <row r="423" spans="1:56" s="302" customFormat="1" hidden="1" x14ac:dyDescent="0.2">
      <c r="A423" s="340">
        <f t="shared" si="125"/>
        <v>0</v>
      </c>
      <c r="B423" s="341"/>
      <c r="C423" s="330"/>
      <c r="D423" s="395"/>
      <c r="E423" s="308"/>
      <c r="F423" s="309"/>
      <c r="G423" s="309"/>
      <c r="H423" s="309"/>
      <c r="I423" s="309"/>
      <c r="J423" s="350">
        <f t="shared" si="124"/>
        <v>0</v>
      </c>
      <c r="K423" s="330"/>
      <c r="L423" s="330"/>
      <c r="M423" s="310"/>
      <c r="N423" s="311"/>
      <c r="O423" s="311"/>
      <c r="P423" s="311"/>
      <c r="Q423" s="311"/>
      <c r="R423" s="311"/>
      <c r="S423" s="312"/>
      <c r="T423" s="313"/>
      <c r="U423" s="294">
        <f t="shared" si="126"/>
        <v>0</v>
      </c>
      <c r="V423" s="330"/>
      <c r="W423" s="355">
        <f t="shared" si="127"/>
        <v>0</v>
      </c>
      <c r="X423" s="356">
        <f t="shared" si="128"/>
        <v>0</v>
      </c>
      <c r="Y423" s="356">
        <f t="shared" si="129"/>
        <v>0</v>
      </c>
      <c r="Z423" s="356">
        <f t="shared" si="130"/>
        <v>0</v>
      </c>
      <c r="AA423" s="356">
        <f t="shared" si="131"/>
        <v>0</v>
      </c>
      <c r="AB423" s="356">
        <f t="shared" si="132"/>
        <v>0</v>
      </c>
      <c r="AC423" s="356">
        <f t="shared" si="133"/>
        <v>0</v>
      </c>
      <c r="AD423" s="357">
        <f t="shared" si="134"/>
        <v>0</v>
      </c>
      <c r="AE423" s="342"/>
      <c r="AF423" s="362">
        <f t="shared" si="135"/>
        <v>0</v>
      </c>
      <c r="AG423" s="330"/>
      <c r="AH423" s="597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  <c r="BC423" s="582"/>
      <c r="BD423" s="582"/>
    </row>
    <row r="424" spans="1:56" s="302" customFormat="1" hidden="1" x14ac:dyDescent="0.2">
      <c r="A424" s="340">
        <f t="shared" si="125"/>
        <v>0</v>
      </c>
      <c r="B424" s="341"/>
      <c r="C424" s="330"/>
      <c r="D424" s="395"/>
      <c r="E424" s="308"/>
      <c r="F424" s="309"/>
      <c r="G424" s="309"/>
      <c r="H424" s="309"/>
      <c r="I424" s="309"/>
      <c r="J424" s="350">
        <f t="shared" si="124"/>
        <v>0</v>
      </c>
      <c r="K424" s="330"/>
      <c r="L424" s="330"/>
      <c r="M424" s="310"/>
      <c r="N424" s="311"/>
      <c r="O424" s="311"/>
      <c r="P424" s="311"/>
      <c r="Q424" s="311"/>
      <c r="R424" s="311"/>
      <c r="S424" s="312"/>
      <c r="T424" s="313"/>
      <c r="U424" s="294">
        <f t="shared" si="126"/>
        <v>0</v>
      </c>
      <c r="V424" s="330"/>
      <c r="W424" s="355">
        <f t="shared" si="127"/>
        <v>0</v>
      </c>
      <c r="X424" s="356">
        <f t="shared" si="128"/>
        <v>0</v>
      </c>
      <c r="Y424" s="356">
        <f t="shared" si="129"/>
        <v>0</v>
      </c>
      <c r="Z424" s="356">
        <f t="shared" si="130"/>
        <v>0</v>
      </c>
      <c r="AA424" s="356">
        <f t="shared" si="131"/>
        <v>0</v>
      </c>
      <c r="AB424" s="356">
        <f t="shared" si="132"/>
        <v>0</v>
      </c>
      <c r="AC424" s="356">
        <f t="shared" si="133"/>
        <v>0</v>
      </c>
      <c r="AD424" s="357">
        <f t="shared" si="134"/>
        <v>0</v>
      </c>
      <c r="AE424" s="342"/>
      <c r="AF424" s="362">
        <f t="shared" si="135"/>
        <v>0</v>
      </c>
      <c r="AG424" s="330"/>
      <c r="AH424" s="597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  <c r="BC424" s="582"/>
      <c r="BD424" s="582"/>
    </row>
    <row r="425" spans="1:56" s="302" customFormat="1" hidden="1" x14ac:dyDescent="0.2">
      <c r="A425" s="340">
        <f t="shared" si="125"/>
        <v>0</v>
      </c>
      <c r="B425" s="341"/>
      <c r="C425" s="330"/>
      <c r="D425" s="395"/>
      <c r="E425" s="308"/>
      <c r="F425" s="309"/>
      <c r="G425" s="309"/>
      <c r="H425" s="309"/>
      <c r="I425" s="309"/>
      <c r="J425" s="350">
        <f t="shared" si="124"/>
        <v>0</v>
      </c>
      <c r="K425" s="330"/>
      <c r="L425" s="330"/>
      <c r="M425" s="310"/>
      <c r="N425" s="311"/>
      <c r="O425" s="311"/>
      <c r="P425" s="311"/>
      <c r="Q425" s="311"/>
      <c r="R425" s="311"/>
      <c r="S425" s="312"/>
      <c r="T425" s="313"/>
      <c r="U425" s="294">
        <f t="shared" si="126"/>
        <v>0</v>
      </c>
      <c r="V425" s="330"/>
      <c r="W425" s="355">
        <f t="shared" si="127"/>
        <v>0</v>
      </c>
      <c r="X425" s="356">
        <f t="shared" si="128"/>
        <v>0</v>
      </c>
      <c r="Y425" s="356">
        <f t="shared" si="129"/>
        <v>0</v>
      </c>
      <c r="Z425" s="356">
        <f t="shared" si="130"/>
        <v>0</v>
      </c>
      <c r="AA425" s="356">
        <f t="shared" si="131"/>
        <v>0</v>
      </c>
      <c r="AB425" s="356">
        <f t="shared" si="132"/>
        <v>0</v>
      </c>
      <c r="AC425" s="356">
        <f t="shared" si="133"/>
        <v>0</v>
      </c>
      <c r="AD425" s="357">
        <f t="shared" si="134"/>
        <v>0</v>
      </c>
      <c r="AE425" s="342"/>
      <c r="AF425" s="362">
        <f t="shared" si="135"/>
        <v>0</v>
      </c>
      <c r="AG425" s="330"/>
      <c r="AH425" s="597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  <c r="BC425" s="582"/>
      <c r="BD425" s="582"/>
    </row>
    <row r="426" spans="1:56" s="302" customFormat="1" hidden="1" x14ac:dyDescent="0.2">
      <c r="A426" s="340">
        <f t="shared" si="125"/>
        <v>0</v>
      </c>
      <c r="B426" s="341"/>
      <c r="C426" s="330"/>
      <c r="D426" s="395"/>
      <c r="E426" s="308"/>
      <c r="F426" s="309"/>
      <c r="G426" s="309"/>
      <c r="H426" s="309"/>
      <c r="I426" s="309"/>
      <c r="J426" s="350">
        <f t="shared" si="124"/>
        <v>0</v>
      </c>
      <c r="K426" s="330"/>
      <c r="L426" s="330"/>
      <c r="M426" s="310"/>
      <c r="N426" s="311"/>
      <c r="O426" s="311"/>
      <c r="P426" s="311"/>
      <c r="Q426" s="311"/>
      <c r="R426" s="311"/>
      <c r="S426" s="312"/>
      <c r="T426" s="313"/>
      <c r="U426" s="294">
        <f t="shared" si="126"/>
        <v>0</v>
      </c>
      <c r="V426" s="330"/>
      <c r="W426" s="355">
        <f t="shared" si="127"/>
        <v>0</v>
      </c>
      <c r="X426" s="356">
        <f t="shared" si="128"/>
        <v>0</v>
      </c>
      <c r="Y426" s="356">
        <f t="shared" si="129"/>
        <v>0</v>
      </c>
      <c r="Z426" s="356">
        <f t="shared" si="130"/>
        <v>0</v>
      </c>
      <c r="AA426" s="356">
        <f t="shared" si="131"/>
        <v>0</v>
      </c>
      <c r="AB426" s="356">
        <f t="shared" si="132"/>
        <v>0</v>
      </c>
      <c r="AC426" s="356">
        <f t="shared" si="133"/>
        <v>0</v>
      </c>
      <c r="AD426" s="357">
        <f t="shared" si="134"/>
        <v>0</v>
      </c>
      <c r="AE426" s="342"/>
      <c r="AF426" s="362">
        <f t="shared" si="135"/>
        <v>0</v>
      </c>
      <c r="AG426" s="330"/>
      <c r="AH426" s="597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  <c r="BC426" s="582"/>
      <c r="BD426" s="582"/>
    </row>
    <row r="427" spans="1:56" s="302" customFormat="1" hidden="1" x14ac:dyDescent="0.2">
      <c r="A427" s="340">
        <f t="shared" si="125"/>
        <v>0</v>
      </c>
      <c r="B427" s="341"/>
      <c r="C427" s="330"/>
      <c r="D427" s="395"/>
      <c r="E427" s="308"/>
      <c r="F427" s="309"/>
      <c r="G427" s="309"/>
      <c r="H427" s="309"/>
      <c r="I427" s="309"/>
      <c r="J427" s="350">
        <f t="shared" si="124"/>
        <v>0</v>
      </c>
      <c r="K427" s="330"/>
      <c r="L427" s="330"/>
      <c r="M427" s="310"/>
      <c r="N427" s="311"/>
      <c r="O427" s="311"/>
      <c r="P427" s="311"/>
      <c r="Q427" s="311"/>
      <c r="R427" s="311"/>
      <c r="S427" s="312"/>
      <c r="T427" s="313"/>
      <c r="U427" s="294">
        <f t="shared" si="126"/>
        <v>0</v>
      </c>
      <c r="V427" s="330"/>
      <c r="W427" s="355">
        <f t="shared" si="127"/>
        <v>0</v>
      </c>
      <c r="X427" s="356">
        <f t="shared" si="128"/>
        <v>0</v>
      </c>
      <c r="Y427" s="356">
        <f t="shared" si="129"/>
        <v>0</v>
      </c>
      <c r="Z427" s="356">
        <f t="shared" si="130"/>
        <v>0</v>
      </c>
      <c r="AA427" s="356">
        <f t="shared" si="131"/>
        <v>0</v>
      </c>
      <c r="AB427" s="356">
        <f t="shared" si="132"/>
        <v>0</v>
      </c>
      <c r="AC427" s="356">
        <f t="shared" si="133"/>
        <v>0</v>
      </c>
      <c r="AD427" s="357">
        <f t="shared" si="134"/>
        <v>0</v>
      </c>
      <c r="AE427" s="342"/>
      <c r="AF427" s="362">
        <f t="shared" si="135"/>
        <v>0</v>
      </c>
      <c r="AG427" s="330"/>
      <c r="AH427" s="597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  <c r="BC427" s="582"/>
      <c r="BD427" s="582"/>
    </row>
    <row r="428" spans="1:56" s="302" customFormat="1" hidden="1" x14ac:dyDescent="0.2">
      <c r="A428" s="340">
        <f t="shared" si="125"/>
        <v>0</v>
      </c>
      <c r="B428" s="341"/>
      <c r="C428" s="330"/>
      <c r="D428" s="395"/>
      <c r="E428" s="308"/>
      <c r="F428" s="309"/>
      <c r="G428" s="309"/>
      <c r="H428" s="309"/>
      <c r="I428" s="309"/>
      <c r="J428" s="350">
        <f t="shared" si="124"/>
        <v>0</v>
      </c>
      <c r="K428" s="330"/>
      <c r="L428" s="330"/>
      <c r="M428" s="310"/>
      <c r="N428" s="311"/>
      <c r="O428" s="311"/>
      <c r="P428" s="311"/>
      <c r="Q428" s="311"/>
      <c r="R428" s="311"/>
      <c r="S428" s="312"/>
      <c r="T428" s="313"/>
      <c r="U428" s="294">
        <f t="shared" si="126"/>
        <v>0</v>
      </c>
      <c r="V428" s="330"/>
      <c r="W428" s="355">
        <f t="shared" si="127"/>
        <v>0</v>
      </c>
      <c r="X428" s="356">
        <f t="shared" si="128"/>
        <v>0</v>
      </c>
      <c r="Y428" s="356">
        <f t="shared" si="129"/>
        <v>0</v>
      </c>
      <c r="Z428" s="356">
        <f t="shared" si="130"/>
        <v>0</v>
      </c>
      <c r="AA428" s="356">
        <f t="shared" si="131"/>
        <v>0</v>
      </c>
      <c r="AB428" s="356">
        <f t="shared" si="132"/>
        <v>0</v>
      </c>
      <c r="AC428" s="356">
        <f t="shared" si="133"/>
        <v>0</v>
      </c>
      <c r="AD428" s="357">
        <f t="shared" si="134"/>
        <v>0</v>
      </c>
      <c r="AE428" s="342"/>
      <c r="AF428" s="362">
        <f t="shared" si="135"/>
        <v>0</v>
      </c>
      <c r="AG428" s="330"/>
      <c r="AH428" s="597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  <c r="BC428" s="582"/>
      <c r="BD428" s="582"/>
    </row>
    <row r="429" spans="1:56" s="302" customFormat="1" hidden="1" x14ac:dyDescent="0.2">
      <c r="A429" s="340">
        <f t="shared" si="125"/>
        <v>0</v>
      </c>
      <c r="B429" s="341"/>
      <c r="C429" s="330"/>
      <c r="D429" s="395"/>
      <c r="E429" s="308"/>
      <c r="F429" s="309"/>
      <c r="G429" s="309"/>
      <c r="H429" s="309"/>
      <c r="I429" s="309"/>
      <c r="J429" s="350">
        <f t="shared" si="124"/>
        <v>0</v>
      </c>
      <c r="K429" s="330"/>
      <c r="L429" s="330"/>
      <c r="M429" s="310"/>
      <c r="N429" s="311"/>
      <c r="O429" s="311"/>
      <c r="P429" s="311"/>
      <c r="Q429" s="311"/>
      <c r="R429" s="311"/>
      <c r="S429" s="312"/>
      <c r="T429" s="313"/>
      <c r="U429" s="294">
        <f t="shared" si="126"/>
        <v>0</v>
      </c>
      <c r="V429" s="330"/>
      <c r="W429" s="355">
        <f t="shared" si="127"/>
        <v>0</v>
      </c>
      <c r="X429" s="356">
        <f t="shared" si="128"/>
        <v>0</v>
      </c>
      <c r="Y429" s="356">
        <f t="shared" si="129"/>
        <v>0</v>
      </c>
      <c r="Z429" s="356">
        <f t="shared" si="130"/>
        <v>0</v>
      </c>
      <c r="AA429" s="356">
        <f t="shared" si="131"/>
        <v>0</v>
      </c>
      <c r="AB429" s="356">
        <f t="shared" si="132"/>
        <v>0</v>
      </c>
      <c r="AC429" s="356">
        <f t="shared" si="133"/>
        <v>0</v>
      </c>
      <c r="AD429" s="357">
        <f t="shared" si="134"/>
        <v>0</v>
      </c>
      <c r="AE429" s="342"/>
      <c r="AF429" s="362">
        <f t="shared" si="135"/>
        <v>0</v>
      </c>
      <c r="AG429" s="330"/>
      <c r="AH429" s="597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  <c r="BC429" s="582"/>
      <c r="BD429" s="582"/>
    </row>
    <row r="430" spans="1:56" s="302" customFormat="1" hidden="1" x14ac:dyDescent="0.2">
      <c r="A430" s="340">
        <f t="shared" si="125"/>
        <v>0</v>
      </c>
      <c r="B430" s="341"/>
      <c r="C430" s="330"/>
      <c r="D430" s="395"/>
      <c r="E430" s="308"/>
      <c r="F430" s="309"/>
      <c r="G430" s="309"/>
      <c r="H430" s="309"/>
      <c r="I430" s="309"/>
      <c r="J430" s="350">
        <f t="shared" si="124"/>
        <v>0</v>
      </c>
      <c r="K430" s="330"/>
      <c r="L430" s="330"/>
      <c r="M430" s="310"/>
      <c r="N430" s="311"/>
      <c r="O430" s="311"/>
      <c r="P430" s="311"/>
      <c r="Q430" s="311"/>
      <c r="R430" s="311"/>
      <c r="S430" s="312"/>
      <c r="T430" s="313"/>
      <c r="U430" s="294">
        <f t="shared" si="126"/>
        <v>0</v>
      </c>
      <c r="V430" s="330"/>
      <c r="W430" s="355">
        <f t="shared" si="127"/>
        <v>0</v>
      </c>
      <c r="X430" s="356">
        <f t="shared" si="128"/>
        <v>0</v>
      </c>
      <c r="Y430" s="356">
        <f t="shared" si="129"/>
        <v>0</v>
      </c>
      <c r="Z430" s="356">
        <f t="shared" si="130"/>
        <v>0</v>
      </c>
      <c r="AA430" s="356">
        <f t="shared" si="131"/>
        <v>0</v>
      </c>
      <c r="AB430" s="356">
        <f t="shared" si="132"/>
        <v>0</v>
      </c>
      <c r="AC430" s="356">
        <f t="shared" si="133"/>
        <v>0</v>
      </c>
      <c r="AD430" s="357">
        <f t="shared" si="134"/>
        <v>0</v>
      </c>
      <c r="AE430" s="342"/>
      <c r="AF430" s="362">
        <f t="shared" si="135"/>
        <v>0</v>
      </c>
      <c r="AG430" s="330"/>
      <c r="AH430" s="597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  <c r="BC430" s="582"/>
      <c r="BD430" s="582"/>
    </row>
    <row r="431" spans="1:56" s="302" customFormat="1" hidden="1" x14ac:dyDescent="0.2">
      <c r="A431" s="340">
        <f t="shared" si="125"/>
        <v>0</v>
      </c>
      <c r="B431" s="341"/>
      <c r="C431" s="330"/>
      <c r="D431" s="395"/>
      <c r="E431" s="308"/>
      <c r="F431" s="309"/>
      <c r="G431" s="309"/>
      <c r="H431" s="309"/>
      <c r="I431" s="309"/>
      <c r="J431" s="350">
        <f t="shared" si="124"/>
        <v>0</v>
      </c>
      <c r="K431" s="330"/>
      <c r="L431" s="330"/>
      <c r="M431" s="310"/>
      <c r="N431" s="311"/>
      <c r="O431" s="311"/>
      <c r="P431" s="311"/>
      <c r="Q431" s="311"/>
      <c r="R431" s="311"/>
      <c r="S431" s="312"/>
      <c r="T431" s="313"/>
      <c r="U431" s="294">
        <f t="shared" si="126"/>
        <v>0</v>
      </c>
      <c r="V431" s="330"/>
      <c r="W431" s="355">
        <f t="shared" si="127"/>
        <v>0</v>
      </c>
      <c r="X431" s="356">
        <f t="shared" si="128"/>
        <v>0</v>
      </c>
      <c r="Y431" s="356">
        <f t="shared" si="129"/>
        <v>0</v>
      </c>
      <c r="Z431" s="356">
        <f t="shared" si="130"/>
        <v>0</v>
      </c>
      <c r="AA431" s="356">
        <f t="shared" si="131"/>
        <v>0</v>
      </c>
      <c r="AB431" s="356">
        <f t="shared" si="132"/>
        <v>0</v>
      </c>
      <c r="AC431" s="356">
        <f t="shared" si="133"/>
        <v>0</v>
      </c>
      <c r="AD431" s="357">
        <f t="shared" si="134"/>
        <v>0</v>
      </c>
      <c r="AE431" s="342"/>
      <c r="AF431" s="362">
        <f t="shared" si="135"/>
        <v>0</v>
      </c>
      <c r="AG431" s="330"/>
      <c r="AH431" s="597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  <c r="BC431" s="582"/>
      <c r="BD431" s="582"/>
    </row>
    <row r="432" spans="1:56" s="302" customFormat="1" hidden="1" x14ac:dyDescent="0.2">
      <c r="A432" s="340">
        <f t="shared" si="125"/>
        <v>0</v>
      </c>
      <c r="B432" s="341"/>
      <c r="C432" s="330"/>
      <c r="D432" s="395"/>
      <c r="E432" s="308"/>
      <c r="F432" s="309"/>
      <c r="G432" s="309"/>
      <c r="H432" s="309"/>
      <c r="I432" s="309"/>
      <c r="J432" s="350">
        <f t="shared" si="124"/>
        <v>0</v>
      </c>
      <c r="K432" s="330"/>
      <c r="L432" s="330"/>
      <c r="M432" s="310"/>
      <c r="N432" s="311"/>
      <c r="O432" s="311"/>
      <c r="P432" s="311"/>
      <c r="Q432" s="311"/>
      <c r="R432" s="311"/>
      <c r="S432" s="312"/>
      <c r="T432" s="313"/>
      <c r="U432" s="294">
        <f t="shared" si="126"/>
        <v>0</v>
      </c>
      <c r="V432" s="330"/>
      <c r="W432" s="355">
        <f t="shared" si="127"/>
        <v>0</v>
      </c>
      <c r="X432" s="356">
        <f t="shared" si="128"/>
        <v>0</v>
      </c>
      <c r="Y432" s="356">
        <f t="shared" si="129"/>
        <v>0</v>
      </c>
      <c r="Z432" s="356">
        <f t="shared" si="130"/>
        <v>0</v>
      </c>
      <c r="AA432" s="356">
        <f t="shared" si="131"/>
        <v>0</v>
      </c>
      <c r="AB432" s="356">
        <f t="shared" si="132"/>
        <v>0</v>
      </c>
      <c r="AC432" s="356">
        <f t="shared" si="133"/>
        <v>0</v>
      </c>
      <c r="AD432" s="357">
        <f t="shared" si="134"/>
        <v>0</v>
      </c>
      <c r="AE432" s="342"/>
      <c r="AF432" s="362">
        <f t="shared" si="135"/>
        <v>0</v>
      </c>
      <c r="AG432" s="330"/>
      <c r="AH432" s="597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  <c r="BC432" s="582"/>
      <c r="BD432" s="582"/>
    </row>
    <row r="433" spans="1:56" s="302" customFormat="1" hidden="1" x14ac:dyDescent="0.2">
      <c r="A433" s="340">
        <f t="shared" si="125"/>
        <v>0</v>
      </c>
      <c r="B433" s="341"/>
      <c r="C433" s="330"/>
      <c r="D433" s="395"/>
      <c r="E433" s="308"/>
      <c r="F433" s="309"/>
      <c r="G433" s="309"/>
      <c r="H433" s="309"/>
      <c r="I433" s="309"/>
      <c r="J433" s="350">
        <f t="shared" si="124"/>
        <v>0</v>
      </c>
      <c r="K433" s="330"/>
      <c r="L433" s="330"/>
      <c r="M433" s="310"/>
      <c r="N433" s="311"/>
      <c r="O433" s="311"/>
      <c r="P433" s="311"/>
      <c r="Q433" s="311"/>
      <c r="R433" s="311"/>
      <c r="S433" s="312"/>
      <c r="T433" s="313"/>
      <c r="U433" s="294">
        <f t="shared" si="126"/>
        <v>0</v>
      </c>
      <c r="V433" s="330"/>
      <c r="W433" s="355">
        <f t="shared" si="127"/>
        <v>0</v>
      </c>
      <c r="X433" s="356">
        <f t="shared" si="128"/>
        <v>0</v>
      </c>
      <c r="Y433" s="356">
        <f t="shared" si="129"/>
        <v>0</v>
      </c>
      <c r="Z433" s="356">
        <f t="shared" si="130"/>
        <v>0</v>
      </c>
      <c r="AA433" s="356">
        <f t="shared" si="131"/>
        <v>0</v>
      </c>
      <c r="AB433" s="356">
        <f t="shared" si="132"/>
        <v>0</v>
      </c>
      <c r="AC433" s="356">
        <f t="shared" si="133"/>
        <v>0</v>
      </c>
      <c r="AD433" s="357">
        <f t="shared" si="134"/>
        <v>0</v>
      </c>
      <c r="AE433" s="342"/>
      <c r="AF433" s="362">
        <f t="shared" si="135"/>
        <v>0</v>
      </c>
      <c r="AG433" s="330"/>
      <c r="AH433" s="597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  <c r="BC433" s="582"/>
      <c r="BD433" s="582"/>
    </row>
    <row r="434" spans="1:56" s="302" customFormat="1" hidden="1" x14ac:dyDescent="0.2">
      <c r="A434" s="340">
        <f t="shared" si="125"/>
        <v>0</v>
      </c>
      <c r="B434" s="341"/>
      <c r="C434" s="330"/>
      <c r="D434" s="395"/>
      <c r="E434" s="308"/>
      <c r="F434" s="309"/>
      <c r="G434" s="309"/>
      <c r="H434" s="309"/>
      <c r="I434" s="309"/>
      <c r="J434" s="350">
        <f t="shared" si="124"/>
        <v>0</v>
      </c>
      <c r="K434" s="330"/>
      <c r="L434" s="330"/>
      <c r="M434" s="310"/>
      <c r="N434" s="311"/>
      <c r="O434" s="311"/>
      <c r="P434" s="311"/>
      <c r="Q434" s="311"/>
      <c r="R434" s="311"/>
      <c r="S434" s="312"/>
      <c r="T434" s="313"/>
      <c r="U434" s="294">
        <f t="shared" si="126"/>
        <v>0</v>
      </c>
      <c r="V434" s="330"/>
      <c r="W434" s="355">
        <f t="shared" si="127"/>
        <v>0</v>
      </c>
      <c r="X434" s="356">
        <f t="shared" si="128"/>
        <v>0</v>
      </c>
      <c r="Y434" s="356">
        <f t="shared" si="129"/>
        <v>0</v>
      </c>
      <c r="Z434" s="356">
        <f t="shared" si="130"/>
        <v>0</v>
      </c>
      <c r="AA434" s="356">
        <f t="shared" si="131"/>
        <v>0</v>
      </c>
      <c r="AB434" s="356">
        <f t="shared" si="132"/>
        <v>0</v>
      </c>
      <c r="AC434" s="356">
        <f t="shared" si="133"/>
        <v>0</v>
      </c>
      <c r="AD434" s="357">
        <f t="shared" si="134"/>
        <v>0</v>
      </c>
      <c r="AE434" s="342"/>
      <c r="AF434" s="362">
        <f t="shared" si="135"/>
        <v>0</v>
      </c>
      <c r="AG434" s="330"/>
      <c r="AH434" s="597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  <c r="BC434" s="582"/>
      <c r="BD434" s="582"/>
    </row>
    <row r="435" spans="1:56" s="302" customFormat="1" hidden="1" x14ac:dyDescent="0.2">
      <c r="A435" s="340">
        <f t="shared" si="125"/>
        <v>0</v>
      </c>
      <c r="B435" s="341"/>
      <c r="C435" s="330"/>
      <c r="D435" s="395"/>
      <c r="E435" s="308"/>
      <c r="F435" s="309"/>
      <c r="G435" s="309"/>
      <c r="H435" s="309"/>
      <c r="I435" s="309"/>
      <c r="J435" s="350">
        <f t="shared" si="124"/>
        <v>0</v>
      </c>
      <c r="K435" s="330"/>
      <c r="L435" s="330"/>
      <c r="M435" s="310"/>
      <c r="N435" s="311"/>
      <c r="O435" s="311"/>
      <c r="P435" s="311"/>
      <c r="Q435" s="311"/>
      <c r="R435" s="311"/>
      <c r="S435" s="312"/>
      <c r="T435" s="313"/>
      <c r="U435" s="294">
        <f t="shared" si="126"/>
        <v>0</v>
      </c>
      <c r="V435" s="330"/>
      <c r="W435" s="355">
        <f t="shared" si="127"/>
        <v>0</v>
      </c>
      <c r="X435" s="356">
        <f t="shared" si="128"/>
        <v>0</v>
      </c>
      <c r="Y435" s="356">
        <f t="shared" si="129"/>
        <v>0</v>
      </c>
      <c r="Z435" s="356">
        <f t="shared" si="130"/>
        <v>0</v>
      </c>
      <c r="AA435" s="356">
        <f t="shared" si="131"/>
        <v>0</v>
      </c>
      <c r="AB435" s="356">
        <f t="shared" si="132"/>
        <v>0</v>
      </c>
      <c r="AC435" s="356">
        <f t="shared" si="133"/>
        <v>0</v>
      </c>
      <c r="AD435" s="357">
        <f t="shared" si="134"/>
        <v>0</v>
      </c>
      <c r="AE435" s="342"/>
      <c r="AF435" s="362">
        <f t="shared" si="135"/>
        <v>0</v>
      </c>
      <c r="AG435" s="330"/>
      <c r="AH435" s="597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  <c r="BC435" s="582"/>
      <c r="BD435" s="582"/>
    </row>
    <row r="436" spans="1:56" s="302" customFormat="1" hidden="1" x14ac:dyDescent="0.2">
      <c r="A436" s="340">
        <f t="shared" si="125"/>
        <v>0</v>
      </c>
      <c r="B436" s="341"/>
      <c r="C436" s="330"/>
      <c r="D436" s="395"/>
      <c r="E436" s="308"/>
      <c r="F436" s="309"/>
      <c r="G436" s="309"/>
      <c r="H436" s="309"/>
      <c r="I436" s="309"/>
      <c r="J436" s="350">
        <f t="shared" si="124"/>
        <v>0</v>
      </c>
      <c r="K436" s="330"/>
      <c r="L436" s="330"/>
      <c r="M436" s="310"/>
      <c r="N436" s="311"/>
      <c r="O436" s="311"/>
      <c r="P436" s="311"/>
      <c r="Q436" s="311"/>
      <c r="R436" s="311"/>
      <c r="S436" s="312"/>
      <c r="T436" s="313"/>
      <c r="U436" s="294">
        <f t="shared" si="126"/>
        <v>0</v>
      </c>
      <c r="V436" s="330"/>
      <c r="W436" s="355">
        <f t="shared" si="127"/>
        <v>0</v>
      </c>
      <c r="X436" s="356">
        <f t="shared" si="128"/>
        <v>0</v>
      </c>
      <c r="Y436" s="356">
        <f t="shared" si="129"/>
        <v>0</v>
      </c>
      <c r="Z436" s="356">
        <f t="shared" si="130"/>
        <v>0</v>
      </c>
      <c r="AA436" s="356">
        <f t="shared" si="131"/>
        <v>0</v>
      </c>
      <c r="AB436" s="356">
        <f t="shared" si="132"/>
        <v>0</v>
      </c>
      <c r="AC436" s="356">
        <f t="shared" si="133"/>
        <v>0</v>
      </c>
      <c r="AD436" s="357">
        <f t="shared" si="134"/>
        <v>0</v>
      </c>
      <c r="AE436" s="342"/>
      <c r="AF436" s="362">
        <f t="shared" si="135"/>
        <v>0</v>
      </c>
      <c r="AG436" s="330"/>
      <c r="AH436" s="597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  <c r="BC436" s="582"/>
      <c r="BD436" s="582"/>
    </row>
    <row r="437" spans="1:56" s="302" customFormat="1" hidden="1" x14ac:dyDescent="0.2">
      <c r="A437" s="340">
        <f t="shared" si="125"/>
        <v>0</v>
      </c>
      <c r="B437" s="341"/>
      <c r="C437" s="330"/>
      <c r="D437" s="395"/>
      <c r="E437" s="308"/>
      <c r="F437" s="309"/>
      <c r="G437" s="309"/>
      <c r="H437" s="309"/>
      <c r="I437" s="309"/>
      <c r="J437" s="350">
        <f t="shared" si="124"/>
        <v>0</v>
      </c>
      <c r="K437" s="330"/>
      <c r="L437" s="330"/>
      <c r="M437" s="310"/>
      <c r="N437" s="311"/>
      <c r="O437" s="311"/>
      <c r="P437" s="311"/>
      <c r="Q437" s="311"/>
      <c r="R437" s="311"/>
      <c r="S437" s="312"/>
      <c r="T437" s="313"/>
      <c r="U437" s="294">
        <f t="shared" si="126"/>
        <v>0</v>
      </c>
      <c r="V437" s="330"/>
      <c r="W437" s="355">
        <f t="shared" si="127"/>
        <v>0</v>
      </c>
      <c r="X437" s="356">
        <f t="shared" si="128"/>
        <v>0</v>
      </c>
      <c r="Y437" s="356">
        <f t="shared" si="129"/>
        <v>0</v>
      </c>
      <c r="Z437" s="356">
        <f t="shared" si="130"/>
        <v>0</v>
      </c>
      <c r="AA437" s="356">
        <f t="shared" si="131"/>
        <v>0</v>
      </c>
      <c r="AB437" s="356">
        <f t="shared" si="132"/>
        <v>0</v>
      </c>
      <c r="AC437" s="356">
        <f t="shared" si="133"/>
        <v>0</v>
      </c>
      <c r="AD437" s="357">
        <f t="shared" si="134"/>
        <v>0</v>
      </c>
      <c r="AE437" s="342"/>
      <c r="AF437" s="362">
        <f t="shared" si="135"/>
        <v>0</v>
      </c>
      <c r="AG437" s="330"/>
      <c r="AH437" s="597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  <c r="BC437" s="582"/>
      <c r="BD437" s="582"/>
    </row>
    <row r="438" spans="1:56" s="302" customFormat="1" hidden="1" x14ac:dyDescent="0.2">
      <c r="A438" s="340">
        <f t="shared" si="125"/>
        <v>0</v>
      </c>
      <c r="B438" s="341"/>
      <c r="C438" s="330"/>
      <c r="D438" s="395"/>
      <c r="E438" s="308"/>
      <c r="F438" s="309"/>
      <c r="G438" s="309"/>
      <c r="H438" s="309"/>
      <c r="I438" s="309"/>
      <c r="J438" s="350">
        <f t="shared" si="124"/>
        <v>0</v>
      </c>
      <c r="K438" s="330"/>
      <c r="L438" s="330"/>
      <c r="M438" s="310"/>
      <c r="N438" s="311"/>
      <c r="O438" s="311"/>
      <c r="P438" s="311"/>
      <c r="Q438" s="311"/>
      <c r="R438" s="311"/>
      <c r="S438" s="312"/>
      <c r="T438" s="313"/>
      <c r="U438" s="294">
        <f t="shared" si="126"/>
        <v>0</v>
      </c>
      <c r="V438" s="330"/>
      <c r="W438" s="355">
        <f t="shared" si="127"/>
        <v>0</v>
      </c>
      <c r="X438" s="356">
        <f t="shared" si="128"/>
        <v>0</v>
      </c>
      <c r="Y438" s="356">
        <f t="shared" si="129"/>
        <v>0</v>
      </c>
      <c r="Z438" s="356">
        <f t="shared" si="130"/>
        <v>0</v>
      </c>
      <c r="AA438" s="356">
        <f t="shared" si="131"/>
        <v>0</v>
      </c>
      <c r="AB438" s="356">
        <f t="shared" si="132"/>
        <v>0</v>
      </c>
      <c r="AC438" s="356">
        <f t="shared" si="133"/>
        <v>0</v>
      </c>
      <c r="AD438" s="357">
        <f t="shared" si="134"/>
        <v>0</v>
      </c>
      <c r="AE438" s="342"/>
      <c r="AF438" s="362">
        <f t="shared" si="135"/>
        <v>0</v>
      </c>
      <c r="AG438" s="330"/>
      <c r="AH438" s="597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  <c r="BC438" s="582"/>
      <c r="BD438" s="582"/>
    </row>
    <row r="439" spans="1:56" s="302" customFormat="1" hidden="1" x14ac:dyDescent="0.2">
      <c r="A439" s="340">
        <f t="shared" si="125"/>
        <v>0</v>
      </c>
      <c r="B439" s="341"/>
      <c r="C439" s="330"/>
      <c r="D439" s="395"/>
      <c r="E439" s="308"/>
      <c r="F439" s="309"/>
      <c r="G439" s="309"/>
      <c r="H439" s="309"/>
      <c r="I439" s="309"/>
      <c r="J439" s="350">
        <f t="shared" si="124"/>
        <v>0</v>
      </c>
      <c r="K439" s="330"/>
      <c r="L439" s="330"/>
      <c r="M439" s="310"/>
      <c r="N439" s="311"/>
      <c r="O439" s="311"/>
      <c r="P439" s="311"/>
      <c r="Q439" s="311"/>
      <c r="R439" s="311"/>
      <c r="S439" s="312"/>
      <c r="T439" s="313"/>
      <c r="U439" s="294">
        <f t="shared" si="126"/>
        <v>0</v>
      </c>
      <c r="V439" s="330"/>
      <c r="W439" s="355">
        <f t="shared" si="127"/>
        <v>0</v>
      </c>
      <c r="X439" s="356">
        <f t="shared" si="128"/>
        <v>0</v>
      </c>
      <c r="Y439" s="356">
        <f t="shared" si="129"/>
        <v>0</v>
      </c>
      <c r="Z439" s="356">
        <f t="shared" si="130"/>
        <v>0</v>
      </c>
      <c r="AA439" s="356">
        <f t="shared" si="131"/>
        <v>0</v>
      </c>
      <c r="AB439" s="356">
        <f t="shared" si="132"/>
        <v>0</v>
      </c>
      <c r="AC439" s="356">
        <f t="shared" si="133"/>
        <v>0</v>
      </c>
      <c r="AD439" s="357">
        <f t="shared" si="134"/>
        <v>0</v>
      </c>
      <c r="AE439" s="342"/>
      <c r="AF439" s="362">
        <f t="shared" si="135"/>
        <v>0</v>
      </c>
      <c r="AG439" s="330"/>
      <c r="AH439" s="597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  <c r="BC439" s="582"/>
      <c r="BD439" s="582"/>
    </row>
    <row r="440" spans="1:56" s="302" customFormat="1" hidden="1" x14ac:dyDescent="0.2">
      <c r="A440" s="340">
        <f t="shared" si="125"/>
        <v>0</v>
      </c>
      <c r="B440" s="341"/>
      <c r="C440" s="330"/>
      <c r="D440" s="395"/>
      <c r="E440" s="308"/>
      <c r="F440" s="309"/>
      <c r="G440" s="309"/>
      <c r="H440" s="309"/>
      <c r="I440" s="309"/>
      <c r="J440" s="350">
        <f t="shared" si="124"/>
        <v>0</v>
      </c>
      <c r="K440" s="330"/>
      <c r="L440" s="330"/>
      <c r="M440" s="310"/>
      <c r="N440" s="311"/>
      <c r="O440" s="311"/>
      <c r="P440" s="311"/>
      <c r="Q440" s="311"/>
      <c r="R440" s="311"/>
      <c r="S440" s="312"/>
      <c r="T440" s="313"/>
      <c r="U440" s="294">
        <f t="shared" si="126"/>
        <v>0</v>
      </c>
      <c r="V440" s="330"/>
      <c r="W440" s="355">
        <f t="shared" si="127"/>
        <v>0</v>
      </c>
      <c r="X440" s="356">
        <f t="shared" si="128"/>
        <v>0</v>
      </c>
      <c r="Y440" s="356">
        <f t="shared" si="129"/>
        <v>0</v>
      </c>
      <c r="Z440" s="356">
        <f t="shared" si="130"/>
        <v>0</v>
      </c>
      <c r="AA440" s="356">
        <f t="shared" si="131"/>
        <v>0</v>
      </c>
      <c r="AB440" s="356">
        <f t="shared" si="132"/>
        <v>0</v>
      </c>
      <c r="AC440" s="356">
        <f t="shared" si="133"/>
        <v>0</v>
      </c>
      <c r="AD440" s="357">
        <f t="shared" si="134"/>
        <v>0</v>
      </c>
      <c r="AE440" s="342"/>
      <c r="AF440" s="362">
        <f t="shared" si="135"/>
        <v>0</v>
      </c>
      <c r="AG440" s="330"/>
      <c r="AH440" s="597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  <c r="BC440" s="582"/>
      <c r="BD440" s="582"/>
    </row>
    <row r="441" spans="1:56" s="302" customFormat="1" hidden="1" x14ac:dyDescent="0.2">
      <c r="A441" s="340">
        <f t="shared" si="125"/>
        <v>0</v>
      </c>
      <c r="B441" s="341"/>
      <c r="C441" s="330"/>
      <c r="D441" s="395"/>
      <c r="E441" s="308"/>
      <c r="F441" s="309"/>
      <c r="G441" s="309"/>
      <c r="H441" s="309"/>
      <c r="I441" s="309"/>
      <c r="J441" s="350">
        <f t="shared" si="124"/>
        <v>0</v>
      </c>
      <c r="K441" s="330"/>
      <c r="L441" s="330"/>
      <c r="M441" s="310"/>
      <c r="N441" s="311"/>
      <c r="O441" s="311"/>
      <c r="P441" s="311"/>
      <c r="Q441" s="311"/>
      <c r="R441" s="311"/>
      <c r="S441" s="312"/>
      <c r="T441" s="313"/>
      <c r="U441" s="294">
        <f t="shared" si="126"/>
        <v>0</v>
      </c>
      <c r="V441" s="330"/>
      <c r="W441" s="355">
        <f t="shared" si="127"/>
        <v>0</v>
      </c>
      <c r="X441" s="356">
        <f t="shared" si="128"/>
        <v>0</v>
      </c>
      <c r="Y441" s="356">
        <f t="shared" si="129"/>
        <v>0</v>
      </c>
      <c r="Z441" s="356">
        <f t="shared" si="130"/>
        <v>0</v>
      </c>
      <c r="AA441" s="356">
        <f t="shared" si="131"/>
        <v>0</v>
      </c>
      <c r="AB441" s="356">
        <f t="shared" si="132"/>
        <v>0</v>
      </c>
      <c r="AC441" s="356">
        <f t="shared" si="133"/>
        <v>0</v>
      </c>
      <c r="AD441" s="357">
        <f t="shared" si="134"/>
        <v>0</v>
      </c>
      <c r="AE441" s="342"/>
      <c r="AF441" s="362">
        <f t="shared" si="135"/>
        <v>0</v>
      </c>
      <c r="AG441" s="330"/>
      <c r="AH441" s="597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  <c r="BC441" s="582"/>
      <c r="BD441" s="582"/>
    </row>
    <row r="442" spans="1:56" s="302" customFormat="1" hidden="1" x14ac:dyDescent="0.2">
      <c r="A442" s="340">
        <f t="shared" si="125"/>
        <v>0</v>
      </c>
      <c r="B442" s="341"/>
      <c r="C442" s="330"/>
      <c r="D442" s="395"/>
      <c r="E442" s="308"/>
      <c r="F442" s="309"/>
      <c r="G442" s="309"/>
      <c r="H442" s="309"/>
      <c r="I442" s="309"/>
      <c r="J442" s="350">
        <f t="shared" si="124"/>
        <v>0</v>
      </c>
      <c r="K442" s="330"/>
      <c r="L442" s="330"/>
      <c r="M442" s="310"/>
      <c r="N442" s="311"/>
      <c r="O442" s="311"/>
      <c r="P442" s="311"/>
      <c r="Q442" s="311"/>
      <c r="R442" s="311"/>
      <c r="S442" s="312"/>
      <c r="T442" s="313"/>
      <c r="U442" s="294">
        <f t="shared" si="126"/>
        <v>0</v>
      </c>
      <c r="V442" s="330"/>
      <c r="W442" s="355">
        <f t="shared" si="127"/>
        <v>0</v>
      </c>
      <c r="X442" s="356">
        <f t="shared" si="128"/>
        <v>0</v>
      </c>
      <c r="Y442" s="356">
        <f t="shared" si="129"/>
        <v>0</v>
      </c>
      <c r="Z442" s="356">
        <f t="shared" si="130"/>
        <v>0</v>
      </c>
      <c r="AA442" s="356">
        <f t="shared" si="131"/>
        <v>0</v>
      </c>
      <c r="AB442" s="356">
        <f t="shared" si="132"/>
        <v>0</v>
      </c>
      <c r="AC442" s="356">
        <f t="shared" si="133"/>
        <v>0</v>
      </c>
      <c r="AD442" s="357">
        <f t="shared" si="134"/>
        <v>0</v>
      </c>
      <c r="AE442" s="342"/>
      <c r="AF442" s="362">
        <f t="shared" si="135"/>
        <v>0</v>
      </c>
      <c r="AG442" s="330"/>
      <c r="AH442" s="597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  <c r="BC442" s="582"/>
      <c r="BD442" s="582"/>
    </row>
    <row r="443" spans="1:56" s="302" customFormat="1" hidden="1" x14ac:dyDescent="0.2">
      <c r="A443" s="340">
        <f t="shared" si="125"/>
        <v>0</v>
      </c>
      <c r="B443" s="341"/>
      <c r="C443" s="330"/>
      <c r="D443" s="395"/>
      <c r="E443" s="308"/>
      <c r="F443" s="309"/>
      <c r="G443" s="309"/>
      <c r="H443" s="309"/>
      <c r="I443" s="309"/>
      <c r="J443" s="350">
        <f t="shared" si="124"/>
        <v>0</v>
      </c>
      <c r="K443" s="330"/>
      <c r="L443" s="330"/>
      <c r="M443" s="310"/>
      <c r="N443" s="311"/>
      <c r="O443" s="311"/>
      <c r="P443" s="311"/>
      <c r="Q443" s="311"/>
      <c r="R443" s="311"/>
      <c r="S443" s="312"/>
      <c r="T443" s="313"/>
      <c r="U443" s="294">
        <f t="shared" si="126"/>
        <v>0</v>
      </c>
      <c r="V443" s="330"/>
      <c r="W443" s="355">
        <f t="shared" si="127"/>
        <v>0</v>
      </c>
      <c r="X443" s="356">
        <f t="shared" si="128"/>
        <v>0</v>
      </c>
      <c r="Y443" s="356">
        <f t="shared" si="129"/>
        <v>0</v>
      </c>
      <c r="Z443" s="356">
        <f t="shared" si="130"/>
        <v>0</v>
      </c>
      <c r="AA443" s="356">
        <f t="shared" si="131"/>
        <v>0</v>
      </c>
      <c r="AB443" s="356">
        <f t="shared" si="132"/>
        <v>0</v>
      </c>
      <c r="AC443" s="356">
        <f t="shared" si="133"/>
        <v>0</v>
      </c>
      <c r="AD443" s="357">
        <f t="shared" si="134"/>
        <v>0</v>
      </c>
      <c r="AE443" s="342"/>
      <c r="AF443" s="362">
        <f t="shared" si="135"/>
        <v>0</v>
      </c>
      <c r="AG443" s="330"/>
      <c r="AH443" s="597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  <c r="BC443" s="582"/>
      <c r="BD443" s="582"/>
    </row>
    <row r="444" spans="1:56" s="302" customFormat="1" hidden="1" x14ac:dyDescent="0.2">
      <c r="A444" s="340">
        <f t="shared" si="125"/>
        <v>0</v>
      </c>
      <c r="B444" s="341"/>
      <c r="C444" s="330"/>
      <c r="D444" s="395"/>
      <c r="E444" s="308"/>
      <c r="F444" s="309"/>
      <c r="G444" s="309"/>
      <c r="H444" s="309"/>
      <c r="I444" s="309"/>
      <c r="J444" s="350">
        <f t="shared" si="124"/>
        <v>0</v>
      </c>
      <c r="K444" s="330"/>
      <c r="L444" s="330"/>
      <c r="M444" s="310"/>
      <c r="N444" s="311"/>
      <c r="O444" s="311"/>
      <c r="P444" s="311"/>
      <c r="Q444" s="311"/>
      <c r="R444" s="311"/>
      <c r="S444" s="312"/>
      <c r="T444" s="313"/>
      <c r="U444" s="294">
        <f t="shared" si="126"/>
        <v>0</v>
      </c>
      <c r="V444" s="330"/>
      <c r="W444" s="355">
        <f t="shared" si="127"/>
        <v>0</v>
      </c>
      <c r="X444" s="356">
        <f t="shared" si="128"/>
        <v>0</v>
      </c>
      <c r="Y444" s="356">
        <f t="shared" si="129"/>
        <v>0</v>
      </c>
      <c r="Z444" s="356">
        <f t="shared" si="130"/>
        <v>0</v>
      </c>
      <c r="AA444" s="356">
        <f t="shared" si="131"/>
        <v>0</v>
      </c>
      <c r="AB444" s="356">
        <f t="shared" si="132"/>
        <v>0</v>
      </c>
      <c r="AC444" s="356">
        <f t="shared" si="133"/>
        <v>0</v>
      </c>
      <c r="AD444" s="357">
        <f t="shared" si="134"/>
        <v>0</v>
      </c>
      <c r="AE444" s="342"/>
      <c r="AF444" s="362">
        <f t="shared" si="135"/>
        <v>0</v>
      </c>
      <c r="AG444" s="330"/>
      <c r="AH444" s="597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  <c r="BC444" s="582"/>
      <c r="BD444" s="582"/>
    </row>
    <row r="445" spans="1:56" s="302" customFormat="1" hidden="1" x14ac:dyDescent="0.2">
      <c r="A445" s="340">
        <f t="shared" si="125"/>
        <v>0</v>
      </c>
      <c r="B445" s="341"/>
      <c r="C445" s="330"/>
      <c r="D445" s="395"/>
      <c r="E445" s="308"/>
      <c r="F445" s="309"/>
      <c r="G445" s="309"/>
      <c r="H445" s="309"/>
      <c r="I445" s="309"/>
      <c r="J445" s="350">
        <f t="shared" ref="J445:J465" si="136">IF(ISBLANK(H445),G445*I445,G445*I445*H445)</f>
        <v>0</v>
      </c>
      <c r="K445" s="330"/>
      <c r="L445" s="330"/>
      <c r="M445" s="310"/>
      <c r="N445" s="311"/>
      <c r="O445" s="311"/>
      <c r="P445" s="311"/>
      <c r="Q445" s="311"/>
      <c r="R445" s="311"/>
      <c r="S445" s="312"/>
      <c r="T445" s="313"/>
      <c r="U445" s="294">
        <f t="shared" si="126"/>
        <v>0</v>
      </c>
      <c r="V445" s="330"/>
      <c r="W445" s="355">
        <f t="shared" si="127"/>
        <v>0</v>
      </c>
      <c r="X445" s="356">
        <f t="shared" si="128"/>
        <v>0</v>
      </c>
      <c r="Y445" s="356">
        <f t="shared" si="129"/>
        <v>0</v>
      </c>
      <c r="Z445" s="356">
        <f t="shared" si="130"/>
        <v>0</v>
      </c>
      <c r="AA445" s="356">
        <f t="shared" si="131"/>
        <v>0</v>
      </c>
      <c r="AB445" s="356">
        <f t="shared" si="132"/>
        <v>0</v>
      </c>
      <c r="AC445" s="356">
        <f t="shared" si="133"/>
        <v>0</v>
      </c>
      <c r="AD445" s="357">
        <f t="shared" si="134"/>
        <v>0</v>
      </c>
      <c r="AE445" s="342"/>
      <c r="AF445" s="362">
        <f t="shared" si="135"/>
        <v>0</v>
      </c>
      <c r="AG445" s="330"/>
      <c r="AH445" s="597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  <c r="BC445" s="582"/>
      <c r="BD445" s="582"/>
    </row>
    <row r="446" spans="1:56" s="302" customFormat="1" hidden="1" x14ac:dyDescent="0.2">
      <c r="A446" s="340">
        <f t="shared" si="125"/>
        <v>0</v>
      </c>
      <c r="B446" s="341"/>
      <c r="C446" s="330"/>
      <c r="D446" s="395"/>
      <c r="E446" s="308"/>
      <c r="F446" s="309"/>
      <c r="G446" s="309"/>
      <c r="H446" s="309"/>
      <c r="I446" s="309"/>
      <c r="J446" s="350">
        <f t="shared" si="136"/>
        <v>0</v>
      </c>
      <c r="K446" s="330"/>
      <c r="L446" s="330"/>
      <c r="M446" s="310"/>
      <c r="N446" s="311"/>
      <c r="O446" s="311"/>
      <c r="P446" s="311"/>
      <c r="Q446" s="311"/>
      <c r="R446" s="311"/>
      <c r="S446" s="312"/>
      <c r="T446" s="313"/>
      <c r="U446" s="294">
        <f t="shared" si="126"/>
        <v>0</v>
      </c>
      <c r="V446" s="330"/>
      <c r="W446" s="355">
        <f t="shared" si="127"/>
        <v>0</v>
      </c>
      <c r="X446" s="356">
        <f t="shared" si="128"/>
        <v>0</v>
      </c>
      <c r="Y446" s="356">
        <f t="shared" si="129"/>
        <v>0</v>
      </c>
      <c r="Z446" s="356">
        <f t="shared" si="130"/>
        <v>0</v>
      </c>
      <c r="AA446" s="356">
        <f t="shared" si="131"/>
        <v>0</v>
      </c>
      <c r="AB446" s="356">
        <f t="shared" si="132"/>
        <v>0</v>
      </c>
      <c r="AC446" s="356">
        <f t="shared" si="133"/>
        <v>0</v>
      </c>
      <c r="AD446" s="357">
        <f t="shared" si="134"/>
        <v>0</v>
      </c>
      <c r="AE446" s="342"/>
      <c r="AF446" s="362">
        <f t="shared" si="135"/>
        <v>0</v>
      </c>
      <c r="AG446" s="330"/>
      <c r="AH446" s="597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  <c r="BC446" s="582"/>
      <c r="BD446" s="582"/>
    </row>
    <row r="447" spans="1:56" s="302" customFormat="1" hidden="1" x14ac:dyDescent="0.2">
      <c r="A447" s="340">
        <f t="shared" si="125"/>
        <v>0</v>
      </c>
      <c r="B447" s="341"/>
      <c r="C447" s="330"/>
      <c r="D447" s="395"/>
      <c r="E447" s="308"/>
      <c r="F447" s="309"/>
      <c r="G447" s="309"/>
      <c r="H447" s="309"/>
      <c r="I447" s="309"/>
      <c r="J447" s="350">
        <f t="shared" si="136"/>
        <v>0</v>
      </c>
      <c r="K447" s="330"/>
      <c r="L447" s="330"/>
      <c r="M447" s="310"/>
      <c r="N447" s="311"/>
      <c r="O447" s="311"/>
      <c r="P447" s="311"/>
      <c r="Q447" s="311"/>
      <c r="R447" s="311"/>
      <c r="S447" s="312"/>
      <c r="T447" s="313"/>
      <c r="U447" s="294">
        <f t="shared" si="126"/>
        <v>0</v>
      </c>
      <c r="V447" s="330"/>
      <c r="W447" s="355">
        <f t="shared" si="127"/>
        <v>0</v>
      </c>
      <c r="X447" s="356">
        <f t="shared" si="128"/>
        <v>0</v>
      </c>
      <c r="Y447" s="356">
        <f t="shared" si="129"/>
        <v>0</v>
      </c>
      <c r="Z447" s="356">
        <f t="shared" si="130"/>
        <v>0</v>
      </c>
      <c r="AA447" s="356">
        <f t="shared" si="131"/>
        <v>0</v>
      </c>
      <c r="AB447" s="356">
        <f t="shared" si="132"/>
        <v>0</v>
      </c>
      <c r="AC447" s="356">
        <f t="shared" si="133"/>
        <v>0</v>
      </c>
      <c r="AD447" s="357">
        <f t="shared" si="134"/>
        <v>0</v>
      </c>
      <c r="AE447" s="342"/>
      <c r="AF447" s="362">
        <f t="shared" si="135"/>
        <v>0</v>
      </c>
      <c r="AG447" s="330"/>
      <c r="AH447" s="597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  <c r="BC447" s="582"/>
      <c r="BD447" s="582"/>
    </row>
    <row r="448" spans="1:56" s="302" customFormat="1" hidden="1" x14ac:dyDescent="0.2">
      <c r="A448" s="340">
        <f t="shared" si="125"/>
        <v>0</v>
      </c>
      <c r="B448" s="341"/>
      <c r="C448" s="330"/>
      <c r="D448" s="395"/>
      <c r="E448" s="308"/>
      <c r="F448" s="309"/>
      <c r="G448" s="309"/>
      <c r="H448" s="309"/>
      <c r="I448" s="309"/>
      <c r="J448" s="350">
        <f t="shared" si="136"/>
        <v>0</v>
      </c>
      <c r="K448" s="330"/>
      <c r="L448" s="330"/>
      <c r="M448" s="310"/>
      <c r="N448" s="311"/>
      <c r="O448" s="311"/>
      <c r="P448" s="311"/>
      <c r="Q448" s="311"/>
      <c r="R448" s="311"/>
      <c r="S448" s="312"/>
      <c r="T448" s="313"/>
      <c r="U448" s="294">
        <f t="shared" si="126"/>
        <v>0</v>
      </c>
      <c r="V448" s="330"/>
      <c r="W448" s="355">
        <f t="shared" si="127"/>
        <v>0</v>
      </c>
      <c r="X448" s="356">
        <f t="shared" si="128"/>
        <v>0</v>
      </c>
      <c r="Y448" s="356">
        <f t="shared" si="129"/>
        <v>0</v>
      </c>
      <c r="Z448" s="356">
        <f t="shared" si="130"/>
        <v>0</v>
      </c>
      <c r="AA448" s="356">
        <f t="shared" si="131"/>
        <v>0</v>
      </c>
      <c r="AB448" s="356">
        <f t="shared" si="132"/>
        <v>0</v>
      </c>
      <c r="AC448" s="356">
        <f t="shared" si="133"/>
        <v>0</v>
      </c>
      <c r="AD448" s="357">
        <f t="shared" si="134"/>
        <v>0</v>
      </c>
      <c r="AE448" s="342"/>
      <c r="AF448" s="362">
        <f t="shared" si="135"/>
        <v>0</v>
      </c>
      <c r="AG448" s="330"/>
      <c r="AH448" s="597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  <c r="BC448" s="582"/>
      <c r="BD448" s="582"/>
    </row>
    <row r="449" spans="1:56" s="302" customFormat="1" hidden="1" x14ac:dyDescent="0.2">
      <c r="A449" s="340">
        <f t="shared" si="125"/>
        <v>0</v>
      </c>
      <c r="B449" s="341"/>
      <c r="C449" s="330"/>
      <c r="D449" s="395"/>
      <c r="E449" s="308"/>
      <c r="F449" s="309"/>
      <c r="G449" s="309"/>
      <c r="H449" s="309"/>
      <c r="I449" s="309"/>
      <c r="J449" s="350">
        <f t="shared" si="136"/>
        <v>0</v>
      </c>
      <c r="K449" s="330"/>
      <c r="L449" s="330"/>
      <c r="M449" s="310"/>
      <c r="N449" s="311"/>
      <c r="O449" s="311"/>
      <c r="P449" s="311"/>
      <c r="Q449" s="311"/>
      <c r="R449" s="311"/>
      <c r="S449" s="312"/>
      <c r="T449" s="313"/>
      <c r="U449" s="294">
        <f t="shared" si="126"/>
        <v>0</v>
      </c>
      <c r="V449" s="330"/>
      <c r="W449" s="355">
        <f t="shared" si="127"/>
        <v>0</v>
      </c>
      <c r="X449" s="356">
        <f t="shared" si="128"/>
        <v>0</v>
      </c>
      <c r="Y449" s="356">
        <f t="shared" si="129"/>
        <v>0</v>
      </c>
      <c r="Z449" s="356">
        <f t="shared" si="130"/>
        <v>0</v>
      </c>
      <c r="AA449" s="356">
        <f t="shared" si="131"/>
        <v>0</v>
      </c>
      <c r="AB449" s="356">
        <f t="shared" si="132"/>
        <v>0</v>
      </c>
      <c r="AC449" s="356">
        <f t="shared" si="133"/>
        <v>0</v>
      </c>
      <c r="AD449" s="357">
        <f t="shared" si="134"/>
        <v>0</v>
      </c>
      <c r="AE449" s="342"/>
      <c r="AF449" s="362">
        <f t="shared" si="135"/>
        <v>0</v>
      </c>
      <c r="AG449" s="330"/>
      <c r="AH449" s="597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  <c r="BC449" s="582"/>
      <c r="BD449" s="582"/>
    </row>
    <row r="450" spans="1:56" s="302" customFormat="1" hidden="1" x14ac:dyDescent="0.2">
      <c r="A450" s="340">
        <f t="shared" si="125"/>
        <v>0</v>
      </c>
      <c r="B450" s="341"/>
      <c r="C450" s="330"/>
      <c r="D450" s="395"/>
      <c r="E450" s="308"/>
      <c r="F450" s="309"/>
      <c r="G450" s="309"/>
      <c r="H450" s="309"/>
      <c r="I450" s="309"/>
      <c r="J450" s="350">
        <f t="shared" si="136"/>
        <v>0</v>
      </c>
      <c r="K450" s="330"/>
      <c r="L450" s="330"/>
      <c r="M450" s="310"/>
      <c r="N450" s="311"/>
      <c r="O450" s="311"/>
      <c r="P450" s="311"/>
      <c r="Q450" s="311"/>
      <c r="R450" s="311"/>
      <c r="S450" s="312"/>
      <c r="T450" s="313"/>
      <c r="U450" s="294">
        <f t="shared" si="126"/>
        <v>0</v>
      </c>
      <c r="V450" s="330"/>
      <c r="W450" s="355">
        <f t="shared" si="127"/>
        <v>0</v>
      </c>
      <c r="X450" s="356">
        <f t="shared" si="128"/>
        <v>0</v>
      </c>
      <c r="Y450" s="356">
        <f t="shared" si="129"/>
        <v>0</v>
      </c>
      <c r="Z450" s="356">
        <f t="shared" si="130"/>
        <v>0</v>
      </c>
      <c r="AA450" s="356">
        <f t="shared" si="131"/>
        <v>0</v>
      </c>
      <c r="AB450" s="356">
        <f t="shared" si="132"/>
        <v>0</v>
      </c>
      <c r="AC450" s="356">
        <f t="shared" si="133"/>
        <v>0</v>
      </c>
      <c r="AD450" s="357">
        <f t="shared" si="134"/>
        <v>0</v>
      </c>
      <c r="AE450" s="342"/>
      <c r="AF450" s="362">
        <f t="shared" si="135"/>
        <v>0</v>
      </c>
      <c r="AG450" s="330"/>
      <c r="AH450" s="597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  <c r="BC450" s="582"/>
      <c r="BD450" s="582"/>
    </row>
    <row r="451" spans="1:56" s="302" customFormat="1" hidden="1" x14ac:dyDescent="0.2">
      <c r="A451" s="340">
        <f t="shared" si="125"/>
        <v>0</v>
      </c>
      <c r="B451" s="341"/>
      <c r="C451" s="330"/>
      <c r="D451" s="395"/>
      <c r="E451" s="308"/>
      <c r="F451" s="309"/>
      <c r="G451" s="309"/>
      <c r="H451" s="309"/>
      <c r="I451" s="309"/>
      <c r="J451" s="350">
        <f t="shared" si="136"/>
        <v>0</v>
      </c>
      <c r="K451" s="330"/>
      <c r="L451" s="330"/>
      <c r="M451" s="310"/>
      <c r="N451" s="311"/>
      <c r="O451" s="311"/>
      <c r="P451" s="311"/>
      <c r="Q451" s="311"/>
      <c r="R451" s="311"/>
      <c r="S451" s="312"/>
      <c r="T451" s="313"/>
      <c r="U451" s="294">
        <f t="shared" si="126"/>
        <v>0</v>
      </c>
      <c r="V451" s="330"/>
      <c r="W451" s="355">
        <f t="shared" si="127"/>
        <v>0</v>
      </c>
      <c r="X451" s="356">
        <f t="shared" si="128"/>
        <v>0</v>
      </c>
      <c r="Y451" s="356">
        <f t="shared" si="129"/>
        <v>0</v>
      </c>
      <c r="Z451" s="356">
        <f t="shared" si="130"/>
        <v>0</v>
      </c>
      <c r="AA451" s="356">
        <f t="shared" si="131"/>
        <v>0</v>
      </c>
      <c r="AB451" s="356">
        <f t="shared" si="132"/>
        <v>0</v>
      </c>
      <c r="AC451" s="356">
        <f t="shared" si="133"/>
        <v>0</v>
      </c>
      <c r="AD451" s="357">
        <f t="shared" si="134"/>
        <v>0</v>
      </c>
      <c r="AE451" s="342"/>
      <c r="AF451" s="362">
        <f t="shared" si="135"/>
        <v>0</v>
      </c>
      <c r="AG451" s="330"/>
      <c r="AH451" s="597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  <c r="BC451" s="582"/>
      <c r="BD451" s="582"/>
    </row>
    <row r="452" spans="1:56" s="302" customFormat="1" hidden="1" x14ac:dyDescent="0.2">
      <c r="A452" s="340">
        <f t="shared" si="125"/>
        <v>0</v>
      </c>
      <c r="B452" s="341"/>
      <c r="C452" s="330"/>
      <c r="D452" s="395"/>
      <c r="E452" s="308"/>
      <c r="F452" s="309"/>
      <c r="G452" s="309"/>
      <c r="H452" s="309"/>
      <c r="I452" s="309"/>
      <c r="J452" s="350">
        <f t="shared" si="136"/>
        <v>0</v>
      </c>
      <c r="K452" s="330"/>
      <c r="L452" s="330"/>
      <c r="M452" s="310"/>
      <c r="N452" s="311"/>
      <c r="O452" s="311"/>
      <c r="P452" s="311"/>
      <c r="Q452" s="311"/>
      <c r="R452" s="311"/>
      <c r="S452" s="312"/>
      <c r="T452" s="313"/>
      <c r="U452" s="294">
        <f t="shared" si="126"/>
        <v>0</v>
      </c>
      <c r="V452" s="330"/>
      <c r="W452" s="355">
        <f t="shared" si="127"/>
        <v>0</v>
      </c>
      <c r="X452" s="356">
        <f t="shared" si="128"/>
        <v>0</v>
      </c>
      <c r="Y452" s="356">
        <f t="shared" si="129"/>
        <v>0</v>
      </c>
      <c r="Z452" s="356">
        <f t="shared" si="130"/>
        <v>0</v>
      </c>
      <c r="AA452" s="356">
        <f t="shared" si="131"/>
        <v>0</v>
      </c>
      <c r="AB452" s="356">
        <f t="shared" si="132"/>
        <v>0</v>
      </c>
      <c r="AC452" s="356">
        <f t="shared" si="133"/>
        <v>0</v>
      </c>
      <c r="AD452" s="357">
        <f t="shared" si="134"/>
        <v>0</v>
      </c>
      <c r="AE452" s="342"/>
      <c r="AF452" s="362">
        <f t="shared" si="135"/>
        <v>0</v>
      </c>
      <c r="AG452" s="330"/>
      <c r="AH452" s="597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  <c r="BC452" s="582"/>
      <c r="BD452" s="582"/>
    </row>
    <row r="453" spans="1:56" s="302" customFormat="1" hidden="1" x14ac:dyDescent="0.2">
      <c r="A453" s="340">
        <f t="shared" si="125"/>
        <v>0</v>
      </c>
      <c r="B453" s="341"/>
      <c r="C453" s="330"/>
      <c r="D453" s="395"/>
      <c r="E453" s="308"/>
      <c r="F453" s="309"/>
      <c r="G453" s="309"/>
      <c r="H453" s="309"/>
      <c r="I453" s="309"/>
      <c r="J453" s="350">
        <f t="shared" si="136"/>
        <v>0</v>
      </c>
      <c r="K453" s="330"/>
      <c r="L453" s="330"/>
      <c r="M453" s="310"/>
      <c r="N453" s="311"/>
      <c r="O453" s="311"/>
      <c r="P453" s="311"/>
      <c r="Q453" s="311"/>
      <c r="R453" s="311"/>
      <c r="S453" s="312"/>
      <c r="T453" s="313"/>
      <c r="U453" s="294">
        <f t="shared" si="126"/>
        <v>0</v>
      </c>
      <c r="V453" s="330"/>
      <c r="W453" s="355">
        <f t="shared" si="127"/>
        <v>0</v>
      </c>
      <c r="X453" s="356">
        <f t="shared" si="128"/>
        <v>0</v>
      </c>
      <c r="Y453" s="356">
        <f t="shared" si="129"/>
        <v>0</v>
      </c>
      <c r="Z453" s="356">
        <f t="shared" si="130"/>
        <v>0</v>
      </c>
      <c r="AA453" s="356">
        <f t="shared" si="131"/>
        <v>0</v>
      </c>
      <c r="AB453" s="356">
        <f t="shared" si="132"/>
        <v>0</v>
      </c>
      <c r="AC453" s="356">
        <f t="shared" si="133"/>
        <v>0</v>
      </c>
      <c r="AD453" s="357">
        <f t="shared" si="134"/>
        <v>0</v>
      </c>
      <c r="AE453" s="342"/>
      <c r="AF453" s="362">
        <f t="shared" si="135"/>
        <v>0</v>
      </c>
      <c r="AG453" s="330"/>
      <c r="AH453" s="597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  <c r="BC453" s="582"/>
      <c r="BD453" s="582"/>
    </row>
    <row r="454" spans="1:56" s="302" customFormat="1" hidden="1" x14ac:dyDescent="0.2">
      <c r="A454" s="340">
        <f t="shared" si="125"/>
        <v>0</v>
      </c>
      <c r="B454" s="341"/>
      <c r="C454" s="330"/>
      <c r="D454" s="395"/>
      <c r="E454" s="308"/>
      <c r="F454" s="309"/>
      <c r="G454" s="309"/>
      <c r="H454" s="309"/>
      <c r="I454" s="309"/>
      <c r="J454" s="350">
        <f t="shared" si="136"/>
        <v>0</v>
      </c>
      <c r="K454" s="330"/>
      <c r="L454" s="330"/>
      <c r="M454" s="310"/>
      <c r="N454" s="311"/>
      <c r="O454" s="311"/>
      <c r="P454" s="311"/>
      <c r="Q454" s="311"/>
      <c r="R454" s="311"/>
      <c r="S454" s="312"/>
      <c r="T454" s="313"/>
      <c r="U454" s="294">
        <f t="shared" si="126"/>
        <v>0</v>
      </c>
      <c r="V454" s="330"/>
      <c r="W454" s="355">
        <f t="shared" si="127"/>
        <v>0</v>
      </c>
      <c r="X454" s="356">
        <f t="shared" si="128"/>
        <v>0</v>
      </c>
      <c r="Y454" s="356">
        <f t="shared" si="129"/>
        <v>0</v>
      </c>
      <c r="Z454" s="356">
        <f t="shared" si="130"/>
        <v>0</v>
      </c>
      <c r="AA454" s="356">
        <f t="shared" si="131"/>
        <v>0</v>
      </c>
      <c r="AB454" s="356">
        <f t="shared" si="132"/>
        <v>0</v>
      </c>
      <c r="AC454" s="356">
        <f t="shared" si="133"/>
        <v>0</v>
      </c>
      <c r="AD454" s="357">
        <f t="shared" si="134"/>
        <v>0</v>
      </c>
      <c r="AE454" s="342"/>
      <c r="AF454" s="362">
        <f t="shared" si="135"/>
        <v>0</v>
      </c>
      <c r="AG454" s="330"/>
      <c r="AH454" s="597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  <c r="BC454" s="582"/>
      <c r="BD454" s="582"/>
    </row>
    <row r="455" spans="1:56" s="302" customFormat="1" hidden="1" x14ac:dyDescent="0.2">
      <c r="A455" s="340">
        <f t="shared" ref="A455:A456" si="137">IF(AND(J455&lt;&gt;0,U455&lt;&gt;1),1,0)</f>
        <v>0</v>
      </c>
      <c r="B455" s="341"/>
      <c r="C455" s="330"/>
      <c r="D455" s="395"/>
      <c r="E455" s="308"/>
      <c r="F455" s="309"/>
      <c r="G455" s="309"/>
      <c r="H455" s="309"/>
      <c r="I455" s="309"/>
      <c r="J455" s="350">
        <f t="shared" si="136"/>
        <v>0</v>
      </c>
      <c r="K455" s="330"/>
      <c r="L455" s="330"/>
      <c r="M455" s="310"/>
      <c r="N455" s="311"/>
      <c r="O455" s="311"/>
      <c r="P455" s="311"/>
      <c r="Q455" s="311"/>
      <c r="R455" s="311"/>
      <c r="S455" s="312"/>
      <c r="T455" s="313"/>
      <c r="U455" s="294">
        <f t="shared" ref="U455:U456" si="138">SUM(M455:T455)</f>
        <v>0</v>
      </c>
      <c r="V455" s="330"/>
      <c r="W455" s="355">
        <f t="shared" ref="W455:W456" si="139">$J455*M455</f>
        <v>0</v>
      </c>
      <c r="X455" s="356">
        <f t="shared" ref="X455:X456" si="140">$J455*N455</f>
        <v>0</v>
      </c>
      <c r="Y455" s="356">
        <f t="shared" ref="Y455:Y456" si="141">$J455*O455</f>
        <v>0</v>
      </c>
      <c r="Z455" s="356">
        <f t="shared" ref="Z455:Z456" si="142">$J455*P455</f>
        <v>0</v>
      </c>
      <c r="AA455" s="356">
        <f t="shared" ref="AA455:AA456" si="143">$J455*Q455</f>
        <v>0</v>
      </c>
      <c r="AB455" s="356">
        <f t="shared" ref="AB455:AB456" si="144">$J455*R455</f>
        <v>0</v>
      </c>
      <c r="AC455" s="356">
        <f t="shared" ref="AC455:AC456" si="145">$J455*S455</f>
        <v>0</v>
      </c>
      <c r="AD455" s="357">
        <f t="shared" ref="AD455:AD456" si="146">SUM(W455:AC455)</f>
        <v>0</v>
      </c>
      <c r="AE455" s="342"/>
      <c r="AF455" s="362">
        <f t="shared" ref="AF455:AF456" si="147">$J455*T455</f>
        <v>0</v>
      </c>
      <c r="AG455" s="330"/>
      <c r="AH455" s="597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  <c r="BC455" s="582"/>
      <c r="BD455" s="582"/>
    </row>
    <row r="456" spans="1:56" s="302" customFormat="1" hidden="1" x14ac:dyDescent="0.2">
      <c r="A456" s="340">
        <f t="shared" si="137"/>
        <v>0</v>
      </c>
      <c r="B456" s="341"/>
      <c r="C456" s="330"/>
      <c r="D456" s="395"/>
      <c r="E456" s="308"/>
      <c r="F456" s="309"/>
      <c r="G456" s="309"/>
      <c r="H456" s="309"/>
      <c r="I456" s="309"/>
      <c r="J456" s="350">
        <f t="shared" si="136"/>
        <v>0</v>
      </c>
      <c r="K456" s="330"/>
      <c r="L456" s="330"/>
      <c r="M456" s="310"/>
      <c r="N456" s="311"/>
      <c r="O456" s="311"/>
      <c r="P456" s="311"/>
      <c r="Q456" s="311"/>
      <c r="R456" s="311"/>
      <c r="S456" s="312"/>
      <c r="T456" s="313"/>
      <c r="U456" s="294">
        <f t="shared" si="138"/>
        <v>0</v>
      </c>
      <c r="V456" s="330"/>
      <c r="W456" s="355">
        <f t="shared" si="139"/>
        <v>0</v>
      </c>
      <c r="X456" s="356">
        <f t="shared" si="140"/>
        <v>0</v>
      </c>
      <c r="Y456" s="356">
        <f t="shared" si="141"/>
        <v>0</v>
      </c>
      <c r="Z456" s="356">
        <f t="shared" si="142"/>
        <v>0</v>
      </c>
      <c r="AA456" s="356">
        <f t="shared" si="143"/>
        <v>0</v>
      </c>
      <c r="AB456" s="356">
        <f t="shared" si="144"/>
        <v>0</v>
      </c>
      <c r="AC456" s="356">
        <f t="shared" si="145"/>
        <v>0</v>
      </c>
      <c r="AD456" s="357">
        <f t="shared" si="146"/>
        <v>0</v>
      </c>
      <c r="AE456" s="342"/>
      <c r="AF456" s="362">
        <f t="shared" si="147"/>
        <v>0</v>
      </c>
      <c r="AG456" s="330"/>
      <c r="AH456" s="597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  <c r="BC456" s="582"/>
      <c r="BD456" s="582"/>
    </row>
    <row r="457" spans="1:56" s="302" customFormat="1" hidden="1" x14ac:dyDescent="0.2">
      <c r="A457" s="340">
        <f t="shared" si="103"/>
        <v>0</v>
      </c>
      <c r="B457" s="341"/>
      <c r="C457" s="330"/>
      <c r="D457" s="395"/>
      <c r="E457" s="308"/>
      <c r="F457" s="309"/>
      <c r="G457" s="309"/>
      <c r="H457" s="309"/>
      <c r="I457" s="309"/>
      <c r="J457" s="350">
        <f t="shared" si="136"/>
        <v>0</v>
      </c>
      <c r="K457" s="330"/>
      <c r="L457" s="330"/>
      <c r="M457" s="310"/>
      <c r="N457" s="311"/>
      <c r="O457" s="311"/>
      <c r="P457" s="311"/>
      <c r="Q457" s="311"/>
      <c r="R457" s="311"/>
      <c r="S457" s="312"/>
      <c r="T457" s="313"/>
      <c r="U457" s="294">
        <f t="shared" si="105"/>
        <v>0</v>
      </c>
      <c r="V457" s="330"/>
      <c r="W457" s="355">
        <f t="shared" si="106"/>
        <v>0</v>
      </c>
      <c r="X457" s="356">
        <f t="shared" si="107"/>
        <v>0</v>
      </c>
      <c r="Y457" s="356">
        <f t="shared" si="108"/>
        <v>0</v>
      </c>
      <c r="Z457" s="356">
        <f t="shared" si="109"/>
        <v>0</v>
      </c>
      <c r="AA457" s="356">
        <f t="shared" si="110"/>
        <v>0</v>
      </c>
      <c r="AB457" s="356">
        <f t="shared" si="111"/>
        <v>0</v>
      </c>
      <c r="AC457" s="356">
        <f t="shared" si="112"/>
        <v>0</v>
      </c>
      <c r="AD457" s="357">
        <f t="shared" si="101"/>
        <v>0</v>
      </c>
      <c r="AE457" s="342"/>
      <c r="AF457" s="362">
        <f t="shared" si="102"/>
        <v>0</v>
      </c>
      <c r="AG457" s="330"/>
      <c r="AH457" s="597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  <c r="BC457" s="582"/>
      <c r="BD457" s="582"/>
    </row>
    <row r="458" spans="1:56" s="302" customFormat="1" hidden="1" x14ac:dyDescent="0.2">
      <c r="A458" s="340">
        <f t="shared" si="103"/>
        <v>0</v>
      </c>
      <c r="B458" s="341"/>
      <c r="C458" s="330"/>
      <c r="D458" s="395"/>
      <c r="E458" s="308"/>
      <c r="F458" s="309"/>
      <c r="G458" s="309"/>
      <c r="H458" s="309"/>
      <c r="I458" s="309"/>
      <c r="J458" s="350">
        <f t="shared" si="136"/>
        <v>0</v>
      </c>
      <c r="K458" s="330"/>
      <c r="L458" s="330"/>
      <c r="M458" s="310"/>
      <c r="N458" s="311"/>
      <c r="O458" s="311"/>
      <c r="P458" s="311"/>
      <c r="Q458" s="311"/>
      <c r="R458" s="311"/>
      <c r="S458" s="312"/>
      <c r="T458" s="313"/>
      <c r="U458" s="294">
        <f t="shared" si="105"/>
        <v>0</v>
      </c>
      <c r="V458" s="330"/>
      <c r="W458" s="355">
        <f t="shared" si="106"/>
        <v>0</v>
      </c>
      <c r="X458" s="356">
        <f t="shared" si="107"/>
        <v>0</v>
      </c>
      <c r="Y458" s="356">
        <f t="shared" si="108"/>
        <v>0</v>
      </c>
      <c r="Z458" s="356">
        <f t="shared" si="109"/>
        <v>0</v>
      </c>
      <c r="AA458" s="356">
        <f t="shared" si="110"/>
        <v>0</v>
      </c>
      <c r="AB458" s="356">
        <f t="shared" si="111"/>
        <v>0</v>
      </c>
      <c r="AC458" s="356">
        <f t="shared" si="112"/>
        <v>0</v>
      </c>
      <c r="AD458" s="357">
        <f t="shared" si="101"/>
        <v>0</v>
      </c>
      <c r="AE458" s="342"/>
      <c r="AF458" s="362">
        <f t="shared" si="102"/>
        <v>0</v>
      </c>
      <c r="AG458" s="330"/>
      <c r="AH458" s="597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  <c r="BC458" s="582"/>
      <c r="BD458" s="582"/>
    </row>
    <row r="459" spans="1:56" s="302" customFormat="1" hidden="1" x14ac:dyDescent="0.2">
      <c r="A459" s="340">
        <f t="shared" si="103"/>
        <v>0</v>
      </c>
      <c r="B459" s="341"/>
      <c r="C459" s="330"/>
      <c r="D459" s="395"/>
      <c r="E459" s="308"/>
      <c r="F459" s="309"/>
      <c r="G459" s="309"/>
      <c r="H459" s="309"/>
      <c r="I459" s="309"/>
      <c r="J459" s="350">
        <f t="shared" si="136"/>
        <v>0</v>
      </c>
      <c r="K459" s="330"/>
      <c r="L459" s="330"/>
      <c r="M459" s="310"/>
      <c r="N459" s="311"/>
      <c r="O459" s="311"/>
      <c r="P459" s="311"/>
      <c r="Q459" s="311"/>
      <c r="R459" s="311"/>
      <c r="S459" s="312"/>
      <c r="T459" s="313"/>
      <c r="U459" s="294">
        <f t="shared" si="105"/>
        <v>0</v>
      </c>
      <c r="V459" s="330"/>
      <c r="W459" s="355">
        <f t="shared" si="106"/>
        <v>0</v>
      </c>
      <c r="X459" s="356">
        <f t="shared" si="107"/>
        <v>0</v>
      </c>
      <c r="Y459" s="356">
        <f t="shared" si="108"/>
        <v>0</v>
      </c>
      <c r="Z459" s="356">
        <f t="shared" si="109"/>
        <v>0</v>
      </c>
      <c r="AA459" s="356">
        <f t="shared" si="110"/>
        <v>0</v>
      </c>
      <c r="AB459" s="356">
        <f t="shared" si="111"/>
        <v>0</v>
      </c>
      <c r="AC459" s="356">
        <f t="shared" si="112"/>
        <v>0</v>
      </c>
      <c r="AD459" s="357">
        <f t="shared" si="101"/>
        <v>0</v>
      </c>
      <c r="AE459" s="342"/>
      <c r="AF459" s="362">
        <f t="shared" si="102"/>
        <v>0</v>
      </c>
      <c r="AG459" s="330"/>
      <c r="AH459" s="597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  <c r="BC459" s="582"/>
      <c r="BD459" s="582"/>
    </row>
    <row r="460" spans="1:56" s="302" customFormat="1" hidden="1" x14ac:dyDescent="0.2">
      <c r="A460" s="340">
        <f t="shared" si="103"/>
        <v>0</v>
      </c>
      <c r="B460" s="341"/>
      <c r="C460" s="330"/>
      <c r="D460" s="395"/>
      <c r="E460" s="308"/>
      <c r="F460" s="309"/>
      <c r="G460" s="309"/>
      <c r="H460" s="309"/>
      <c r="I460" s="309"/>
      <c r="J460" s="350">
        <f t="shared" si="136"/>
        <v>0</v>
      </c>
      <c r="K460" s="330"/>
      <c r="L460" s="330"/>
      <c r="M460" s="310"/>
      <c r="N460" s="311"/>
      <c r="O460" s="311"/>
      <c r="P460" s="311"/>
      <c r="Q460" s="311"/>
      <c r="R460" s="311"/>
      <c r="S460" s="312"/>
      <c r="T460" s="313"/>
      <c r="U460" s="294">
        <f t="shared" si="105"/>
        <v>0</v>
      </c>
      <c r="V460" s="330"/>
      <c r="W460" s="355">
        <f t="shared" si="106"/>
        <v>0</v>
      </c>
      <c r="X460" s="356">
        <f t="shared" si="107"/>
        <v>0</v>
      </c>
      <c r="Y460" s="356">
        <f t="shared" si="108"/>
        <v>0</v>
      </c>
      <c r="Z460" s="356">
        <f t="shared" si="109"/>
        <v>0</v>
      </c>
      <c r="AA460" s="356">
        <f t="shared" si="110"/>
        <v>0</v>
      </c>
      <c r="AB460" s="356">
        <f t="shared" si="111"/>
        <v>0</v>
      </c>
      <c r="AC460" s="356">
        <f t="shared" si="112"/>
        <v>0</v>
      </c>
      <c r="AD460" s="357">
        <f t="shared" si="101"/>
        <v>0</v>
      </c>
      <c r="AE460" s="342"/>
      <c r="AF460" s="362">
        <f t="shared" si="102"/>
        <v>0</v>
      </c>
      <c r="AG460" s="330"/>
      <c r="AH460" s="597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  <c r="BC460" s="582"/>
      <c r="BD460" s="582"/>
    </row>
    <row r="461" spans="1:56" s="302" customFormat="1" hidden="1" x14ac:dyDescent="0.2">
      <c r="A461" s="340">
        <f t="shared" si="103"/>
        <v>0</v>
      </c>
      <c r="B461" s="341"/>
      <c r="C461" s="330"/>
      <c r="D461" s="395"/>
      <c r="E461" s="308"/>
      <c r="F461" s="309"/>
      <c r="G461" s="309"/>
      <c r="H461" s="309"/>
      <c r="I461" s="309"/>
      <c r="J461" s="350">
        <f t="shared" si="136"/>
        <v>0</v>
      </c>
      <c r="K461" s="330"/>
      <c r="L461" s="330"/>
      <c r="M461" s="310"/>
      <c r="N461" s="311"/>
      <c r="O461" s="311"/>
      <c r="P461" s="311"/>
      <c r="Q461" s="311"/>
      <c r="R461" s="311"/>
      <c r="S461" s="312"/>
      <c r="T461" s="313"/>
      <c r="U461" s="294">
        <f t="shared" si="105"/>
        <v>0</v>
      </c>
      <c r="V461" s="330"/>
      <c r="W461" s="355">
        <f t="shared" si="106"/>
        <v>0</v>
      </c>
      <c r="X461" s="356">
        <f t="shared" si="107"/>
        <v>0</v>
      </c>
      <c r="Y461" s="356">
        <f t="shared" si="108"/>
        <v>0</v>
      </c>
      <c r="Z461" s="356">
        <f t="shared" si="109"/>
        <v>0</v>
      </c>
      <c r="AA461" s="356">
        <f t="shared" si="110"/>
        <v>0</v>
      </c>
      <c r="AB461" s="356">
        <f t="shared" si="111"/>
        <v>0</v>
      </c>
      <c r="AC461" s="356">
        <f t="shared" si="112"/>
        <v>0</v>
      </c>
      <c r="AD461" s="357">
        <f t="shared" si="101"/>
        <v>0</v>
      </c>
      <c r="AE461" s="342"/>
      <c r="AF461" s="362">
        <f t="shared" si="102"/>
        <v>0</v>
      </c>
      <c r="AG461" s="330"/>
      <c r="AH461" s="597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  <c r="BC461" s="582"/>
      <c r="BD461" s="582"/>
    </row>
    <row r="462" spans="1:56" s="302" customFormat="1" hidden="1" x14ac:dyDescent="0.2">
      <c r="A462" s="340">
        <f t="shared" si="103"/>
        <v>0</v>
      </c>
      <c r="B462" s="341"/>
      <c r="C462" s="330"/>
      <c r="D462" s="395"/>
      <c r="E462" s="308"/>
      <c r="F462" s="309"/>
      <c r="G462" s="309"/>
      <c r="H462" s="309"/>
      <c r="I462" s="309"/>
      <c r="J462" s="350">
        <f t="shared" si="136"/>
        <v>0</v>
      </c>
      <c r="K462" s="330"/>
      <c r="L462" s="330"/>
      <c r="M462" s="310"/>
      <c r="N462" s="311"/>
      <c r="O462" s="311"/>
      <c r="P462" s="311"/>
      <c r="Q462" s="311"/>
      <c r="R462" s="311"/>
      <c r="S462" s="312"/>
      <c r="T462" s="313"/>
      <c r="U462" s="294">
        <f t="shared" si="105"/>
        <v>0</v>
      </c>
      <c r="V462" s="330"/>
      <c r="W462" s="355">
        <f t="shared" si="106"/>
        <v>0</v>
      </c>
      <c r="X462" s="356">
        <f t="shared" si="107"/>
        <v>0</v>
      </c>
      <c r="Y462" s="356">
        <f t="shared" si="108"/>
        <v>0</v>
      </c>
      <c r="Z462" s="356">
        <f t="shared" si="109"/>
        <v>0</v>
      </c>
      <c r="AA462" s="356">
        <f t="shared" si="110"/>
        <v>0</v>
      </c>
      <c r="AB462" s="356">
        <f t="shared" si="111"/>
        <v>0</v>
      </c>
      <c r="AC462" s="356">
        <f t="shared" si="112"/>
        <v>0</v>
      </c>
      <c r="AD462" s="357">
        <f t="shared" si="101"/>
        <v>0</v>
      </c>
      <c r="AE462" s="342"/>
      <c r="AF462" s="362">
        <f t="shared" si="102"/>
        <v>0</v>
      </c>
      <c r="AG462" s="330"/>
      <c r="AH462" s="597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  <c r="BC462" s="582"/>
      <c r="BD462" s="582"/>
    </row>
    <row r="463" spans="1:56" s="302" customFormat="1" hidden="1" x14ac:dyDescent="0.2">
      <c r="A463" s="340">
        <f t="shared" si="103"/>
        <v>0</v>
      </c>
      <c r="B463" s="341"/>
      <c r="C463" s="330"/>
      <c r="D463" s="395"/>
      <c r="E463" s="308"/>
      <c r="F463" s="309"/>
      <c r="G463" s="309"/>
      <c r="H463" s="309"/>
      <c r="I463" s="309"/>
      <c r="J463" s="350">
        <f t="shared" si="136"/>
        <v>0</v>
      </c>
      <c r="K463" s="330"/>
      <c r="L463" s="330"/>
      <c r="M463" s="310"/>
      <c r="N463" s="311"/>
      <c r="O463" s="311"/>
      <c r="P463" s="311"/>
      <c r="Q463" s="311"/>
      <c r="R463" s="311"/>
      <c r="S463" s="312"/>
      <c r="T463" s="313"/>
      <c r="U463" s="294">
        <f t="shared" si="105"/>
        <v>0</v>
      </c>
      <c r="V463" s="330"/>
      <c r="W463" s="355">
        <f t="shared" si="106"/>
        <v>0</v>
      </c>
      <c r="X463" s="356">
        <f t="shared" si="107"/>
        <v>0</v>
      </c>
      <c r="Y463" s="356">
        <f t="shared" si="108"/>
        <v>0</v>
      </c>
      <c r="Z463" s="356">
        <f t="shared" si="109"/>
        <v>0</v>
      </c>
      <c r="AA463" s="356">
        <f t="shared" si="110"/>
        <v>0</v>
      </c>
      <c r="AB463" s="356">
        <f t="shared" si="111"/>
        <v>0</v>
      </c>
      <c r="AC463" s="356">
        <f t="shared" si="112"/>
        <v>0</v>
      </c>
      <c r="AD463" s="357">
        <f t="shared" si="101"/>
        <v>0</v>
      </c>
      <c r="AE463" s="342"/>
      <c r="AF463" s="362">
        <f t="shared" si="102"/>
        <v>0</v>
      </c>
      <c r="AG463" s="330"/>
      <c r="AH463" s="597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  <c r="BC463" s="582"/>
      <c r="BD463" s="582"/>
    </row>
    <row r="464" spans="1:56" s="302" customFormat="1" hidden="1" x14ac:dyDescent="0.2">
      <c r="A464" s="340">
        <f t="shared" si="103"/>
        <v>0</v>
      </c>
      <c r="B464" s="341"/>
      <c r="C464" s="330"/>
      <c r="D464" s="395"/>
      <c r="E464" s="308"/>
      <c r="F464" s="309"/>
      <c r="G464" s="309"/>
      <c r="H464" s="309"/>
      <c r="I464" s="309"/>
      <c r="J464" s="350">
        <f t="shared" si="136"/>
        <v>0</v>
      </c>
      <c r="K464" s="330"/>
      <c r="L464" s="330"/>
      <c r="M464" s="310"/>
      <c r="N464" s="311"/>
      <c r="O464" s="311"/>
      <c r="P464" s="311"/>
      <c r="Q464" s="311"/>
      <c r="R464" s="311"/>
      <c r="S464" s="312"/>
      <c r="T464" s="313"/>
      <c r="U464" s="294">
        <f t="shared" si="105"/>
        <v>0</v>
      </c>
      <c r="V464" s="330"/>
      <c r="W464" s="355">
        <f t="shared" si="106"/>
        <v>0</v>
      </c>
      <c r="X464" s="356">
        <f t="shared" si="107"/>
        <v>0</v>
      </c>
      <c r="Y464" s="356">
        <f t="shared" si="108"/>
        <v>0</v>
      </c>
      <c r="Z464" s="356">
        <f t="shared" si="109"/>
        <v>0</v>
      </c>
      <c r="AA464" s="356">
        <f t="shared" si="110"/>
        <v>0</v>
      </c>
      <c r="AB464" s="356">
        <f t="shared" si="111"/>
        <v>0</v>
      </c>
      <c r="AC464" s="356">
        <f t="shared" si="112"/>
        <v>0</v>
      </c>
      <c r="AD464" s="357">
        <f t="shared" si="101"/>
        <v>0</v>
      </c>
      <c r="AE464" s="342"/>
      <c r="AF464" s="362">
        <f t="shared" si="102"/>
        <v>0</v>
      </c>
      <c r="AG464" s="330"/>
      <c r="AH464" s="597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  <c r="BC464" s="582"/>
      <c r="BD464" s="582"/>
    </row>
    <row r="465" spans="1:56" s="302" customFormat="1" hidden="1" x14ac:dyDescent="0.2">
      <c r="A465" s="340">
        <f t="shared" si="103"/>
        <v>0</v>
      </c>
      <c r="B465" s="341"/>
      <c r="C465" s="330"/>
      <c r="D465" s="396"/>
      <c r="E465" s="314"/>
      <c r="F465" s="315"/>
      <c r="G465" s="315"/>
      <c r="H465" s="315"/>
      <c r="I465" s="315"/>
      <c r="J465" s="351">
        <f t="shared" si="136"/>
        <v>0</v>
      </c>
      <c r="K465" s="330"/>
      <c r="L465" s="330"/>
      <c r="M465" s="316"/>
      <c r="N465" s="317"/>
      <c r="O465" s="317"/>
      <c r="P465" s="317"/>
      <c r="Q465" s="317"/>
      <c r="R465" s="317"/>
      <c r="S465" s="318"/>
      <c r="T465" s="319"/>
      <c r="U465" s="295">
        <f t="shared" si="105"/>
        <v>0</v>
      </c>
      <c r="V465" s="330"/>
      <c r="W465" s="358">
        <f t="shared" si="106"/>
        <v>0</v>
      </c>
      <c r="X465" s="359">
        <f t="shared" si="107"/>
        <v>0</v>
      </c>
      <c r="Y465" s="359">
        <f t="shared" si="108"/>
        <v>0</v>
      </c>
      <c r="Z465" s="359">
        <f t="shared" si="109"/>
        <v>0</v>
      </c>
      <c r="AA465" s="359">
        <f t="shared" si="110"/>
        <v>0</v>
      </c>
      <c r="AB465" s="359">
        <f t="shared" si="111"/>
        <v>0</v>
      </c>
      <c r="AC465" s="359">
        <f t="shared" si="112"/>
        <v>0</v>
      </c>
      <c r="AD465" s="360">
        <f t="shared" si="101"/>
        <v>0</v>
      </c>
      <c r="AE465" s="342"/>
      <c r="AF465" s="363">
        <f t="shared" si="102"/>
        <v>0</v>
      </c>
      <c r="AG465" s="330"/>
      <c r="AH465" s="598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  <c r="BC465" s="582"/>
      <c r="BD465" s="582"/>
    </row>
    <row r="466" spans="1:56" s="320" customFormat="1" x14ac:dyDescent="0.2">
      <c r="A466" s="343"/>
      <c r="B466" s="344"/>
      <c r="C466" s="345"/>
      <c r="D466" s="364" t="str">
        <f>"Subtotal das '"&amp;D315&amp;"'"</f>
        <v>Subtotal das 'Custos de Estudos (Avaliações)'</v>
      </c>
      <c r="E466" s="365"/>
      <c r="F466" s="365"/>
      <c r="G466" s="365"/>
      <c r="H466" s="365"/>
      <c r="I466" s="365"/>
      <c r="J466" s="366">
        <f>SUM(J316:J465)</f>
        <v>0</v>
      </c>
      <c r="K466" s="345"/>
      <c r="L466" s="345"/>
      <c r="M466" s="383"/>
      <c r="N466" s="384"/>
      <c r="O466" s="384"/>
      <c r="P466" s="384"/>
      <c r="Q466" s="384"/>
      <c r="R466" s="384"/>
      <c r="S466" s="384"/>
      <c r="T466" s="384"/>
      <c r="U466" s="385"/>
      <c r="V466" s="345"/>
      <c r="W466" s="367">
        <f>SUM(W316:W465)</f>
        <v>0</v>
      </c>
      <c r="X466" s="368">
        <f t="shared" ref="X466:AD466" si="148">SUM(X316:X465)</f>
        <v>0</v>
      </c>
      <c r="Y466" s="368">
        <f t="shared" si="148"/>
        <v>0</v>
      </c>
      <c r="Z466" s="368">
        <f t="shared" si="148"/>
        <v>0</v>
      </c>
      <c r="AA466" s="368">
        <f t="shared" si="148"/>
        <v>0</v>
      </c>
      <c r="AB466" s="368">
        <f t="shared" si="148"/>
        <v>0</v>
      </c>
      <c r="AC466" s="368">
        <f t="shared" si="148"/>
        <v>0</v>
      </c>
      <c r="AD466" s="368">
        <f t="shared" si="148"/>
        <v>0</v>
      </c>
      <c r="AE466" s="345"/>
      <c r="AF466" s="367">
        <f t="shared" ref="AF466" si="149">SUM(AF316:AF465)</f>
        <v>0</v>
      </c>
      <c r="AG466" s="345"/>
      <c r="AH466" s="599"/>
      <c r="AI466" s="583"/>
      <c r="AJ466" s="583"/>
      <c r="AK466" s="583"/>
      <c r="AL466" s="583"/>
      <c r="AM466" s="583"/>
      <c r="AN466" s="583"/>
      <c r="AO466" s="583"/>
      <c r="AP466" s="583"/>
      <c r="AQ466" s="583"/>
      <c r="AR466" s="583"/>
      <c r="AS466" s="583"/>
      <c r="AT466" s="583"/>
      <c r="AU466" s="583"/>
      <c r="AV466" s="583"/>
      <c r="AW466" s="583"/>
      <c r="AX466" s="583"/>
      <c r="AY466" s="583"/>
      <c r="AZ466" s="583"/>
      <c r="BA466" s="583"/>
      <c r="BB466" s="583"/>
      <c r="BC466" s="583"/>
      <c r="BD466" s="583"/>
    </row>
    <row r="467" spans="1:56" ht="5.25" customHeight="1" x14ac:dyDescent="0.2">
      <c r="A467" s="327"/>
      <c r="B467" s="328"/>
      <c r="C467" s="328"/>
      <c r="D467" s="369"/>
      <c r="E467" s="370"/>
      <c r="F467" s="370"/>
      <c r="G467" s="370"/>
      <c r="H467" s="370"/>
      <c r="I467" s="370"/>
      <c r="J467" s="371"/>
      <c r="K467" s="372"/>
      <c r="L467" s="372"/>
      <c r="M467" s="372"/>
      <c r="N467" s="372"/>
      <c r="O467" s="372"/>
      <c r="P467" s="372"/>
      <c r="Q467" s="372"/>
      <c r="R467" s="372"/>
      <c r="S467" s="372"/>
      <c r="T467" s="372"/>
      <c r="U467" s="372"/>
      <c r="V467" s="372"/>
      <c r="W467" s="372"/>
      <c r="X467" s="372"/>
      <c r="Y467" s="372"/>
      <c r="Z467" s="372"/>
      <c r="AA467" s="372"/>
      <c r="AB467" s="372"/>
      <c r="AC467" s="372"/>
      <c r="AD467" s="373"/>
      <c r="AE467" s="372"/>
      <c r="AF467" s="374"/>
      <c r="AG467" s="328"/>
      <c r="AH467" s="594"/>
    </row>
    <row r="468" spans="1:56" ht="12.75" x14ac:dyDescent="0.2">
      <c r="A468" s="339"/>
      <c r="B468" s="328"/>
      <c r="C468" s="328"/>
      <c r="D468" s="375" t="str">
        <f>'Orcamento do FLA'!B54</f>
        <v>Outros Serviços Contratados</v>
      </c>
      <c r="E468" s="421"/>
      <c r="F468" s="421"/>
      <c r="G468" s="421"/>
      <c r="H468" s="421"/>
      <c r="I468" s="421"/>
      <c r="J468" s="422"/>
      <c r="K468" s="422"/>
      <c r="L468" s="422"/>
      <c r="M468" s="422"/>
      <c r="N468" s="422"/>
      <c r="O468" s="422"/>
      <c r="P468" s="422"/>
      <c r="Q468" s="422"/>
      <c r="R468" s="422"/>
      <c r="S468" s="422"/>
      <c r="T468" s="422"/>
      <c r="U468" s="422"/>
      <c r="V468" s="422"/>
      <c r="W468" s="422"/>
      <c r="X468" s="422"/>
      <c r="Y468" s="422"/>
      <c r="Z468" s="422"/>
      <c r="AA468" s="422"/>
      <c r="AB468" s="422"/>
      <c r="AC468" s="422"/>
      <c r="AD468" s="423"/>
      <c r="AE468" s="422"/>
      <c r="AF468" s="424"/>
      <c r="AG468" s="328"/>
      <c r="AH468" s="595"/>
    </row>
    <row r="469" spans="1:56" s="302" customFormat="1" x14ac:dyDescent="0.2">
      <c r="A469" s="340">
        <f>IF(AND(J469&lt;&gt;0,U469&lt;&gt;1),1,0)</f>
        <v>0</v>
      </c>
      <c r="B469" s="341"/>
      <c r="C469" s="330"/>
      <c r="D469" s="394"/>
      <c r="E469" s="303"/>
      <c r="F469" s="303"/>
      <c r="G469" s="303"/>
      <c r="H469" s="303"/>
      <c r="I469" s="303"/>
      <c r="J469" s="349">
        <f>IF(ISBLANK(H469),G469*I469,G469*I469*H469)</f>
        <v>0</v>
      </c>
      <c r="K469" s="330"/>
      <c r="L469" s="330"/>
      <c r="M469" s="304"/>
      <c r="N469" s="305"/>
      <c r="O469" s="305"/>
      <c r="P469" s="305"/>
      <c r="Q469" s="305"/>
      <c r="R469" s="305"/>
      <c r="S469" s="306"/>
      <c r="T469" s="307"/>
      <c r="U469" s="293">
        <f>SUM(M469:T469)</f>
        <v>0</v>
      </c>
      <c r="V469" s="330"/>
      <c r="W469" s="352">
        <f t="shared" ref="W469:AC469" si="150">$J469*M469</f>
        <v>0</v>
      </c>
      <c r="X469" s="353">
        <f t="shared" si="150"/>
        <v>0</v>
      </c>
      <c r="Y469" s="353">
        <f t="shared" si="150"/>
        <v>0</v>
      </c>
      <c r="Z469" s="353">
        <f t="shared" si="150"/>
        <v>0</v>
      </c>
      <c r="AA469" s="353">
        <f t="shared" si="150"/>
        <v>0</v>
      </c>
      <c r="AB469" s="353">
        <f t="shared" si="150"/>
        <v>0</v>
      </c>
      <c r="AC469" s="353">
        <f t="shared" si="150"/>
        <v>0</v>
      </c>
      <c r="AD469" s="354">
        <f t="shared" ref="AD469:AD618" si="151">SUM(W469:AC469)</f>
        <v>0</v>
      </c>
      <c r="AE469" s="342"/>
      <c r="AF469" s="361">
        <f t="shared" ref="AF469:AF618" si="152">$J469*T469</f>
        <v>0</v>
      </c>
      <c r="AG469" s="330"/>
      <c r="AH469" s="596"/>
      <c r="AI469" s="582"/>
      <c r="AJ469" s="582"/>
      <c r="AK469" s="582"/>
      <c r="AL469" s="582"/>
      <c r="AM469" s="582"/>
      <c r="AN469" s="582"/>
      <c r="AO469" s="582"/>
      <c r="AP469" s="582"/>
      <c r="AQ469" s="582"/>
      <c r="AR469" s="582"/>
      <c r="AS469" s="582"/>
      <c r="AT469" s="582"/>
      <c r="AU469" s="582"/>
      <c r="AV469" s="582"/>
      <c r="AW469" s="582"/>
      <c r="AX469" s="582"/>
      <c r="AY469" s="582"/>
      <c r="AZ469" s="582"/>
      <c r="BA469" s="582"/>
      <c r="BB469" s="582"/>
      <c r="BC469" s="582"/>
      <c r="BD469" s="582"/>
    </row>
    <row r="470" spans="1:56" s="302" customFormat="1" x14ac:dyDescent="0.2">
      <c r="A470" s="340">
        <f t="shared" ref="A470:A618" si="153">IF(AND(J470&lt;&gt;0,U470&lt;&gt;1),1,0)</f>
        <v>0</v>
      </c>
      <c r="B470" s="341"/>
      <c r="C470" s="330"/>
      <c r="D470" s="395"/>
      <c r="E470" s="308"/>
      <c r="F470" s="309"/>
      <c r="G470" s="309"/>
      <c r="H470" s="309"/>
      <c r="I470" s="309"/>
      <c r="J470" s="350">
        <f t="shared" ref="J470:J533" si="154">IF(ISBLANK(H470),G470*I470,G470*I470*H470)</f>
        <v>0</v>
      </c>
      <c r="K470" s="330"/>
      <c r="L470" s="330"/>
      <c r="M470" s="310"/>
      <c r="N470" s="311"/>
      <c r="O470" s="311"/>
      <c r="P470" s="311"/>
      <c r="Q470" s="311"/>
      <c r="R470" s="311"/>
      <c r="S470" s="312"/>
      <c r="T470" s="313"/>
      <c r="U470" s="294">
        <f t="shared" ref="U470:U618" si="155">SUM(M470:T470)</f>
        <v>0</v>
      </c>
      <c r="V470" s="330"/>
      <c r="W470" s="355">
        <f t="shared" ref="W470:W618" si="156">$J470*M470</f>
        <v>0</v>
      </c>
      <c r="X470" s="356">
        <f t="shared" ref="X470:X618" si="157">$J470*N470</f>
        <v>0</v>
      </c>
      <c r="Y470" s="356">
        <f t="shared" ref="Y470:Y618" si="158">$J470*O470</f>
        <v>0</v>
      </c>
      <c r="Z470" s="356">
        <f t="shared" ref="Z470:Z618" si="159">$J470*P470</f>
        <v>0</v>
      </c>
      <c r="AA470" s="356">
        <f t="shared" ref="AA470:AA618" si="160">$J470*Q470</f>
        <v>0</v>
      </c>
      <c r="AB470" s="356">
        <f t="shared" ref="AB470:AB618" si="161">$J470*R470</f>
        <v>0</v>
      </c>
      <c r="AC470" s="356">
        <f t="shared" ref="AC470:AC618" si="162">$J470*S470</f>
        <v>0</v>
      </c>
      <c r="AD470" s="357">
        <f t="shared" si="151"/>
        <v>0</v>
      </c>
      <c r="AE470" s="342"/>
      <c r="AF470" s="362">
        <f t="shared" si="152"/>
        <v>0</v>
      </c>
      <c r="AG470" s="330"/>
      <c r="AH470" s="597"/>
      <c r="AI470" s="582"/>
      <c r="AJ470" s="582"/>
      <c r="AK470" s="582"/>
      <c r="AL470" s="582"/>
      <c r="AM470" s="582"/>
      <c r="AN470" s="582"/>
      <c r="AO470" s="582"/>
      <c r="AP470" s="582"/>
      <c r="AQ470" s="582"/>
      <c r="AR470" s="582"/>
      <c r="AS470" s="582"/>
      <c r="AT470" s="582"/>
      <c r="AU470" s="582"/>
      <c r="AV470" s="582"/>
      <c r="AW470" s="582"/>
      <c r="AX470" s="582"/>
      <c r="AY470" s="582"/>
      <c r="AZ470" s="582"/>
      <c r="BA470" s="582"/>
      <c r="BB470" s="582"/>
      <c r="BC470" s="582"/>
      <c r="BD470" s="582"/>
    </row>
    <row r="471" spans="1:56" s="302" customFormat="1" x14ac:dyDescent="0.2">
      <c r="A471" s="340">
        <f t="shared" si="153"/>
        <v>0</v>
      </c>
      <c r="B471" s="341"/>
      <c r="C471" s="330"/>
      <c r="D471" s="395"/>
      <c r="E471" s="308"/>
      <c r="F471" s="309"/>
      <c r="G471" s="309"/>
      <c r="H471" s="309"/>
      <c r="I471" s="309"/>
      <c r="J471" s="350">
        <f t="shared" si="154"/>
        <v>0</v>
      </c>
      <c r="K471" s="330"/>
      <c r="L471" s="330"/>
      <c r="M471" s="310"/>
      <c r="N471" s="311"/>
      <c r="O471" s="311"/>
      <c r="P471" s="311"/>
      <c r="Q471" s="311"/>
      <c r="R471" s="311"/>
      <c r="S471" s="312"/>
      <c r="T471" s="313"/>
      <c r="U471" s="294">
        <f t="shared" si="155"/>
        <v>0</v>
      </c>
      <c r="V471" s="330"/>
      <c r="W471" s="355">
        <f t="shared" si="156"/>
        <v>0</v>
      </c>
      <c r="X471" s="356">
        <f t="shared" si="157"/>
        <v>0</v>
      </c>
      <c r="Y471" s="356">
        <f t="shared" si="158"/>
        <v>0</v>
      </c>
      <c r="Z471" s="356">
        <f t="shared" si="159"/>
        <v>0</v>
      </c>
      <c r="AA471" s="356">
        <f t="shared" si="160"/>
        <v>0</v>
      </c>
      <c r="AB471" s="356">
        <f t="shared" si="161"/>
        <v>0</v>
      </c>
      <c r="AC471" s="356">
        <f t="shared" si="162"/>
        <v>0</v>
      </c>
      <c r="AD471" s="357">
        <f t="shared" si="151"/>
        <v>0</v>
      </c>
      <c r="AE471" s="342"/>
      <c r="AF471" s="362">
        <f t="shared" si="152"/>
        <v>0</v>
      </c>
      <c r="AG471" s="330"/>
      <c r="AH471" s="597"/>
      <c r="AI471" s="582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  <c r="BC471" s="582"/>
      <c r="BD471" s="582"/>
    </row>
    <row r="472" spans="1:56" s="302" customFormat="1" x14ac:dyDescent="0.2">
      <c r="A472" s="340">
        <f t="shared" si="153"/>
        <v>0</v>
      </c>
      <c r="B472" s="341"/>
      <c r="C472" s="330"/>
      <c r="D472" s="395"/>
      <c r="E472" s="308"/>
      <c r="F472" s="309"/>
      <c r="G472" s="309"/>
      <c r="H472" s="309"/>
      <c r="I472" s="309"/>
      <c r="J472" s="350">
        <f t="shared" si="154"/>
        <v>0</v>
      </c>
      <c r="K472" s="330"/>
      <c r="L472" s="330"/>
      <c r="M472" s="310"/>
      <c r="N472" s="311"/>
      <c r="O472" s="311"/>
      <c r="P472" s="311"/>
      <c r="Q472" s="311"/>
      <c r="R472" s="311"/>
      <c r="S472" s="312"/>
      <c r="T472" s="313"/>
      <c r="U472" s="294">
        <f t="shared" si="155"/>
        <v>0</v>
      </c>
      <c r="V472" s="330"/>
      <c r="W472" s="355">
        <f t="shared" si="156"/>
        <v>0</v>
      </c>
      <c r="X472" s="356">
        <f t="shared" si="157"/>
        <v>0</v>
      </c>
      <c r="Y472" s="356">
        <f t="shared" si="158"/>
        <v>0</v>
      </c>
      <c r="Z472" s="356">
        <f t="shared" si="159"/>
        <v>0</v>
      </c>
      <c r="AA472" s="356">
        <f t="shared" si="160"/>
        <v>0</v>
      </c>
      <c r="AB472" s="356">
        <f t="shared" si="161"/>
        <v>0</v>
      </c>
      <c r="AC472" s="356">
        <f t="shared" si="162"/>
        <v>0</v>
      </c>
      <c r="AD472" s="357">
        <f t="shared" si="151"/>
        <v>0</v>
      </c>
      <c r="AE472" s="342"/>
      <c r="AF472" s="362">
        <f t="shared" si="152"/>
        <v>0</v>
      </c>
      <c r="AG472" s="330"/>
      <c r="AH472" s="597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  <c r="BC472" s="582"/>
      <c r="BD472" s="582"/>
    </row>
    <row r="473" spans="1:56" s="302" customFormat="1" x14ac:dyDescent="0.2">
      <c r="A473" s="340">
        <f t="shared" si="153"/>
        <v>0</v>
      </c>
      <c r="B473" s="341"/>
      <c r="C473" s="330"/>
      <c r="D473" s="395"/>
      <c r="E473" s="308"/>
      <c r="F473" s="309"/>
      <c r="G473" s="309"/>
      <c r="H473" s="309"/>
      <c r="I473" s="309"/>
      <c r="J473" s="350">
        <f t="shared" si="154"/>
        <v>0</v>
      </c>
      <c r="K473" s="330"/>
      <c r="L473" s="330"/>
      <c r="M473" s="310"/>
      <c r="N473" s="311"/>
      <c r="O473" s="311"/>
      <c r="P473" s="311"/>
      <c r="Q473" s="311"/>
      <c r="R473" s="311"/>
      <c r="S473" s="312"/>
      <c r="T473" s="313"/>
      <c r="U473" s="294">
        <f t="shared" si="155"/>
        <v>0</v>
      </c>
      <c r="V473" s="330"/>
      <c r="W473" s="355">
        <f t="shared" si="156"/>
        <v>0</v>
      </c>
      <c r="X473" s="356">
        <f t="shared" si="157"/>
        <v>0</v>
      </c>
      <c r="Y473" s="356">
        <f t="shared" si="158"/>
        <v>0</v>
      </c>
      <c r="Z473" s="356">
        <f t="shared" si="159"/>
        <v>0</v>
      </c>
      <c r="AA473" s="356">
        <f t="shared" si="160"/>
        <v>0</v>
      </c>
      <c r="AB473" s="356">
        <f t="shared" si="161"/>
        <v>0</v>
      </c>
      <c r="AC473" s="356">
        <f t="shared" si="162"/>
        <v>0</v>
      </c>
      <c r="AD473" s="357">
        <f t="shared" si="151"/>
        <v>0</v>
      </c>
      <c r="AE473" s="342"/>
      <c r="AF473" s="362">
        <f t="shared" si="152"/>
        <v>0</v>
      </c>
      <c r="AG473" s="330"/>
      <c r="AH473" s="597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  <c r="BC473" s="582"/>
      <c r="BD473" s="582"/>
    </row>
    <row r="474" spans="1:56" s="302" customFormat="1" x14ac:dyDescent="0.2">
      <c r="A474" s="340">
        <f t="shared" si="153"/>
        <v>0</v>
      </c>
      <c r="B474" s="341"/>
      <c r="C474" s="330"/>
      <c r="D474" s="395"/>
      <c r="E474" s="308"/>
      <c r="F474" s="309"/>
      <c r="G474" s="309"/>
      <c r="H474" s="309"/>
      <c r="I474" s="309"/>
      <c r="J474" s="350">
        <f t="shared" si="154"/>
        <v>0</v>
      </c>
      <c r="K474" s="330"/>
      <c r="L474" s="330"/>
      <c r="M474" s="310"/>
      <c r="N474" s="311"/>
      <c r="O474" s="311"/>
      <c r="P474" s="311"/>
      <c r="Q474" s="311"/>
      <c r="R474" s="311"/>
      <c r="S474" s="312"/>
      <c r="T474" s="313"/>
      <c r="U474" s="294">
        <f t="shared" si="155"/>
        <v>0</v>
      </c>
      <c r="V474" s="330"/>
      <c r="W474" s="355">
        <f t="shared" si="156"/>
        <v>0</v>
      </c>
      <c r="X474" s="356">
        <f t="shared" si="157"/>
        <v>0</v>
      </c>
      <c r="Y474" s="356">
        <f t="shared" si="158"/>
        <v>0</v>
      </c>
      <c r="Z474" s="356">
        <f t="shared" si="159"/>
        <v>0</v>
      </c>
      <c r="AA474" s="356">
        <f t="shared" si="160"/>
        <v>0</v>
      </c>
      <c r="AB474" s="356">
        <f t="shared" si="161"/>
        <v>0</v>
      </c>
      <c r="AC474" s="356">
        <f t="shared" si="162"/>
        <v>0</v>
      </c>
      <c r="AD474" s="357">
        <f t="shared" si="151"/>
        <v>0</v>
      </c>
      <c r="AE474" s="342"/>
      <c r="AF474" s="362">
        <f t="shared" si="152"/>
        <v>0</v>
      </c>
      <c r="AG474" s="330"/>
      <c r="AH474" s="597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  <c r="BC474" s="582"/>
      <c r="BD474" s="582"/>
    </row>
    <row r="475" spans="1:56" s="302" customFormat="1" x14ac:dyDescent="0.2">
      <c r="A475" s="340">
        <f t="shared" si="153"/>
        <v>0</v>
      </c>
      <c r="B475" s="341"/>
      <c r="C475" s="330"/>
      <c r="D475" s="395"/>
      <c r="E475" s="308"/>
      <c r="F475" s="309"/>
      <c r="G475" s="309"/>
      <c r="H475" s="309"/>
      <c r="I475" s="309"/>
      <c r="J475" s="350">
        <f t="shared" si="154"/>
        <v>0</v>
      </c>
      <c r="K475" s="330"/>
      <c r="L475" s="330"/>
      <c r="M475" s="310"/>
      <c r="N475" s="311"/>
      <c r="O475" s="311"/>
      <c r="P475" s="311"/>
      <c r="Q475" s="311"/>
      <c r="R475" s="311"/>
      <c r="S475" s="312"/>
      <c r="T475" s="313"/>
      <c r="U475" s="294">
        <f t="shared" si="155"/>
        <v>0</v>
      </c>
      <c r="V475" s="330"/>
      <c r="W475" s="355">
        <f t="shared" si="156"/>
        <v>0</v>
      </c>
      <c r="X475" s="356">
        <f t="shared" si="157"/>
        <v>0</v>
      </c>
      <c r="Y475" s="356">
        <f t="shared" si="158"/>
        <v>0</v>
      </c>
      <c r="Z475" s="356">
        <f t="shared" si="159"/>
        <v>0</v>
      </c>
      <c r="AA475" s="356">
        <f t="shared" si="160"/>
        <v>0</v>
      </c>
      <c r="AB475" s="356">
        <f t="shared" si="161"/>
        <v>0</v>
      </c>
      <c r="AC475" s="356">
        <f t="shared" si="162"/>
        <v>0</v>
      </c>
      <c r="AD475" s="357">
        <f t="shared" si="151"/>
        <v>0</v>
      </c>
      <c r="AE475" s="342"/>
      <c r="AF475" s="362">
        <f t="shared" si="152"/>
        <v>0</v>
      </c>
      <c r="AG475" s="330"/>
      <c r="AH475" s="597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  <c r="BC475" s="582"/>
      <c r="BD475" s="582"/>
    </row>
    <row r="476" spans="1:56" s="302" customFormat="1" x14ac:dyDescent="0.2">
      <c r="A476" s="340">
        <f t="shared" si="153"/>
        <v>0</v>
      </c>
      <c r="B476" s="341"/>
      <c r="C476" s="330"/>
      <c r="D476" s="395"/>
      <c r="E476" s="308"/>
      <c r="F476" s="309"/>
      <c r="G476" s="309"/>
      <c r="H476" s="309"/>
      <c r="I476" s="309"/>
      <c r="J476" s="350">
        <f t="shared" si="154"/>
        <v>0</v>
      </c>
      <c r="K476" s="330"/>
      <c r="L476" s="330"/>
      <c r="M476" s="310"/>
      <c r="N476" s="311"/>
      <c r="O476" s="311"/>
      <c r="P476" s="311"/>
      <c r="Q476" s="311"/>
      <c r="R476" s="311"/>
      <c r="S476" s="312"/>
      <c r="T476" s="313"/>
      <c r="U476" s="294">
        <f t="shared" si="155"/>
        <v>0</v>
      </c>
      <c r="V476" s="330"/>
      <c r="W476" s="355">
        <f t="shared" si="156"/>
        <v>0</v>
      </c>
      <c r="X476" s="356">
        <f t="shared" si="157"/>
        <v>0</v>
      </c>
      <c r="Y476" s="356">
        <f t="shared" si="158"/>
        <v>0</v>
      </c>
      <c r="Z476" s="356">
        <f t="shared" si="159"/>
        <v>0</v>
      </c>
      <c r="AA476" s="356">
        <f t="shared" si="160"/>
        <v>0</v>
      </c>
      <c r="AB476" s="356">
        <f t="shared" si="161"/>
        <v>0</v>
      </c>
      <c r="AC476" s="356">
        <f t="shared" si="162"/>
        <v>0</v>
      </c>
      <c r="AD476" s="357">
        <f t="shared" si="151"/>
        <v>0</v>
      </c>
      <c r="AE476" s="342"/>
      <c r="AF476" s="362">
        <f t="shared" si="152"/>
        <v>0</v>
      </c>
      <c r="AG476" s="330"/>
      <c r="AH476" s="597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  <c r="BC476" s="582"/>
      <c r="BD476" s="582"/>
    </row>
    <row r="477" spans="1:56" s="302" customFormat="1" x14ac:dyDescent="0.2">
      <c r="A477" s="340">
        <f t="shared" si="153"/>
        <v>0</v>
      </c>
      <c r="B477" s="341"/>
      <c r="C477" s="330"/>
      <c r="D477" s="395"/>
      <c r="E477" s="308"/>
      <c r="F477" s="309"/>
      <c r="G477" s="309"/>
      <c r="H477" s="309"/>
      <c r="I477" s="309"/>
      <c r="J477" s="350">
        <f t="shared" si="154"/>
        <v>0</v>
      </c>
      <c r="K477" s="330"/>
      <c r="L477" s="330"/>
      <c r="M477" s="310"/>
      <c r="N477" s="311"/>
      <c r="O477" s="311"/>
      <c r="P477" s="311"/>
      <c r="Q477" s="311"/>
      <c r="R477" s="311"/>
      <c r="S477" s="312"/>
      <c r="T477" s="313"/>
      <c r="U477" s="294">
        <f t="shared" si="155"/>
        <v>0</v>
      </c>
      <c r="V477" s="330"/>
      <c r="W477" s="355">
        <f t="shared" si="156"/>
        <v>0</v>
      </c>
      <c r="X477" s="356">
        <f t="shared" si="157"/>
        <v>0</v>
      </c>
      <c r="Y477" s="356">
        <f t="shared" si="158"/>
        <v>0</v>
      </c>
      <c r="Z477" s="356">
        <f t="shared" si="159"/>
        <v>0</v>
      </c>
      <c r="AA477" s="356">
        <f t="shared" si="160"/>
        <v>0</v>
      </c>
      <c r="AB477" s="356">
        <f t="shared" si="161"/>
        <v>0</v>
      </c>
      <c r="AC477" s="356">
        <f t="shared" si="162"/>
        <v>0</v>
      </c>
      <c r="AD477" s="357">
        <f t="shared" si="151"/>
        <v>0</v>
      </c>
      <c r="AE477" s="342"/>
      <c r="AF477" s="362">
        <f t="shared" si="152"/>
        <v>0</v>
      </c>
      <c r="AG477" s="330"/>
      <c r="AH477" s="597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  <c r="BC477" s="582"/>
      <c r="BD477" s="582"/>
    </row>
    <row r="478" spans="1:56" s="302" customFormat="1" x14ac:dyDescent="0.2">
      <c r="A478" s="340">
        <f t="shared" si="153"/>
        <v>0</v>
      </c>
      <c r="B478" s="341"/>
      <c r="C478" s="330"/>
      <c r="D478" s="395"/>
      <c r="E478" s="308"/>
      <c r="F478" s="309"/>
      <c r="G478" s="309"/>
      <c r="H478" s="309"/>
      <c r="I478" s="309"/>
      <c r="J478" s="350">
        <f t="shared" si="154"/>
        <v>0</v>
      </c>
      <c r="K478" s="330"/>
      <c r="L478" s="330"/>
      <c r="M478" s="310"/>
      <c r="N478" s="311"/>
      <c r="O478" s="311"/>
      <c r="P478" s="311"/>
      <c r="Q478" s="311"/>
      <c r="R478" s="311"/>
      <c r="S478" s="312"/>
      <c r="T478" s="313"/>
      <c r="U478" s="294">
        <f t="shared" si="155"/>
        <v>0</v>
      </c>
      <c r="V478" s="330"/>
      <c r="W478" s="355">
        <f t="shared" si="156"/>
        <v>0</v>
      </c>
      <c r="X478" s="356">
        <f t="shared" si="157"/>
        <v>0</v>
      </c>
      <c r="Y478" s="356">
        <f t="shared" si="158"/>
        <v>0</v>
      </c>
      <c r="Z478" s="356">
        <f t="shared" si="159"/>
        <v>0</v>
      </c>
      <c r="AA478" s="356">
        <f t="shared" si="160"/>
        <v>0</v>
      </c>
      <c r="AB478" s="356">
        <f t="shared" si="161"/>
        <v>0</v>
      </c>
      <c r="AC478" s="356">
        <f t="shared" si="162"/>
        <v>0</v>
      </c>
      <c r="AD478" s="357">
        <f t="shared" si="151"/>
        <v>0</v>
      </c>
      <c r="AE478" s="342"/>
      <c r="AF478" s="362">
        <f t="shared" si="152"/>
        <v>0</v>
      </c>
      <c r="AG478" s="330"/>
      <c r="AH478" s="597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  <c r="BC478" s="582"/>
      <c r="BD478" s="582"/>
    </row>
    <row r="479" spans="1:56" s="302" customFormat="1" hidden="1" x14ac:dyDescent="0.2">
      <c r="A479" s="340">
        <f t="shared" si="153"/>
        <v>0</v>
      </c>
      <c r="B479" s="341"/>
      <c r="C479" s="330"/>
      <c r="D479" s="395"/>
      <c r="E479" s="308"/>
      <c r="F479" s="309"/>
      <c r="G479" s="309"/>
      <c r="H479" s="309"/>
      <c r="I479" s="309"/>
      <c r="J479" s="350">
        <f t="shared" si="154"/>
        <v>0</v>
      </c>
      <c r="K479" s="330"/>
      <c r="L479" s="330"/>
      <c r="M479" s="310"/>
      <c r="N479" s="311"/>
      <c r="O479" s="311"/>
      <c r="P479" s="311"/>
      <c r="Q479" s="311"/>
      <c r="R479" s="311"/>
      <c r="S479" s="312"/>
      <c r="T479" s="313"/>
      <c r="U479" s="294">
        <f t="shared" si="155"/>
        <v>0</v>
      </c>
      <c r="V479" s="330"/>
      <c r="W479" s="355">
        <f t="shared" si="156"/>
        <v>0</v>
      </c>
      <c r="X479" s="356">
        <f t="shared" si="157"/>
        <v>0</v>
      </c>
      <c r="Y479" s="356">
        <f t="shared" si="158"/>
        <v>0</v>
      </c>
      <c r="Z479" s="356">
        <f t="shared" si="159"/>
        <v>0</v>
      </c>
      <c r="AA479" s="356">
        <f t="shared" si="160"/>
        <v>0</v>
      </c>
      <c r="AB479" s="356">
        <f t="shared" si="161"/>
        <v>0</v>
      </c>
      <c r="AC479" s="356">
        <f t="shared" si="162"/>
        <v>0</v>
      </c>
      <c r="AD479" s="357">
        <f t="shared" si="151"/>
        <v>0</v>
      </c>
      <c r="AE479" s="342"/>
      <c r="AF479" s="362">
        <f t="shared" si="152"/>
        <v>0</v>
      </c>
      <c r="AG479" s="330"/>
      <c r="AH479" s="597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  <c r="BC479" s="582"/>
      <c r="BD479" s="582"/>
    </row>
    <row r="480" spans="1:56" s="302" customFormat="1" hidden="1" x14ac:dyDescent="0.2">
      <c r="A480" s="340">
        <f t="shared" ref="A480:A543" si="163">IF(AND(J480&lt;&gt;0,U480&lt;&gt;1),1,0)</f>
        <v>0</v>
      </c>
      <c r="B480" s="341"/>
      <c r="C480" s="330"/>
      <c r="D480" s="395"/>
      <c r="E480" s="308"/>
      <c r="F480" s="309"/>
      <c r="G480" s="309"/>
      <c r="H480" s="309"/>
      <c r="I480" s="309"/>
      <c r="J480" s="350">
        <f t="shared" si="154"/>
        <v>0</v>
      </c>
      <c r="K480" s="330"/>
      <c r="L480" s="330"/>
      <c r="M480" s="310"/>
      <c r="N480" s="311"/>
      <c r="O480" s="311"/>
      <c r="P480" s="311"/>
      <c r="Q480" s="311"/>
      <c r="R480" s="311"/>
      <c r="S480" s="312"/>
      <c r="T480" s="313"/>
      <c r="U480" s="294">
        <f t="shared" ref="U480:U543" si="164">SUM(M480:T480)</f>
        <v>0</v>
      </c>
      <c r="V480" s="330"/>
      <c r="W480" s="355">
        <f t="shared" ref="W480:W543" si="165">$J480*M480</f>
        <v>0</v>
      </c>
      <c r="X480" s="356">
        <f t="shared" ref="X480:X543" si="166">$J480*N480</f>
        <v>0</v>
      </c>
      <c r="Y480" s="356">
        <f t="shared" ref="Y480:Y543" si="167">$J480*O480</f>
        <v>0</v>
      </c>
      <c r="Z480" s="356">
        <f t="shared" ref="Z480:Z543" si="168">$J480*P480</f>
        <v>0</v>
      </c>
      <c r="AA480" s="356">
        <f t="shared" ref="AA480:AA543" si="169">$J480*Q480</f>
        <v>0</v>
      </c>
      <c r="AB480" s="356">
        <f t="shared" ref="AB480:AB543" si="170">$J480*R480</f>
        <v>0</v>
      </c>
      <c r="AC480" s="356">
        <f t="shared" ref="AC480:AC543" si="171">$J480*S480</f>
        <v>0</v>
      </c>
      <c r="AD480" s="357">
        <f t="shared" ref="AD480:AD543" si="172">SUM(W480:AC480)</f>
        <v>0</v>
      </c>
      <c r="AE480" s="342"/>
      <c r="AF480" s="362">
        <f t="shared" ref="AF480:AF543" si="173">$J480*T480</f>
        <v>0</v>
      </c>
      <c r="AG480" s="330"/>
      <c r="AH480" s="597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  <c r="BC480" s="582"/>
      <c r="BD480" s="582"/>
    </row>
    <row r="481" spans="1:56" s="302" customFormat="1" hidden="1" x14ac:dyDescent="0.2">
      <c r="A481" s="340">
        <f t="shared" si="163"/>
        <v>0</v>
      </c>
      <c r="B481" s="341"/>
      <c r="C481" s="330"/>
      <c r="D481" s="395"/>
      <c r="E481" s="308"/>
      <c r="F481" s="309"/>
      <c r="G481" s="309"/>
      <c r="H481" s="309"/>
      <c r="I481" s="309"/>
      <c r="J481" s="350">
        <f t="shared" si="154"/>
        <v>0</v>
      </c>
      <c r="K481" s="330"/>
      <c r="L481" s="330"/>
      <c r="M481" s="310"/>
      <c r="N481" s="311"/>
      <c r="O481" s="311"/>
      <c r="P481" s="311"/>
      <c r="Q481" s="311"/>
      <c r="R481" s="311"/>
      <c r="S481" s="312"/>
      <c r="T481" s="313"/>
      <c r="U481" s="294">
        <f t="shared" si="164"/>
        <v>0</v>
      </c>
      <c r="V481" s="330"/>
      <c r="W481" s="355">
        <f t="shared" si="165"/>
        <v>0</v>
      </c>
      <c r="X481" s="356">
        <f t="shared" si="166"/>
        <v>0</v>
      </c>
      <c r="Y481" s="356">
        <f t="shared" si="167"/>
        <v>0</v>
      </c>
      <c r="Z481" s="356">
        <f t="shared" si="168"/>
        <v>0</v>
      </c>
      <c r="AA481" s="356">
        <f t="shared" si="169"/>
        <v>0</v>
      </c>
      <c r="AB481" s="356">
        <f t="shared" si="170"/>
        <v>0</v>
      </c>
      <c r="AC481" s="356">
        <f t="shared" si="171"/>
        <v>0</v>
      </c>
      <c r="AD481" s="357">
        <f t="shared" si="172"/>
        <v>0</v>
      </c>
      <c r="AE481" s="342"/>
      <c r="AF481" s="362">
        <f t="shared" si="173"/>
        <v>0</v>
      </c>
      <c r="AG481" s="330"/>
      <c r="AH481" s="597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  <c r="BC481" s="582"/>
      <c r="BD481" s="582"/>
    </row>
    <row r="482" spans="1:56" s="302" customFormat="1" hidden="1" x14ac:dyDescent="0.2">
      <c r="A482" s="340">
        <f t="shared" si="163"/>
        <v>0</v>
      </c>
      <c r="B482" s="341"/>
      <c r="C482" s="330"/>
      <c r="D482" s="395"/>
      <c r="E482" s="308"/>
      <c r="F482" s="309"/>
      <c r="G482" s="309"/>
      <c r="H482" s="309"/>
      <c r="I482" s="309"/>
      <c r="J482" s="350">
        <f t="shared" si="154"/>
        <v>0</v>
      </c>
      <c r="K482" s="330"/>
      <c r="L482" s="330"/>
      <c r="M482" s="310"/>
      <c r="N482" s="311"/>
      <c r="O482" s="311"/>
      <c r="P482" s="311"/>
      <c r="Q482" s="311"/>
      <c r="R482" s="311"/>
      <c r="S482" s="312"/>
      <c r="T482" s="313"/>
      <c r="U482" s="294">
        <f t="shared" si="164"/>
        <v>0</v>
      </c>
      <c r="V482" s="330"/>
      <c r="W482" s="355">
        <f t="shared" si="165"/>
        <v>0</v>
      </c>
      <c r="X482" s="356">
        <f t="shared" si="166"/>
        <v>0</v>
      </c>
      <c r="Y482" s="356">
        <f t="shared" si="167"/>
        <v>0</v>
      </c>
      <c r="Z482" s="356">
        <f t="shared" si="168"/>
        <v>0</v>
      </c>
      <c r="AA482" s="356">
        <f t="shared" si="169"/>
        <v>0</v>
      </c>
      <c r="AB482" s="356">
        <f t="shared" si="170"/>
        <v>0</v>
      </c>
      <c r="AC482" s="356">
        <f t="shared" si="171"/>
        <v>0</v>
      </c>
      <c r="AD482" s="357">
        <f t="shared" si="172"/>
        <v>0</v>
      </c>
      <c r="AE482" s="342"/>
      <c r="AF482" s="362">
        <f t="shared" si="173"/>
        <v>0</v>
      </c>
      <c r="AG482" s="330"/>
      <c r="AH482" s="597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  <c r="BC482" s="582"/>
      <c r="BD482" s="582"/>
    </row>
    <row r="483" spans="1:56" s="302" customFormat="1" hidden="1" x14ac:dyDescent="0.2">
      <c r="A483" s="340">
        <f t="shared" si="163"/>
        <v>0</v>
      </c>
      <c r="B483" s="341"/>
      <c r="C483" s="330"/>
      <c r="D483" s="395"/>
      <c r="E483" s="308"/>
      <c r="F483" s="309"/>
      <c r="G483" s="309"/>
      <c r="H483" s="309"/>
      <c r="I483" s="309"/>
      <c r="J483" s="350">
        <f t="shared" si="154"/>
        <v>0</v>
      </c>
      <c r="K483" s="330"/>
      <c r="L483" s="330"/>
      <c r="M483" s="310"/>
      <c r="N483" s="311"/>
      <c r="O483" s="311"/>
      <c r="P483" s="311"/>
      <c r="Q483" s="311"/>
      <c r="R483" s="311"/>
      <c r="S483" s="312"/>
      <c r="T483" s="313"/>
      <c r="U483" s="294">
        <f t="shared" si="164"/>
        <v>0</v>
      </c>
      <c r="V483" s="330"/>
      <c r="W483" s="355">
        <f t="shared" si="165"/>
        <v>0</v>
      </c>
      <c r="X483" s="356">
        <f t="shared" si="166"/>
        <v>0</v>
      </c>
      <c r="Y483" s="356">
        <f t="shared" si="167"/>
        <v>0</v>
      </c>
      <c r="Z483" s="356">
        <f t="shared" si="168"/>
        <v>0</v>
      </c>
      <c r="AA483" s="356">
        <f t="shared" si="169"/>
        <v>0</v>
      </c>
      <c r="AB483" s="356">
        <f t="shared" si="170"/>
        <v>0</v>
      </c>
      <c r="AC483" s="356">
        <f t="shared" si="171"/>
        <v>0</v>
      </c>
      <c r="AD483" s="357">
        <f t="shared" si="172"/>
        <v>0</v>
      </c>
      <c r="AE483" s="342"/>
      <c r="AF483" s="362">
        <f t="shared" si="173"/>
        <v>0</v>
      </c>
      <c r="AG483" s="330"/>
      <c r="AH483" s="597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  <c r="BC483" s="582"/>
      <c r="BD483" s="582"/>
    </row>
    <row r="484" spans="1:56" s="302" customFormat="1" hidden="1" x14ac:dyDescent="0.2">
      <c r="A484" s="340">
        <f t="shared" si="163"/>
        <v>0</v>
      </c>
      <c r="B484" s="341"/>
      <c r="C484" s="330"/>
      <c r="D484" s="395"/>
      <c r="E484" s="308"/>
      <c r="F484" s="309"/>
      <c r="G484" s="309"/>
      <c r="H484" s="309"/>
      <c r="I484" s="309"/>
      <c r="J484" s="350">
        <f t="shared" si="154"/>
        <v>0</v>
      </c>
      <c r="K484" s="330"/>
      <c r="L484" s="330"/>
      <c r="M484" s="310"/>
      <c r="N484" s="311"/>
      <c r="O484" s="311"/>
      <c r="P484" s="311"/>
      <c r="Q484" s="311"/>
      <c r="R484" s="311"/>
      <c r="S484" s="312"/>
      <c r="T484" s="313"/>
      <c r="U484" s="294">
        <f t="shared" si="164"/>
        <v>0</v>
      </c>
      <c r="V484" s="330"/>
      <c r="W484" s="355">
        <f t="shared" si="165"/>
        <v>0</v>
      </c>
      <c r="X484" s="356">
        <f t="shared" si="166"/>
        <v>0</v>
      </c>
      <c r="Y484" s="356">
        <f t="shared" si="167"/>
        <v>0</v>
      </c>
      <c r="Z484" s="356">
        <f t="shared" si="168"/>
        <v>0</v>
      </c>
      <c r="AA484" s="356">
        <f t="shared" si="169"/>
        <v>0</v>
      </c>
      <c r="AB484" s="356">
        <f t="shared" si="170"/>
        <v>0</v>
      </c>
      <c r="AC484" s="356">
        <f t="shared" si="171"/>
        <v>0</v>
      </c>
      <c r="AD484" s="357">
        <f t="shared" si="172"/>
        <v>0</v>
      </c>
      <c r="AE484" s="342"/>
      <c r="AF484" s="362">
        <f t="shared" si="173"/>
        <v>0</v>
      </c>
      <c r="AG484" s="330"/>
      <c r="AH484" s="597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  <c r="BC484" s="582"/>
      <c r="BD484" s="582"/>
    </row>
    <row r="485" spans="1:56" s="302" customFormat="1" hidden="1" x14ac:dyDescent="0.2">
      <c r="A485" s="340">
        <f t="shared" si="163"/>
        <v>0</v>
      </c>
      <c r="B485" s="341"/>
      <c r="C485" s="330"/>
      <c r="D485" s="395"/>
      <c r="E485" s="308"/>
      <c r="F485" s="309"/>
      <c r="G485" s="309"/>
      <c r="H485" s="309"/>
      <c r="I485" s="309"/>
      <c r="J485" s="350">
        <f t="shared" si="154"/>
        <v>0</v>
      </c>
      <c r="K485" s="330"/>
      <c r="L485" s="330"/>
      <c r="M485" s="310"/>
      <c r="N485" s="311"/>
      <c r="O485" s="311"/>
      <c r="P485" s="311"/>
      <c r="Q485" s="311"/>
      <c r="R485" s="311"/>
      <c r="S485" s="312"/>
      <c r="T485" s="313"/>
      <c r="U485" s="294">
        <f t="shared" si="164"/>
        <v>0</v>
      </c>
      <c r="V485" s="330"/>
      <c r="W485" s="355">
        <f t="shared" si="165"/>
        <v>0</v>
      </c>
      <c r="X485" s="356">
        <f t="shared" si="166"/>
        <v>0</v>
      </c>
      <c r="Y485" s="356">
        <f t="shared" si="167"/>
        <v>0</v>
      </c>
      <c r="Z485" s="356">
        <f t="shared" si="168"/>
        <v>0</v>
      </c>
      <c r="AA485" s="356">
        <f t="shared" si="169"/>
        <v>0</v>
      </c>
      <c r="AB485" s="356">
        <f t="shared" si="170"/>
        <v>0</v>
      </c>
      <c r="AC485" s="356">
        <f t="shared" si="171"/>
        <v>0</v>
      </c>
      <c r="AD485" s="357">
        <f t="shared" si="172"/>
        <v>0</v>
      </c>
      <c r="AE485" s="342"/>
      <c r="AF485" s="362">
        <f t="shared" si="173"/>
        <v>0</v>
      </c>
      <c r="AG485" s="330"/>
      <c r="AH485" s="597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  <c r="BC485" s="582"/>
      <c r="BD485" s="582"/>
    </row>
    <row r="486" spans="1:56" s="302" customFormat="1" hidden="1" x14ac:dyDescent="0.2">
      <c r="A486" s="340">
        <f t="shared" si="163"/>
        <v>0</v>
      </c>
      <c r="B486" s="341"/>
      <c r="C486" s="330"/>
      <c r="D486" s="395"/>
      <c r="E486" s="308"/>
      <c r="F486" s="309"/>
      <c r="G486" s="309"/>
      <c r="H486" s="309"/>
      <c r="I486" s="309"/>
      <c r="J486" s="350">
        <f t="shared" si="154"/>
        <v>0</v>
      </c>
      <c r="K486" s="330"/>
      <c r="L486" s="330"/>
      <c r="M486" s="310"/>
      <c r="N486" s="311"/>
      <c r="O486" s="311"/>
      <c r="P486" s="311"/>
      <c r="Q486" s="311"/>
      <c r="R486" s="311"/>
      <c r="S486" s="312"/>
      <c r="T486" s="313"/>
      <c r="U486" s="294">
        <f t="shared" si="164"/>
        <v>0</v>
      </c>
      <c r="V486" s="330"/>
      <c r="W486" s="355">
        <f t="shared" si="165"/>
        <v>0</v>
      </c>
      <c r="X486" s="356">
        <f t="shared" si="166"/>
        <v>0</v>
      </c>
      <c r="Y486" s="356">
        <f t="shared" si="167"/>
        <v>0</v>
      </c>
      <c r="Z486" s="356">
        <f t="shared" si="168"/>
        <v>0</v>
      </c>
      <c r="AA486" s="356">
        <f t="shared" si="169"/>
        <v>0</v>
      </c>
      <c r="AB486" s="356">
        <f t="shared" si="170"/>
        <v>0</v>
      </c>
      <c r="AC486" s="356">
        <f t="shared" si="171"/>
        <v>0</v>
      </c>
      <c r="AD486" s="357">
        <f t="shared" si="172"/>
        <v>0</v>
      </c>
      <c r="AE486" s="342"/>
      <c r="AF486" s="362">
        <f t="shared" si="173"/>
        <v>0</v>
      </c>
      <c r="AG486" s="330"/>
      <c r="AH486" s="597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  <c r="BC486" s="582"/>
      <c r="BD486" s="582"/>
    </row>
    <row r="487" spans="1:56" s="302" customFormat="1" hidden="1" x14ac:dyDescent="0.2">
      <c r="A487" s="340">
        <f t="shared" si="163"/>
        <v>0</v>
      </c>
      <c r="B487" s="341"/>
      <c r="C487" s="330"/>
      <c r="D487" s="395"/>
      <c r="E487" s="308"/>
      <c r="F487" s="309"/>
      <c r="G487" s="309"/>
      <c r="H487" s="309"/>
      <c r="I487" s="309"/>
      <c r="J487" s="350">
        <f t="shared" si="154"/>
        <v>0</v>
      </c>
      <c r="K487" s="330"/>
      <c r="L487" s="330"/>
      <c r="M487" s="310"/>
      <c r="N487" s="311"/>
      <c r="O487" s="311"/>
      <c r="P487" s="311"/>
      <c r="Q487" s="311"/>
      <c r="R487" s="311"/>
      <c r="S487" s="312"/>
      <c r="T487" s="313"/>
      <c r="U487" s="294">
        <f t="shared" si="164"/>
        <v>0</v>
      </c>
      <c r="V487" s="330"/>
      <c r="W487" s="355">
        <f t="shared" si="165"/>
        <v>0</v>
      </c>
      <c r="X487" s="356">
        <f t="shared" si="166"/>
        <v>0</v>
      </c>
      <c r="Y487" s="356">
        <f t="shared" si="167"/>
        <v>0</v>
      </c>
      <c r="Z487" s="356">
        <f t="shared" si="168"/>
        <v>0</v>
      </c>
      <c r="AA487" s="356">
        <f t="shared" si="169"/>
        <v>0</v>
      </c>
      <c r="AB487" s="356">
        <f t="shared" si="170"/>
        <v>0</v>
      </c>
      <c r="AC487" s="356">
        <f t="shared" si="171"/>
        <v>0</v>
      </c>
      <c r="AD487" s="357">
        <f t="shared" si="172"/>
        <v>0</v>
      </c>
      <c r="AE487" s="342"/>
      <c r="AF487" s="362">
        <f t="shared" si="173"/>
        <v>0</v>
      </c>
      <c r="AG487" s="330"/>
      <c r="AH487" s="597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  <c r="BC487" s="582"/>
      <c r="BD487" s="582"/>
    </row>
    <row r="488" spans="1:56" s="302" customFormat="1" hidden="1" x14ac:dyDescent="0.2">
      <c r="A488" s="340">
        <f t="shared" si="163"/>
        <v>0</v>
      </c>
      <c r="B488" s="341"/>
      <c r="C488" s="330"/>
      <c r="D488" s="395"/>
      <c r="E488" s="308"/>
      <c r="F488" s="309"/>
      <c r="G488" s="309"/>
      <c r="H488" s="309"/>
      <c r="I488" s="309"/>
      <c r="J488" s="350">
        <f t="shared" si="154"/>
        <v>0</v>
      </c>
      <c r="K488" s="330"/>
      <c r="L488" s="330"/>
      <c r="M488" s="310"/>
      <c r="N488" s="311"/>
      <c r="O488" s="311"/>
      <c r="P488" s="311"/>
      <c r="Q488" s="311"/>
      <c r="R488" s="311"/>
      <c r="S488" s="312"/>
      <c r="T488" s="313"/>
      <c r="U488" s="294">
        <f t="shared" si="164"/>
        <v>0</v>
      </c>
      <c r="V488" s="330"/>
      <c r="W488" s="355">
        <f t="shared" si="165"/>
        <v>0</v>
      </c>
      <c r="X488" s="356">
        <f t="shared" si="166"/>
        <v>0</v>
      </c>
      <c r="Y488" s="356">
        <f t="shared" si="167"/>
        <v>0</v>
      </c>
      <c r="Z488" s="356">
        <f t="shared" si="168"/>
        <v>0</v>
      </c>
      <c r="AA488" s="356">
        <f t="shared" si="169"/>
        <v>0</v>
      </c>
      <c r="AB488" s="356">
        <f t="shared" si="170"/>
        <v>0</v>
      </c>
      <c r="AC488" s="356">
        <f t="shared" si="171"/>
        <v>0</v>
      </c>
      <c r="AD488" s="357">
        <f t="shared" si="172"/>
        <v>0</v>
      </c>
      <c r="AE488" s="342"/>
      <c r="AF488" s="362">
        <f t="shared" si="173"/>
        <v>0</v>
      </c>
      <c r="AG488" s="330"/>
      <c r="AH488" s="597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  <c r="BC488" s="582"/>
      <c r="BD488" s="582"/>
    </row>
    <row r="489" spans="1:56" s="302" customFormat="1" hidden="1" x14ac:dyDescent="0.2">
      <c r="A489" s="340">
        <f t="shared" si="163"/>
        <v>0</v>
      </c>
      <c r="B489" s="341"/>
      <c r="C489" s="330"/>
      <c r="D489" s="395"/>
      <c r="E489" s="308"/>
      <c r="F489" s="309"/>
      <c r="G489" s="309"/>
      <c r="H489" s="309"/>
      <c r="I489" s="309"/>
      <c r="J489" s="350">
        <f t="shared" si="154"/>
        <v>0</v>
      </c>
      <c r="K489" s="330"/>
      <c r="L489" s="330"/>
      <c r="M489" s="310"/>
      <c r="N489" s="311"/>
      <c r="O489" s="311"/>
      <c r="P489" s="311"/>
      <c r="Q489" s="311"/>
      <c r="R489" s="311"/>
      <c r="S489" s="312"/>
      <c r="T489" s="313"/>
      <c r="U489" s="294">
        <f t="shared" si="164"/>
        <v>0</v>
      </c>
      <c r="V489" s="330"/>
      <c r="W489" s="355">
        <f t="shared" si="165"/>
        <v>0</v>
      </c>
      <c r="X489" s="356">
        <f t="shared" si="166"/>
        <v>0</v>
      </c>
      <c r="Y489" s="356">
        <f t="shared" si="167"/>
        <v>0</v>
      </c>
      <c r="Z489" s="356">
        <f t="shared" si="168"/>
        <v>0</v>
      </c>
      <c r="AA489" s="356">
        <f t="shared" si="169"/>
        <v>0</v>
      </c>
      <c r="AB489" s="356">
        <f t="shared" si="170"/>
        <v>0</v>
      </c>
      <c r="AC489" s="356">
        <f t="shared" si="171"/>
        <v>0</v>
      </c>
      <c r="AD489" s="357">
        <f t="shared" si="172"/>
        <v>0</v>
      </c>
      <c r="AE489" s="342"/>
      <c r="AF489" s="362">
        <f t="shared" si="173"/>
        <v>0</v>
      </c>
      <c r="AG489" s="330"/>
      <c r="AH489" s="597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  <c r="BC489" s="582"/>
      <c r="BD489" s="582"/>
    </row>
    <row r="490" spans="1:56" s="302" customFormat="1" hidden="1" x14ac:dyDescent="0.2">
      <c r="A490" s="340">
        <f t="shared" si="163"/>
        <v>0</v>
      </c>
      <c r="B490" s="341"/>
      <c r="C490" s="330"/>
      <c r="D490" s="395"/>
      <c r="E490" s="308"/>
      <c r="F490" s="309"/>
      <c r="G490" s="309"/>
      <c r="H490" s="309"/>
      <c r="I490" s="309"/>
      <c r="J490" s="350">
        <f t="shared" si="154"/>
        <v>0</v>
      </c>
      <c r="K490" s="330"/>
      <c r="L490" s="330"/>
      <c r="M490" s="310"/>
      <c r="N490" s="311"/>
      <c r="O490" s="311"/>
      <c r="P490" s="311"/>
      <c r="Q490" s="311"/>
      <c r="R490" s="311"/>
      <c r="S490" s="312"/>
      <c r="T490" s="313"/>
      <c r="U490" s="294">
        <f t="shared" si="164"/>
        <v>0</v>
      </c>
      <c r="V490" s="330"/>
      <c r="W490" s="355">
        <f t="shared" si="165"/>
        <v>0</v>
      </c>
      <c r="X490" s="356">
        <f t="shared" si="166"/>
        <v>0</v>
      </c>
      <c r="Y490" s="356">
        <f t="shared" si="167"/>
        <v>0</v>
      </c>
      <c r="Z490" s="356">
        <f t="shared" si="168"/>
        <v>0</v>
      </c>
      <c r="AA490" s="356">
        <f t="shared" si="169"/>
        <v>0</v>
      </c>
      <c r="AB490" s="356">
        <f t="shared" si="170"/>
        <v>0</v>
      </c>
      <c r="AC490" s="356">
        <f t="shared" si="171"/>
        <v>0</v>
      </c>
      <c r="AD490" s="357">
        <f t="shared" si="172"/>
        <v>0</v>
      </c>
      <c r="AE490" s="342"/>
      <c r="AF490" s="362">
        <f t="shared" si="173"/>
        <v>0</v>
      </c>
      <c r="AG490" s="330"/>
      <c r="AH490" s="597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  <c r="BC490" s="582"/>
      <c r="BD490" s="582"/>
    </row>
    <row r="491" spans="1:56" s="302" customFormat="1" hidden="1" x14ac:dyDescent="0.2">
      <c r="A491" s="340">
        <f t="shared" si="163"/>
        <v>0</v>
      </c>
      <c r="B491" s="341"/>
      <c r="C491" s="330"/>
      <c r="D491" s="395"/>
      <c r="E491" s="308"/>
      <c r="F491" s="309"/>
      <c r="G491" s="309"/>
      <c r="H491" s="309"/>
      <c r="I491" s="309"/>
      <c r="J491" s="350">
        <f t="shared" si="154"/>
        <v>0</v>
      </c>
      <c r="K491" s="330"/>
      <c r="L491" s="330"/>
      <c r="M491" s="310"/>
      <c r="N491" s="311"/>
      <c r="O491" s="311"/>
      <c r="P491" s="311"/>
      <c r="Q491" s="311"/>
      <c r="R491" s="311"/>
      <c r="S491" s="312"/>
      <c r="T491" s="313"/>
      <c r="U491" s="294">
        <f t="shared" si="164"/>
        <v>0</v>
      </c>
      <c r="V491" s="330"/>
      <c r="W491" s="355">
        <f t="shared" si="165"/>
        <v>0</v>
      </c>
      <c r="X491" s="356">
        <f t="shared" si="166"/>
        <v>0</v>
      </c>
      <c r="Y491" s="356">
        <f t="shared" si="167"/>
        <v>0</v>
      </c>
      <c r="Z491" s="356">
        <f t="shared" si="168"/>
        <v>0</v>
      </c>
      <c r="AA491" s="356">
        <f t="shared" si="169"/>
        <v>0</v>
      </c>
      <c r="AB491" s="356">
        <f t="shared" si="170"/>
        <v>0</v>
      </c>
      <c r="AC491" s="356">
        <f t="shared" si="171"/>
        <v>0</v>
      </c>
      <c r="AD491" s="357">
        <f t="shared" si="172"/>
        <v>0</v>
      </c>
      <c r="AE491" s="342"/>
      <c r="AF491" s="362">
        <f t="shared" si="173"/>
        <v>0</v>
      </c>
      <c r="AG491" s="330"/>
      <c r="AH491" s="597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  <c r="BC491" s="582"/>
      <c r="BD491" s="582"/>
    </row>
    <row r="492" spans="1:56" s="302" customFormat="1" hidden="1" x14ac:dyDescent="0.2">
      <c r="A492" s="340">
        <f t="shared" si="163"/>
        <v>0</v>
      </c>
      <c r="B492" s="341"/>
      <c r="C492" s="330"/>
      <c r="D492" s="395"/>
      <c r="E492" s="308"/>
      <c r="F492" s="309"/>
      <c r="G492" s="309"/>
      <c r="H492" s="309"/>
      <c r="I492" s="309"/>
      <c r="J492" s="350">
        <f t="shared" si="154"/>
        <v>0</v>
      </c>
      <c r="K492" s="330"/>
      <c r="L492" s="330"/>
      <c r="M492" s="310"/>
      <c r="N492" s="311"/>
      <c r="O492" s="311"/>
      <c r="P492" s="311"/>
      <c r="Q492" s="311"/>
      <c r="R492" s="311"/>
      <c r="S492" s="312"/>
      <c r="T492" s="313"/>
      <c r="U492" s="294">
        <f t="shared" si="164"/>
        <v>0</v>
      </c>
      <c r="V492" s="330"/>
      <c r="W492" s="355">
        <f t="shared" si="165"/>
        <v>0</v>
      </c>
      <c r="X492" s="356">
        <f t="shared" si="166"/>
        <v>0</v>
      </c>
      <c r="Y492" s="356">
        <f t="shared" si="167"/>
        <v>0</v>
      </c>
      <c r="Z492" s="356">
        <f t="shared" si="168"/>
        <v>0</v>
      </c>
      <c r="AA492" s="356">
        <f t="shared" si="169"/>
        <v>0</v>
      </c>
      <c r="AB492" s="356">
        <f t="shared" si="170"/>
        <v>0</v>
      </c>
      <c r="AC492" s="356">
        <f t="shared" si="171"/>
        <v>0</v>
      </c>
      <c r="AD492" s="357">
        <f t="shared" si="172"/>
        <v>0</v>
      </c>
      <c r="AE492" s="342"/>
      <c r="AF492" s="362">
        <f t="shared" si="173"/>
        <v>0</v>
      </c>
      <c r="AG492" s="330"/>
      <c r="AH492" s="597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  <c r="BC492" s="582"/>
      <c r="BD492" s="582"/>
    </row>
    <row r="493" spans="1:56" s="302" customFormat="1" hidden="1" x14ac:dyDescent="0.2">
      <c r="A493" s="340">
        <f t="shared" si="163"/>
        <v>0</v>
      </c>
      <c r="B493" s="341"/>
      <c r="C493" s="330"/>
      <c r="D493" s="395"/>
      <c r="E493" s="308"/>
      <c r="F493" s="309"/>
      <c r="G493" s="309"/>
      <c r="H493" s="309"/>
      <c r="I493" s="309"/>
      <c r="J493" s="350">
        <f t="shared" si="154"/>
        <v>0</v>
      </c>
      <c r="K493" s="330"/>
      <c r="L493" s="330"/>
      <c r="M493" s="310"/>
      <c r="N493" s="311"/>
      <c r="O493" s="311"/>
      <c r="P493" s="311"/>
      <c r="Q493" s="311"/>
      <c r="R493" s="311"/>
      <c r="S493" s="312"/>
      <c r="T493" s="313"/>
      <c r="U493" s="294">
        <f t="shared" si="164"/>
        <v>0</v>
      </c>
      <c r="V493" s="330"/>
      <c r="W493" s="355">
        <f t="shared" si="165"/>
        <v>0</v>
      </c>
      <c r="X493" s="356">
        <f t="shared" si="166"/>
        <v>0</v>
      </c>
      <c r="Y493" s="356">
        <f t="shared" si="167"/>
        <v>0</v>
      </c>
      <c r="Z493" s="356">
        <f t="shared" si="168"/>
        <v>0</v>
      </c>
      <c r="AA493" s="356">
        <f t="shared" si="169"/>
        <v>0</v>
      </c>
      <c r="AB493" s="356">
        <f t="shared" si="170"/>
        <v>0</v>
      </c>
      <c r="AC493" s="356">
        <f t="shared" si="171"/>
        <v>0</v>
      </c>
      <c r="AD493" s="357">
        <f t="shared" si="172"/>
        <v>0</v>
      </c>
      <c r="AE493" s="342"/>
      <c r="AF493" s="362">
        <f t="shared" si="173"/>
        <v>0</v>
      </c>
      <c r="AG493" s="330"/>
      <c r="AH493" s="597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  <c r="BC493" s="582"/>
      <c r="BD493" s="582"/>
    </row>
    <row r="494" spans="1:56" s="302" customFormat="1" hidden="1" x14ac:dyDescent="0.2">
      <c r="A494" s="340">
        <f t="shared" si="163"/>
        <v>0</v>
      </c>
      <c r="B494" s="341"/>
      <c r="C494" s="330"/>
      <c r="D494" s="395"/>
      <c r="E494" s="308"/>
      <c r="F494" s="309"/>
      <c r="G494" s="309"/>
      <c r="H494" s="309"/>
      <c r="I494" s="309"/>
      <c r="J494" s="350">
        <f t="shared" si="154"/>
        <v>0</v>
      </c>
      <c r="K494" s="330"/>
      <c r="L494" s="330"/>
      <c r="M494" s="310"/>
      <c r="N494" s="311"/>
      <c r="O494" s="311"/>
      <c r="P494" s="311"/>
      <c r="Q494" s="311"/>
      <c r="R494" s="311"/>
      <c r="S494" s="312"/>
      <c r="T494" s="313"/>
      <c r="U494" s="294">
        <f t="shared" si="164"/>
        <v>0</v>
      </c>
      <c r="V494" s="330"/>
      <c r="W494" s="355">
        <f t="shared" si="165"/>
        <v>0</v>
      </c>
      <c r="X494" s="356">
        <f t="shared" si="166"/>
        <v>0</v>
      </c>
      <c r="Y494" s="356">
        <f t="shared" si="167"/>
        <v>0</v>
      </c>
      <c r="Z494" s="356">
        <f t="shared" si="168"/>
        <v>0</v>
      </c>
      <c r="AA494" s="356">
        <f t="shared" si="169"/>
        <v>0</v>
      </c>
      <c r="AB494" s="356">
        <f t="shared" si="170"/>
        <v>0</v>
      </c>
      <c r="AC494" s="356">
        <f t="shared" si="171"/>
        <v>0</v>
      </c>
      <c r="AD494" s="357">
        <f t="shared" si="172"/>
        <v>0</v>
      </c>
      <c r="AE494" s="342"/>
      <c r="AF494" s="362">
        <f t="shared" si="173"/>
        <v>0</v>
      </c>
      <c r="AG494" s="330"/>
      <c r="AH494" s="597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  <c r="BC494" s="582"/>
      <c r="BD494" s="582"/>
    </row>
    <row r="495" spans="1:56" s="302" customFormat="1" hidden="1" x14ac:dyDescent="0.2">
      <c r="A495" s="340">
        <f t="shared" si="163"/>
        <v>0</v>
      </c>
      <c r="B495" s="341"/>
      <c r="C495" s="330"/>
      <c r="D495" s="395"/>
      <c r="E495" s="308"/>
      <c r="F495" s="309"/>
      <c r="G495" s="309"/>
      <c r="H495" s="309"/>
      <c r="I495" s="309"/>
      <c r="J495" s="350">
        <f t="shared" si="154"/>
        <v>0</v>
      </c>
      <c r="K495" s="330"/>
      <c r="L495" s="330"/>
      <c r="M495" s="310"/>
      <c r="N495" s="311"/>
      <c r="O495" s="311"/>
      <c r="P495" s="311"/>
      <c r="Q495" s="311"/>
      <c r="R495" s="311"/>
      <c r="S495" s="312"/>
      <c r="T495" s="313"/>
      <c r="U495" s="294">
        <f t="shared" si="164"/>
        <v>0</v>
      </c>
      <c r="V495" s="330"/>
      <c r="W495" s="355">
        <f t="shared" si="165"/>
        <v>0</v>
      </c>
      <c r="X495" s="356">
        <f t="shared" si="166"/>
        <v>0</v>
      </c>
      <c r="Y495" s="356">
        <f t="shared" si="167"/>
        <v>0</v>
      </c>
      <c r="Z495" s="356">
        <f t="shared" si="168"/>
        <v>0</v>
      </c>
      <c r="AA495" s="356">
        <f t="shared" si="169"/>
        <v>0</v>
      </c>
      <c r="AB495" s="356">
        <f t="shared" si="170"/>
        <v>0</v>
      </c>
      <c r="AC495" s="356">
        <f t="shared" si="171"/>
        <v>0</v>
      </c>
      <c r="AD495" s="357">
        <f t="shared" si="172"/>
        <v>0</v>
      </c>
      <c r="AE495" s="342"/>
      <c r="AF495" s="362">
        <f t="shared" si="173"/>
        <v>0</v>
      </c>
      <c r="AG495" s="330"/>
      <c r="AH495" s="597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  <c r="BC495" s="582"/>
      <c r="BD495" s="582"/>
    </row>
    <row r="496" spans="1:56" s="302" customFormat="1" hidden="1" x14ac:dyDescent="0.2">
      <c r="A496" s="340">
        <f t="shared" si="163"/>
        <v>0</v>
      </c>
      <c r="B496" s="341"/>
      <c r="C496" s="330"/>
      <c r="D496" s="395"/>
      <c r="E496" s="308"/>
      <c r="F496" s="309"/>
      <c r="G496" s="309"/>
      <c r="H496" s="309"/>
      <c r="I496" s="309"/>
      <c r="J496" s="350">
        <f t="shared" si="154"/>
        <v>0</v>
      </c>
      <c r="K496" s="330"/>
      <c r="L496" s="330"/>
      <c r="M496" s="310"/>
      <c r="N496" s="311"/>
      <c r="O496" s="311"/>
      <c r="P496" s="311"/>
      <c r="Q496" s="311"/>
      <c r="R496" s="311"/>
      <c r="S496" s="312"/>
      <c r="T496" s="313"/>
      <c r="U496" s="294">
        <f t="shared" si="164"/>
        <v>0</v>
      </c>
      <c r="V496" s="330"/>
      <c r="W496" s="355">
        <f t="shared" si="165"/>
        <v>0</v>
      </c>
      <c r="X496" s="356">
        <f t="shared" si="166"/>
        <v>0</v>
      </c>
      <c r="Y496" s="356">
        <f t="shared" si="167"/>
        <v>0</v>
      </c>
      <c r="Z496" s="356">
        <f t="shared" si="168"/>
        <v>0</v>
      </c>
      <c r="AA496" s="356">
        <f t="shared" si="169"/>
        <v>0</v>
      </c>
      <c r="AB496" s="356">
        <f t="shared" si="170"/>
        <v>0</v>
      </c>
      <c r="AC496" s="356">
        <f t="shared" si="171"/>
        <v>0</v>
      </c>
      <c r="AD496" s="357">
        <f t="shared" si="172"/>
        <v>0</v>
      </c>
      <c r="AE496" s="342"/>
      <c r="AF496" s="362">
        <f t="shared" si="173"/>
        <v>0</v>
      </c>
      <c r="AG496" s="330"/>
      <c r="AH496" s="597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  <c r="BC496" s="582"/>
      <c r="BD496" s="582"/>
    </row>
    <row r="497" spans="1:56" s="302" customFormat="1" hidden="1" x14ac:dyDescent="0.2">
      <c r="A497" s="340">
        <f t="shared" si="163"/>
        <v>0</v>
      </c>
      <c r="B497" s="341"/>
      <c r="C497" s="330"/>
      <c r="D497" s="395"/>
      <c r="E497" s="308"/>
      <c r="F497" s="309"/>
      <c r="G497" s="309"/>
      <c r="H497" s="309"/>
      <c r="I497" s="309"/>
      <c r="J497" s="350">
        <f t="shared" si="154"/>
        <v>0</v>
      </c>
      <c r="K497" s="330"/>
      <c r="L497" s="330"/>
      <c r="M497" s="310"/>
      <c r="N497" s="311"/>
      <c r="O497" s="311"/>
      <c r="P497" s="311"/>
      <c r="Q497" s="311"/>
      <c r="R497" s="311"/>
      <c r="S497" s="312"/>
      <c r="T497" s="313"/>
      <c r="U497" s="294">
        <f t="shared" si="164"/>
        <v>0</v>
      </c>
      <c r="V497" s="330"/>
      <c r="W497" s="355">
        <f t="shared" si="165"/>
        <v>0</v>
      </c>
      <c r="X497" s="356">
        <f t="shared" si="166"/>
        <v>0</v>
      </c>
      <c r="Y497" s="356">
        <f t="shared" si="167"/>
        <v>0</v>
      </c>
      <c r="Z497" s="356">
        <f t="shared" si="168"/>
        <v>0</v>
      </c>
      <c r="AA497" s="356">
        <f t="shared" si="169"/>
        <v>0</v>
      </c>
      <c r="AB497" s="356">
        <f t="shared" si="170"/>
        <v>0</v>
      </c>
      <c r="AC497" s="356">
        <f t="shared" si="171"/>
        <v>0</v>
      </c>
      <c r="AD497" s="357">
        <f t="shared" si="172"/>
        <v>0</v>
      </c>
      <c r="AE497" s="342"/>
      <c r="AF497" s="362">
        <f t="shared" si="173"/>
        <v>0</v>
      </c>
      <c r="AG497" s="330"/>
      <c r="AH497" s="597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  <c r="BC497" s="582"/>
      <c r="BD497" s="582"/>
    </row>
    <row r="498" spans="1:56" s="302" customFormat="1" hidden="1" x14ac:dyDescent="0.2">
      <c r="A498" s="340">
        <f t="shared" si="163"/>
        <v>0</v>
      </c>
      <c r="B498" s="341"/>
      <c r="C498" s="330"/>
      <c r="D498" s="395"/>
      <c r="E498" s="308"/>
      <c r="F498" s="309"/>
      <c r="G498" s="309"/>
      <c r="H498" s="309"/>
      <c r="I498" s="309"/>
      <c r="J498" s="350">
        <f t="shared" si="154"/>
        <v>0</v>
      </c>
      <c r="K498" s="330"/>
      <c r="L498" s="330"/>
      <c r="M498" s="310"/>
      <c r="N498" s="311"/>
      <c r="O498" s="311"/>
      <c r="P498" s="311"/>
      <c r="Q498" s="311"/>
      <c r="R498" s="311"/>
      <c r="S498" s="312"/>
      <c r="T498" s="313"/>
      <c r="U498" s="294">
        <f t="shared" si="164"/>
        <v>0</v>
      </c>
      <c r="V498" s="330"/>
      <c r="W498" s="355">
        <f t="shared" si="165"/>
        <v>0</v>
      </c>
      <c r="X498" s="356">
        <f t="shared" si="166"/>
        <v>0</v>
      </c>
      <c r="Y498" s="356">
        <f t="shared" si="167"/>
        <v>0</v>
      </c>
      <c r="Z498" s="356">
        <f t="shared" si="168"/>
        <v>0</v>
      </c>
      <c r="AA498" s="356">
        <f t="shared" si="169"/>
        <v>0</v>
      </c>
      <c r="AB498" s="356">
        <f t="shared" si="170"/>
        <v>0</v>
      </c>
      <c r="AC498" s="356">
        <f t="shared" si="171"/>
        <v>0</v>
      </c>
      <c r="AD498" s="357">
        <f t="shared" si="172"/>
        <v>0</v>
      </c>
      <c r="AE498" s="342"/>
      <c r="AF498" s="362">
        <f t="shared" si="173"/>
        <v>0</v>
      </c>
      <c r="AG498" s="330"/>
      <c r="AH498" s="597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  <c r="BC498" s="582"/>
      <c r="BD498" s="582"/>
    </row>
    <row r="499" spans="1:56" s="302" customFormat="1" hidden="1" x14ac:dyDescent="0.2">
      <c r="A499" s="340">
        <f t="shared" si="163"/>
        <v>0</v>
      </c>
      <c r="B499" s="341"/>
      <c r="C499" s="330"/>
      <c r="D499" s="395"/>
      <c r="E499" s="308"/>
      <c r="F499" s="309"/>
      <c r="G499" s="309"/>
      <c r="H499" s="309"/>
      <c r="I499" s="309"/>
      <c r="J499" s="350">
        <f t="shared" si="154"/>
        <v>0</v>
      </c>
      <c r="K499" s="330"/>
      <c r="L499" s="330"/>
      <c r="M499" s="310"/>
      <c r="N499" s="311"/>
      <c r="O499" s="311"/>
      <c r="P499" s="311"/>
      <c r="Q499" s="311"/>
      <c r="R499" s="311"/>
      <c r="S499" s="312"/>
      <c r="T499" s="313"/>
      <c r="U499" s="294">
        <f t="shared" si="164"/>
        <v>0</v>
      </c>
      <c r="V499" s="330"/>
      <c r="W499" s="355">
        <f t="shared" si="165"/>
        <v>0</v>
      </c>
      <c r="X499" s="356">
        <f t="shared" si="166"/>
        <v>0</v>
      </c>
      <c r="Y499" s="356">
        <f t="shared" si="167"/>
        <v>0</v>
      </c>
      <c r="Z499" s="356">
        <f t="shared" si="168"/>
        <v>0</v>
      </c>
      <c r="AA499" s="356">
        <f t="shared" si="169"/>
        <v>0</v>
      </c>
      <c r="AB499" s="356">
        <f t="shared" si="170"/>
        <v>0</v>
      </c>
      <c r="AC499" s="356">
        <f t="shared" si="171"/>
        <v>0</v>
      </c>
      <c r="AD499" s="357">
        <f t="shared" si="172"/>
        <v>0</v>
      </c>
      <c r="AE499" s="342"/>
      <c r="AF499" s="362">
        <f t="shared" si="173"/>
        <v>0</v>
      </c>
      <c r="AG499" s="330"/>
      <c r="AH499" s="597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  <c r="BC499" s="582"/>
      <c r="BD499" s="582"/>
    </row>
    <row r="500" spans="1:56" s="302" customFormat="1" hidden="1" x14ac:dyDescent="0.2">
      <c r="A500" s="340">
        <f t="shared" si="163"/>
        <v>0</v>
      </c>
      <c r="B500" s="341"/>
      <c r="C500" s="330"/>
      <c r="D500" s="395"/>
      <c r="E500" s="308"/>
      <c r="F500" s="309"/>
      <c r="G500" s="309"/>
      <c r="H500" s="309"/>
      <c r="I500" s="309"/>
      <c r="J500" s="350">
        <f t="shared" si="154"/>
        <v>0</v>
      </c>
      <c r="K500" s="330"/>
      <c r="L500" s="330"/>
      <c r="M500" s="310"/>
      <c r="N500" s="311"/>
      <c r="O500" s="311"/>
      <c r="P500" s="311"/>
      <c r="Q500" s="311"/>
      <c r="R500" s="311"/>
      <c r="S500" s="312"/>
      <c r="T500" s="313"/>
      <c r="U500" s="294">
        <f t="shared" si="164"/>
        <v>0</v>
      </c>
      <c r="V500" s="330"/>
      <c r="W500" s="355">
        <f t="shared" si="165"/>
        <v>0</v>
      </c>
      <c r="X500" s="356">
        <f t="shared" si="166"/>
        <v>0</v>
      </c>
      <c r="Y500" s="356">
        <f t="shared" si="167"/>
        <v>0</v>
      </c>
      <c r="Z500" s="356">
        <f t="shared" si="168"/>
        <v>0</v>
      </c>
      <c r="AA500" s="356">
        <f t="shared" si="169"/>
        <v>0</v>
      </c>
      <c r="AB500" s="356">
        <f t="shared" si="170"/>
        <v>0</v>
      </c>
      <c r="AC500" s="356">
        <f t="shared" si="171"/>
        <v>0</v>
      </c>
      <c r="AD500" s="357">
        <f t="shared" si="172"/>
        <v>0</v>
      </c>
      <c r="AE500" s="342"/>
      <c r="AF500" s="362">
        <f t="shared" si="173"/>
        <v>0</v>
      </c>
      <c r="AG500" s="330"/>
      <c r="AH500" s="597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  <c r="BC500" s="582"/>
      <c r="BD500" s="582"/>
    </row>
    <row r="501" spans="1:56" s="302" customFormat="1" hidden="1" x14ac:dyDescent="0.2">
      <c r="A501" s="340">
        <f t="shared" si="163"/>
        <v>0</v>
      </c>
      <c r="B501" s="341"/>
      <c r="C501" s="330"/>
      <c r="D501" s="395"/>
      <c r="E501" s="308"/>
      <c r="F501" s="309"/>
      <c r="G501" s="309"/>
      <c r="H501" s="309"/>
      <c r="I501" s="309"/>
      <c r="J501" s="350">
        <f t="shared" si="154"/>
        <v>0</v>
      </c>
      <c r="K501" s="330"/>
      <c r="L501" s="330"/>
      <c r="M501" s="310"/>
      <c r="N501" s="311"/>
      <c r="O501" s="311"/>
      <c r="P501" s="311"/>
      <c r="Q501" s="311"/>
      <c r="R501" s="311"/>
      <c r="S501" s="312"/>
      <c r="T501" s="313"/>
      <c r="U501" s="294">
        <f t="shared" si="164"/>
        <v>0</v>
      </c>
      <c r="V501" s="330"/>
      <c r="W501" s="355">
        <f t="shared" si="165"/>
        <v>0</v>
      </c>
      <c r="X501" s="356">
        <f t="shared" si="166"/>
        <v>0</v>
      </c>
      <c r="Y501" s="356">
        <f t="shared" si="167"/>
        <v>0</v>
      </c>
      <c r="Z501" s="356">
        <f t="shared" si="168"/>
        <v>0</v>
      </c>
      <c r="AA501" s="356">
        <f t="shared" si="169"/>
        <v>0</v>
      </c>
      <c r="AB501" s="356">
        <f t="shared" si="170"/>
        <v>0</v>
      </c>
      <c r="AC501" s="356">
        <f t="shared" si="171"/>
        <v>0</v>
      </c>
      <c r="AD501" s="357">
        <f t="shared" si="172"/>
        <v>0</v>
      </c>
      <c r="AE501" s="342"/>
      <c r="AF501" s="362">
        <f t="shared" si="173"/>
        <v>0</v>
      </c>
      <c r="AG501" s="330"/>
      <c r="AH501" s="597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  <c r="BC501" s="582"/>
      <c r="BD501" s="582"/>
    </row>
    <row r="502" spans="1:56" s="302" customFormat="1" hidden="1" x14ac:dyDescent="0.2">
      <c r="A502" s="340">
        <f t="shared" si="163"/>
        <v>0</v>
      </c>
      <c r="B502" s="341"/>
      <c r="C502" s="330"/>
      <c r="D502" s="395"/>
      <c r="E502" s="308"/>
      <c r="F502" s="309"/>
      <c r="G502" s="309"/>
      <c r="H502" s="309"/>
      <c r="I502" s="309"/>
      <c r="J502" s="350">
        <f t="shared" si="154"/>
        <v>0</v>
      </c>
      <c r="K502" s="330"/>
      <c r="L502" s="330"/>
      <c r="M502" s="310"/>
      <c r="N502" s="311"/>
      <c r="O502" s="311"/>
      <c r="P502" s="311"/>
      <c r="Q502" s="311"/>
      <c r="R502" s="311"/>
      <c r="S502" s="312"/>
      <c r="T502" s="313"/>
      <c r="U502" s="294">
        <f t="shared" si="164"/>
        <v>0</v>
      </c>
      <c r="V502" s="330"/>
      <c r="W502" s="355">
        <f t="shared" si="165"/>
        <v>0</v>
      </c>
      <c r="X502" s="356">
        <f t="shared" si="166"/>
        <v>0</v>
      </c>
      <c r="Y502" s="356">
        <f t="shared" si="167"/>
        <v>0</v>
      </c>
      <c r="Z502" s="356">
        <f t="shared" si="168"/>
        <v>0</v>
      </c>
      <c r="AA502" s="356">
        <f t="shared" si="169"/>
        <v>0</v>
      </c>
      <c r="AB502" s="356">
        <f t="shared" si="170"/>
        <v>0</v>
      </c>
      <c r="AC502" s="356">
        <f t="shared" si="171"/>
        <v>0</v>
      </c>
      <c r="AD502" s="357">
        <f t="shared" si="172"/>
        <v>0</v>
      </c>
      <c r="AE502" s="342"/>
      <c r="AF502" s="362">
        <f t="shared" si="173"/>
        <v>0</v>
      </c>
      <c r="AG502" s="330"/>
      <c r="AH502" s="597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  <c r="BC502" s="582"/>
      <c r="BD502" s="582"/>
    </row>
    <row r="503" spans="1:56" s="302" customFormat="1" hidden="1" x14ac:dyDescent="0.2">
      <c r="A503" s="340">
        <f t="shared" si="163"/>
        <v>0</v>
      </c>
      <c r="B503" s="341"/>
      <c r="C503" s="330"/>
      <c r="D503" s="395"/>
      <c r="E503" s="308"/>
      <c r="F503" s="309"/>
      <c r="G503" s="309"/>
      <c r="H503" s="309"/>
      <c r="I503" s="309"/>
      <c r="J503" s="350">
        <f t="shared" si="154"/>
        <v>0</v>
      </c>
      <c r="K503" s="330"/>
      <c r="L503" s="330"/>
      <c r="M503" s="310"/>
      <c r="N503" s="311"/>
      <c r="O503" s="311"/>
      <c r="P503" s="311"/>
      <c r="Q503" s="311"/>
      <c r="R503" s="311"/>
      <c r="S503" s="312"/>
      <c r="T503" s="313"/>
      <c r="U503" s="294">
        <f t="shared" si="164"/>
        <v>0</v>
      </c>
      <c r="V503" s="330"/>
      <c r="W503" s="355">
        <f t="shared" si="165"/>
        <v>0</v>
      </c>
      <c r="X503" s="356">
        <f t="shared" si="166"/>
        <v>0</v>
      </c>
      <c r="Y503" s="356">
        <f t="shared" si="167"/>
        <v>0</v>
      </c>
      <c r="Z503" s="356">
        <f t="shared" si="168"/>
        <v>0</v>
      </c>
      <c r="AA503" s="356">
        <f t="shared" si="169"/>
        <v>0</v>
      </c>
      <c r="AB503" s="356">
        <f t="shared" si="170"/>
        <v>0</v>
      </c>
      <c r="AC503" s="356">
        <f t="shared" si="171"/>
        <v>0</v>
      </c>
      <c r="AD503" s="357">
        <f t="shared" si="172"/>
        <v>0</v>
      </c>
      <c r="AE503" s="342"/>
      <c r="AF503" s="362">
        <f t="shared" si="173"/>
        <v>0</v>
      </c>
      <c r="AG503" s="330"/>
      <c r="AH503" s="597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  <c r="BC503" s="582"/>
      <c r="BD503" s="582"/>
    </row>
    <row r="504" spans="1:56" s="302" customFormat="1" hidden="1" x14ac:dyDescent="0.2">
      <c r="A504" s="340">
        <f t="shared" si="163"/>
        <v>0</v>
      </c>
      <c r="B504" s="341"/>
      <c r="C504" s="330"/>
      <c r="D504" s="395"/>
      <c r="E504" s="308"/>
      <c r="F504" s="309"/>
      <c r="G504" s="309"/>
      <c r="H504" s="309"/>
      <c r="I504" s="309"/>
      <c r="J504" s="350">
        <f t="shared" si="154"/>
        <v>0</v>
      </c>
      <c r="K504" s="330"/>
      <c r="L504" s="330"/>
      <c r="M504" s="310"/>
      <c r="N504" s="311"/>
      <c r="O504" s="311"/>
      <c r="P504" s="311"/>
      <c r="Q504" s="311"/>
      <c r="R504" s="311"/>
      <c r="S504" s="312"/>
      <c r="T504" s="313"/>
      <c r="U504" s="294">
        <f t="shared" si="164"/>
        <v>0</v>
      </c>
      <c r="V504" s="330"/>
      <c r="W504" s="355">
        <f t="shared" si="165"/>
        <v>0</v>
      </c>
      <c r="X504" s="356">
        <f t="shared" si="166"/>
        <v>0</v>
      </c>
      <c r="Y504" s="356">
        <f t="shared" si="167"/>
        <v>0</v>
      </c>
      <c r="Z504" s="356">
        <f t="shared" si="168"/>
        <v>0</v>
      </c>
      <c r="AA504" s="356">
        <f t="shared" si="169"/>
        <v>0</v>
      </c>
      <c r="AB504" s="356">
        <f t="shared" si="170"/>
        <v>0</v>
      </c>
      <c r="AC504" s="356">
        <f t="shared" si="171"/>
        <v>0</v>
      </c>
      <c r="AD504" s="357">
        <f t="shared" si="172"/>
        <v>0</v>
      </c>
      <c r="AE504" s="342"/>
      <c r="AF504" s="362">
        <f t="shared" si="173"/>
        <v>0</v>
      </c>
      <c r="AG504" s="330"/>
      <c r="AH504" s="597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  <c r="BC504" s="582"/>
      <c r="BD504" s="582"/>
    </row>
    <row r="505" spans="1:56" s="302" customFormat="1" hidden="1" x14ac:dyDescent="0.2">
      <c r="A505" s="340">
        <f t="shared" si="163"/>
        <v>0</v>
      </c>
      <c r="B505" s="341"/>
      <c r="C505" s="330"/>
      <c r="D505" s="395"/>
      <c r="E505" s="308"/>
      <c r="F505" s="309"/>
      <c r="G505" s="309"/>
      <c r="H505" s="309"/>
      <c r="I505" s="309"/>
      <c r="J505" s="350">
        <f t="shared" si="154"/>
        <v>0</v>
      </c>
      <c r="K505" s="330"/>
      <c r="L505" s="330"/>
      <c r="M505" s="310"/>
      <c r="N505" s="311"/>
      <c r="O505" s="311"/>
      <c r="P505" s="311"/>
      <c r="Q505" s="311"/>
      <c r="R505" s="311"/>
      <c r="S505" s="312"/>
      <c r="T505" s="313"/>
      <c r="U505" s="294">
        <f t="shared" si="164"/>
        <v>0</v>
      </c>
      <c r="V505" s="330"/>
      <c r="W505" s="355">
        <f t="shared" si="165"/>
        <v>0</v>
      </c>
      <c r="X505" s="356">
        <f t="shared" si="166"/>
        <v>0</v>
      </c>
      <c r="Y505" s="356">
        <f t="shared" si="167"/>
        <v>0</v>
      </c>
      <c r="Z505" s="356">
        <f t="shared" si="168"/>
        <v>0</v>
      </c>
      <c r="AA505" s="356">
        <f t="shared" si="169"/>
        <v>0</v>
      </c>
      <c r="AB505" s="356">
        <f t="shared" si="170"/>
        <v>0</v>
      </c>
      <c r="AC505" s="356">
        <f t="shared" si="171"/>
        <v>0</v>
      </c>
      <c r="AD505" s="357">
        <f t="shared" si="172"/>
        <v>0</v>
      </c>
      <c r="AE505" s="342"/>
      <c r="AF505" s="362">
        <f t="shared" si="173"/>
        <v>0</v>
      </c>
      <c r="AG505" s="330"/>
      <c r="AH505" s="597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  <c r="BC505" s="582"/>
      <c r="BD505" s="582"/>
    </row>
    <row r="506" spans="1:56" s="302" customFormat="1" hidden="1" x14ac:dyDescent="0.2">
      <c r="A506" s="340">
        <f t="shared" si="163"/>
        <v>0</v>
      </c>
      <c r="B506" s="341"/>
      <c r="C506" s="330"/>
      <c r="D506" s="395"/>
      <c r="E506" s="308"/>
      <c r="F506" s="309"/>
      <c r="G506" s="309"/>
      <c r="H506" s="309"/>
      <c r="I506" s="309"/>
      <c r="J506" s="350">
        <f t="shared" si="154"/>
        <v>0</v>
      </c>
      <c r="K506" s="330"/>
      <c r="L506" s="330"/>
      <c r="M506" s="310"/>
      <c r="N506" s="311"/>
      <c r="O506" s="311"/>
      <c r="P506" s="311"/>
      <c r="Q506" s="311"/>
      <c r="R506" s="311"/>
      <c r="S506" s="312"/>
      <c r="T506" s="313"/>
      <c r="U506" s="294">
        <f t="shared" si="164"/>
        <v>0</v>
      </c>
      <c r="V506" s="330"/>
      <c r="W506" s="355">
        <f t="shared" si="165"/>
        <v>0</v>
      </c>
      <c r="X506" s="356">
        <f t="shared" si="166"/>
        <v>0</v>
      </c>
      <c r="Y506" s="356">
        <f t="shared" si="167"/>
        <v>0</v>
      </c>
      <c r="Z506" s="356">
        <f t="shared" si="168"/>
        <v>0</v>
      </c>
      <c r="AA506" s="356">
        <f t="shared" si="169"/>
        <v>0</v>
      </c>
      <c r="AB506" s="356">
        <f t="shared" si="170"/>
        <v>0</v>
      </c>
      <c r="AC506" s="356">
        <f t="shared" si="171"/>
        <v>0</v>
      </c>
      <c r="AD506" s="357">
        <f t="shared" si="172"/>
        <v>0</v>
      </c>
      <c r="AE506" s="342"/>
      <c r="AF506" s="362">
        <f t="shared" si="173"/>
        <v>0</v>
      </c>
      <c r="AG506" s="330"/>
      <c r="AH506" s="597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  <c r="BC506" s="582"/>
      <c r="BD506" s="582"/>
    </row>
    <row r="507" spans="1:56" s="302" customFormat="1" hidden="1" x14ac:dyDescent="0.2">
      <c r="A507" s="340">
        <f t="shared" si="163"/>
        <v>0</v>
      </c>
      <c r="B507" s="341"/>
      <c r="C507" s="330"/>
      <c r="D507" s="395"/>
      <c r="E507" s="308"/>
      <c r="F507" s="309"/>
      <c r="G507" s="309"/>
      <c r="H507" s="309"/>
      <c r="I507" s="309"/>
      <c r="J507" s="350">
        <f t="shared" si="154"/>
        <v>0</v>
      </c>
      <c r="K507" s="330"/>
      <c r="L507" s="330"/>
      <c r="M507" s="310"/>
      <c r="N507" s="311"/>
      <c r="O507" s="311"/>
      <c r="P507" s="311"/>
      <c r="Q507" s="311"/>
      <c r="R507" s="311"/>
      <c r="S507" s="312"/>
      <c r="T507" s="313"/>
      <c r="U507" s="294">
        <f t="shared" si="164"/>
        <v>0</v>
      </c>
      <c r="V507" s="330"/>
      <c r="W507" s="355">
        <f t="shared" si="165"/>
        <v>0</v>
      </c>
      <c r="X507" s="356">
        <f t="shared" si="166"/>
        <v>0</v>
      </c>
      <c r="Y507" s="356">
        <f t="shared" si="167"/>
        <v>0</v>
      </c>
      <c r="Z507" s="356">
        <f t="shared" si="168"/>
        <v>0</v>
      </c>
      <c r="AA507" s="356">
        <f t="shared" si="169"/>
        <v>0</v>
      </c>
      <c r="AB507" s="356">
        <f t="shared" si="170"/>
        <v>0</v>
      </c>
      <c r="AC507" s="356">
        <f t="shared" si="171"/>
        <v>0</v>
      </c>
      <c r="AD507" s="357">
        <f t="shared" si="172"/>
        <v>0</v>
      </c>
      <c r="AE507" s="342"/>
      <c r="AF507" s="362">
        <f t="shared" si="173"/>
        <v>0</v>
      </c>
      <c r="AG507" s="330"/>
      <c r="AH507" s="597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  <c r="BC507" s="582"/>
      <c r="BD507" s="582"/>
    </row>
    <row r="508" spans="1:56" s="302" customFormat="1" hidden="1" x14ac:dyDescent="0.2">
      <c r="A508" s="340">
        <f t="shared" si="163"/>
        <v>0</v>
      </c>
      <c r="B508" s="341"/>
      <c r="C508" s="330"/>
      <c r="D508" s="395"/>
      <c r="E508" s="308"/>
      <c r="F508" s="309"/>
      <c r="G508" s="309"/>
      <c r="H508" s="309"/>
      <c r="I508" s="309"/>
      <c r="J508" s="350">
        <f t="shared" si="154"/>
        <v>0</v>
      </c>
      <c r="K508" s="330"/>
      <c r="L508" s="330"/>
      <c r="M508" s="310"/>
      <c r="N508" s="311"/>
      <c r="O508" s="311"/>
      <c r="P508" s="311"/>
      <c r="Q508" s="311"/>
      <c r="R508" s="311"/>
      <c r="S508" s="312"/>
      <c r="T508" s="313"/>
      <c r="U508" s="294">
        <f t="shared" si="164"/>
        <v>0</v>
      </c>
      <c r="V508" s="330"/>
      <c r="W508" s="355">
        <f t="shared" si="165"/>
        <v>0</v>
      </c>
      <c r="X508" s="356">
        <f t="shared" si="166"/>
        <v>0</v>
      </c>
      <c r="Y508" s="356">
        <f t="shared" si="167"/>
        <v>0</v>
      </c>
      <c r="Z508" s="356">
        <f t="shared" si="168"/>
        <v>0</v>
      </c>
      <c r="AA508" s="356">
        <f t="shared" si="169"/>
        <v>0</v>
      </c>
      <c r="AB508" s="356">
        <f t="shared" si="170"/>
        <v>0</v>
      </c>
      <c r="AC508" s="356">
        <f t="shared" si="171"/>
        <v>0</v>
      </c>
      <c r="AD508" s="357">
        <f t="shared" si="172"/>
        <v>0</v>
      </c>
      <c r="AE508" s="342"/>
      <c r="AF508" s="362">
        <f t="shared" si="173"/>
        <v>0</v>
      </c>
      <c r="AG508" s="330"/>
      <c r="AH508" s="597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  <c r="BC508" s="582"/>
      <c r="BD508" s="582"/>
    </row>
    <row r="509" spans="1:56" s="302" customFormat="1" hidden="1" x14ac:dyDescent="0.2">
      <c r="A509" s="340">
        <f t="shared" si="163"/>
        <v>0</v>
      </c>
      <c r="B509" s="341"/>
      <c r="C509" s="330"/>
      <c r="D509" s="395"/>
      <c r="E509" s="308"/>
      <c r="F509" s="309"/>
      <c r="G509" s="309"/>
      <c r="H509" s="309"/>
      <c r="I509" s="309"/>
      <c r="J509" s="350">
        <f t="shared" si="154"/>
        <v>0</v>
      </c>
      <c r="K509" s="330"/>
      <c r="L509" s="330"/>
      <c r="M509" s="310"/>
      <c r="N509" s="311"/>
      <c r="O509" s="311"/>
      <c r="P509" s="311"/>
      <c r="Q509" s="311"/>
      <c r="R509" s="311"/>
      <c r="S509" s="312"/>
      <c r="T509" s="313"/>
      <c r="U509" s="294">
        <f t="shared" si="164"/>
        <v>0</v>
      </c>
      <c r="V509" s="330"/>
      <c r="W509" s="355">
        <f t="shared" si="165"/>
        <v>0</v>
      </c>
      <c r="X509" s="356">
        <f t="shared" si="166"/>
        <v>0</v>
      </c>
      <c r="Y509" s="356">
        <f t="shared" si="167"/>
        <v>0</v>
      </c>
      <c r="Z509" s="356">
        <f t="shared" si="168"/>
        <v>0</v>
      </c>
      <c r="AA509" s="356">
        <f t="shared" si="169"/>
        <v>0</v>
      </c>
      <c r="AB509" s="356">
        <f t="shared" si="170"/>
        <v>0</v>
      </c>
      <c r="AC509" s="356">
        <f t="shared" si="171"/>
        <v>0</v>
      </c>
      <c r="AD509" s="357">
        <f t="shared" si="172"/>
        <v>0</v>
      </c>
      <c r="AE509" s="342"/>
      <c r="AF509" s="362">
        <f t="shared" si="173"/>
        <v>0</v>
      </c>
      <c r="AG509" s="330"/>
      <c r="AH509" s="597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  <c r="BC509" s="582"/>
      <c r="BD509" s="582"/>
    </row>
    <row r="510" spans="1:56" s="302" customFormat="1" hidden="1" x14ac:dyDescent="0.2">
      <c r="A510" s="340">
        <f t="shared" si="163"/>
        <v>0</v>
      </c>
      <c r="B510" s="341"/>
      <c r="C510" s="330"/>
      <c r="D510" s="395"/>
      <c r="E510" s="308"/>
      <c r="F510" s="309"/>
      <c r="G510" s="309"/>
      <c r="H510" s="309"/>
      <c r="I510" s="309"/>
      <c r="J510" s="350">
        <f t="shared" si="154"/>
        <v>0</v>
      </c>
      <c r="K510" s="330"/>
      <c r="L510" s="330"/>
      <c r="M510" s="310"/>
      <c r="N510" s="311"/>
      <c r="O510" s="311"/>
      <c r="P510" s="311"/>
      <c r="Q510" s="311"/>
      <c r="R510" s="311"/>
      <c r="S510" s="312"/>
      <c r="T510" s="313"/>
      <c r="U510" s="294">
        <f t="shared" si="164"/>
        <v>0</v>
      </c>
      <c r="V510" s="330"/>
      <c r="W510" s="355">
        <f t="shared" si="165"/>
        <v>0</v>
      </c>
      <c r="X510" s="356">
        <f t="shared" si="166"/>
        <v>0</v>
      </c>
      <c r="Y510" s="356">
        <f t="shared" si="167"/>
        <v>0</v>
      </c>
      <c r="Z510" s="356">
        <f t="shared" si="168"/>
        <v>0</v>
      </c>
      <c r="AA510" s="356">
        <f t="shared" si="169"/>
        <v>0</v>
      </c>
      <c r="AB510" s="356">
        <f t="shared" si="170"/>
        <v>0</v>
      </c>
      <c r="AC510" s="356">
        <f t="shared" si="171"/>
        <v>0</v>
      </c>
      <c r="AD510" s="357">
        <f t="shared" si="172"/>
        <v>0</v>
      </c>
      <c r="AE510" s="342"/>
      <c r="AF510" s="362">
        <f t="shared" si="173"/>
        <v>0</v>
      </c>
      <c r="AG510" s="330"/>
      <c r="AH510" s="597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  <c r="BC510" s="582"/>
      <c r="BD510" s="582"/>
    </row>
    <row r="511" spans="1:56" s="302" customFormat="1" hidden="1" x14ac:dyDescent="0.2">
      <c r="A511" s="340">
        <f t="shared" si="163"/>
        <v>0</v>
      </c>
      <c r="B511" s="341"/>
      <c r="C511" s="330"/>
      <c r="D511" s="395"/>
      <c r="E511" s="308"/>
      <c r="F511" s="309"/>
      <c r="G511" s="309"/>
      <c r="H511" s="309"/>
      <c r="I511" s="309"/>
      <c r="J511" s="350">
        <f t="shared" si="154"/>
        <v>0</v>
      </c>
      <c r="K511" s="330"/>
      <c r="L511" s="330"/>
      <c r="M511" s="310"/>
      <c r="N511" s="311"/>
      <c r="O511" s="311"/>
      <c r="P511" s="311"/>
      <c r="Q511" s="311"/>
      <c r="R511" s="311"/>
      <c r="S511" s="312"/>
      <c r="T511" s="313"/>
      <c r="U511" s="294">
        <f t="shared" si="164"/>
        <v>0</v>
      </c>
      <c r="V511" s="330"/>
      <c r="W511" s="355">
        <f t="shared" si="165"/>
        <v>0</v>
      </c>
      <c r="X511" s="356">
        <f t="shared" si="166"/>
        <v>0</v>
      </c>
      <c r="Y511" s="356">
        <f t="shared" si="167"/>
        <v>0</v>
      </c>
      <c r="Z511" s="356">
        <f t="shared" si="168"/>
        <v>0</v>
      </c>
      <c r="AA511" s="356">
        <f t="shared" si="169"/>
        <v>0</v>
      </c>
      <c r="AB511" s="356">
        <f t="shared" si="170"/>
        <v>0</v>
      </c>
      <c r="AC511" s="356">
        <f t="shared" si="171"/>
        <v>0</v>
      </c>
      <c r="AD511" s="357">
        <f t="shared" si="172"/>
        <v>0</v>
      </c>
      <c r="AE511" s="342"/>
      <c r="AF511" s="362">
        <f t="shared" si="173"/>
        <v>0</v>
      </c>
      <c r="AG511" s="330"/>
      <c r="AH511" s="597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  <c r="BC511" s="582"/>
      <c r="BD511" s="582"/>
    </row>
    <row r="512" spans="1:56" s="302" customFormat="1" hidden="1" x14ac:dyDescent="0.2">
      <c r="A512" s="340">
        <f t="shared" si="163"/>
        <v>0</v>
      </c>
      <c r="B512" s="341"/>
      <c r="C512" s="330"/>
      <c r="D512" s="395"/>
      <c r="E512" s="308"/>
      <c r="F512" s="309"/>
      <c r="G512" s="309"/>
      <c r="H512" s="309"/>
      <c r="I512" s="309"/>
      <c r="J512" s="350">
        <f t="shared" si="154"/>
        <v>0</v>
      </c>
      <c r="K512" s="330"/>
      <c r="L512" s="330"/>
      <c r="M512" s="310"/>
      <c r="N512" s="311"/>
      <c r="O512" s="311"/>
      <c r="P512" s="311"/>
      <c r="Q512" s="311"/>
      <c r="R512" s="311"/>
      <c r="S512" s="312"/>
      <c r="T512" s="313"/>
      <c r="U512" s="294">
        <f t="shared" si="164"/>
        <v>0</v>
      </c>
      <c r="V512" s="330"/>
      <c r="W512" s="355">
        <f t="shared" si="165"/>
        <v>0</v>
      </c>
      <c r="X512" s="356">
        <f t="shared" si="166"/>
        <v>0</v>
      </c>
      <c r="Y512" s="356">
        <f t="shared" si="167"/>
        <v>0</v>
      </c>
      <c r="Z512" s="356">
        <f t="shared" si="168"/>
        <v>0</v>
      </c>
      <c r="AA512" s="356">
        <f t="shared" si="169"/>
        <v>0</v>
      </c>
      <c r="AB512" s="356">
        <f t="shared" si="170"/>
        <v>0</v>
      </c>
      <c r="AC512" s="356">
        <f t="shared" si="171"/>
        <v>0</v>
      </c>
      <c r="AD512" s="357">
        <f t="shared" si="172"/>
        <v>0</v>
      </c>
      <c r="AE512" s="342"/>
      <c r="AF512" s="362">
        <f t="shared" si="173"/>
        <v>0</v>
      </c>
      <c r="AG512" s="330"/>
      <c r="AH512" s="597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  <c r="BC512" s="582"/>
      <c r="BD512" s="582"/>
    </row>
    <row r="513" spans="1:56" s="302" customFormat="1" hidden="1" x14ac:dyDescent="0.2">
      <c r="A513" s="340">
        <f t="shared" si="163"/>
        <v>0</v>
      </c>
      <c r="B513" s="341"/>
      <c r="C513" s="330"/>
      <c r="D513" s="395"/>
      <c r="E513" s="308"/>
      <c r="F513" s="309"/>
      <c r="G513" s="309"/>
      <c r="H513" s="309"/>
      <c r="I513" s="309"/>
      <c r="J513" s="350">
        <f t="shared" si="154"/>
        <v>0</v>
      </c>
      <c r="K513" s="330"/>
      <c r="L513" s="330"/>
      <c r="M513" s="310"/>
      <c r="N513" s="311"/>
      <c r="O513" s="311"/>
      <c r="P513" s="311"/>
      <c r="Q513" s="311"/>
      <c r="R513" s="311"/>
      <c r="S513" s="312"/>
      <c r="T513" s="313"/>
      <c r="U513" s="294">
        <f t="shared" si="164"/>
        <v>0</v>
      </c>
      <c r="V513" s="330"/>
      <c r="W513" s="355">
        <f t="shared" si="165"/>
        <v>0</v>
      </c>
      <c r="X513" s="356">
        <f t="shared" si="166"/>
        <v>0</v>
      </c>
      <c r="Y513" s="356">
        <f t="shared" si="167"/>
        <v>0</v>
      </c>
      <c r="Z513" s="356">
        <f t="shared" si="168"/>
        <v>0</v>
      </c>
      <c r="AA513" s="356">
        <f t="shared" si="169"/>
        <v>0</v>
      </c>
      <c r="AB513" s="356">
        <f t="shared" si="170"/>
        <v>0</v>
      </c>
      <c r="AC513" s="356">
        <f t="shared" si="171"/>
        <v>0</v>
      </c>
      <c r="AD513" s="357">
        <f t="shared" si="172"/>
        <v>0</v>
      </c>
      <c r="AE513" s="342"/>
      <c r="AF513" s="362">
        <f t="shared" si="173"/>
        <v>0</v>
      </c>
      <c r="AG513" s="330"/>
      <c r="AH513" s="597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  <c r="BC513" s="582"/>
      <c r="BD513" s="582"/>
    </row>
    <row r="514" spans="1:56" s="302" customFormat="1" hidden="1" x14ac:dyDescent="0.2">
      <c r="A514" s="340">
        <f t="shared" si="163"/>
        <v>0</v>
      </c>
      <c r="B514" s="341"/>
      <c r="C514" s="330"/>
      <c r="D514" s="395"/>
      <c r="E514" s="308"/>
      <c r="F514" s="309"/>
      <c r="G514" s="309"/>
      <c r="H514" s="309"/>
      <c r="I514" s="309"/>
      <c r="J514" s="350">
        <f t="shared" si="154"/>
        <v>0</v>
      </c>
      <c r="K514" s="330"/>
      <c r="L514" s="330"/>
      <c r="M514" s="310"/>
      <c r="N514" s="311"/>
      <c r="O514" s="311"/>
      <c r="P514" s="311"/>
      <c r="Q514" s="311"/>
      <c r="R514" s="311"/>
      <c r="S514" s="312"/>
      <c r="T514" s="313"/>
      <c r="U514" s="294">
        <f t="shared" si="164"/>
        <v>0</v>
      </c>
      <c r="V514" s="330"/>
      <c r="W514" s="355">
        <f t="shared" si="165"/>
        <v>0</v>
      </c>
      <c r="X514" s="356">
        <f t="shared" si="166"/>
        <v>0</v>
      </c>
      <c r="Y514" s="356">
        <f t="shared" si="167"/>
        <v>0</v>
      </c>
      <c r="Z514" s="356">
        <f t="shared" si="168"/>
        <v>0</v>
      </c>
      <c r="AA514" s="356">
        <f t="shared" si="169"/>
        <v>0</v>
      </c>
      <c r="AB514" s="356">
        <f t="shared" si="170"/>
        <v>0</v>
      </c>
      <c r="AC514" s="356">
        <f t="shared" si="171"/>
        <v>0</v>
      </c>
      <c r="AD514" s="357">
        <f t="shared" si="172"/>
        <v>0</v>
      </c>
      <c r="AE514" s="342"/>
      <c r="AF514" s="362">
        <f t="shared" si="173"/>
        <v>0</v>
      </c>
      <c r="AG514" s="330"/>
      <c r="AH514" s="597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  <c r="BC514" s="582"/>
      <c r="BD514" s="582"/>
    </row>
    <row r="515" spans="1:56" s="302" customFormat="1" hidden="1" x14ac:dyDescent="0.2">
      <c r="A515" s="340">
        <f t="shared" si="163"/>
        <v>0</v>
      </c>
      <c r="B515" s="341"/>
      <c r="C515" s="330"/>
      <c r="D515" s="395"/>
      <c r="E515" s="308"/>
      <c r="F515" s="309"/>
      <c r="G515" s="309"/>
      <c r="H515" s="309"/>
      <c r="I515" s="309"/>
      <c r="J515" s="350">
        <f t="shared" si="154"/>
        <v>0</v>
      </c>
      <c r="K515" s="330"/>
      <c r="L515" s="330"/>
      <c r="M515" s="310"/>
      <c r="N515" s="311"/>
      <c r="O515" s="311"/>
      <c r="P515" s="311"/>
      <c r="Q515" s="311"/>
      <c r="R515" s="311"/>
      <c r="S515" s="312"/>
      <c r="T515" s="313"/>
      <c r="U515" s="294">
        <f t="shared" si="164"/>
        <v>0</v>
      </c>
      <c r="V515" s="330"/>
      <c r="W515" s="355">
        <f t="shared" si="165"/>
        <v>0</v>
      </c>
      <c r="X515" s="356">
        <f t="shared" si="166"/>
        <v>0</v>
      </c>
      <c r="Y515" s="356">
        <f t="shared" si="167"/>
        <v>0</v>
      </c>
      <c r="Z515" s="356">
        <f t="shared" si="168"/>
        <v>0</v>
      </c>
      <c r="AA515" s="356">
        <f t="shared" si="169"/>
        <v>0</v>
      </c>
      <c r="AB515" s="356">
        <f t="shared" si="170"/>
        <v>0</v>
      </c>
      <c r="AC515" s="356">
        <f t="shared" si="171"/>
        <v>0</v>
      </c>
      <c r="AD515" s="357">
        <f t="shared" si="172"/>
        <v>0</v>
      </c>
      <c r="AE515" s="342"/>
      <c r="AF515" s="362">
        <f t="shared" si="173"/>
        <v>0</v>
      </c>
      <c r="AG515" s="330"/>
      <c r="AH515" s="597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  <c r="BC515" s="582"/>
      <c r="BD515" s="582"/>
    </row>
    <row r="516" spans="1:56" s="302" customFormat="1" hidden="1" x14ac:dyDescent="0.2">
      <c r="A516" s="340">
        <f t="shared" si="163"/>
        <v>0</v>
      </c>
      <c r="B516" s="341"/>
      <c r="C516" s="330"/>
      <c r="D516" s="395"/>
      <c r="E516" s="308"/>
      <c r="F516" s="309"/>
      <c r="G516" s="309"/>
      <c r="H516" s="309"/>
      <c r="I516" s="309"/>
      <c r="J516" s="350">
        <f t="shared" si="154"/>
        <v>0</v>
      </c>
      <c r="K516" s="330"/>
      <c r="L516" s="330"/>
      <c r="M516" s="310"/>
      <c r="N516" s="311"/>
      <c r="O516" s="311"/>
      <c r="P516" s="311"/>
      <c r="Q516" s="311"/>
      <c r="R516" s="311"/>
      <c r="S516" s="312"/>
      <c r="T516" s="313"/>
      <c r="U516" s="294">
        <f t="shared" si="164"/>
        <v>0</v>
      </c>
      <c r="V516" s="330"/>
      <c r="W516" s="355">
        <f t="shared" si="165"/>
        <v>0</v>
      </c>
      <c r="X516" s="356">
        <f t="shared" si="166"/>
        <v>0</v>
      </c>
      <c r="Y516" s="356">
        <f t="shared" si="167"/>
        <v>0</v>
      </c>
      <c r="Z516" s="356">
        <f t="shared" si="168"/>
        <v>0</v>
      </c>
      <c r="AA516" s="356">
        <f t="shared" si="169"/>
        <v>0</v>
      </c>
      <c r="AB516" s="356">
        <f t="shared" si="170"/>
        <v>0</v>
      </c>
      <c r="AC516" s="356">
        <f t="shared" si="171"/>
        <v>0</v>
      </c>
      <c r="AD516" s="357">
        <f t="shared" si="172"/>
        <v>0</v>
      </c>
      <c r="AE516" s="342"/>
      <c r="AF516" s="362">
        <f t="shared" si="173"/>
        <v>0</v>
      </c>
      <c r="AG516" s="330"/>
      <c r="AH516" s="597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  <c r="BC516" s="582"/>
      <c r="BD516" s="582"/>
    </row>
    <row r="517" spans="1:56" s="302" customFormat="1" hidden="1" x14ac:dyDescent="0.2">
      <c r="A517" s="340">
        <f t="shared" si="163"/>
        <v>0</v>
      </c>
      <c r="B517" s="341"/>
      <c r="C517" s="330"/>
      <c r="D517" s="395"/>
      <c r="E517" s="308"/>
      <c r="F517" s="309"/>
      <c r="G517" s="309"/>
      <c r="H517" s="309"/>
      <c r="I517" s="309"/>
      <c r="J517" s="350">
        <f t="shared" si="154"/>
        <v>0</v>
      </c>
      <c r="K517" s="330"/>
      <c r="L517" s="330"/>
      <c r="M517" s="310"/>
      <c r="N517" s="311"/>
      <c r="O517" s="311"/>
      <c r="P517" s="311"/>
      <c r="Q517" s="311"/>
      <c r="R517" s="311"/>
      <c r="S517" s="312"/>
      <c r="T517" s="313"/>
      <c r="U517" s="294">
        <f t="shared" si="164"/>
        <v>0</v>
      </c>
      <c r="V517" s="330"/>
      <c r="W517" s="355">
        <f t="shared" si="165"/>
        <v>0</v>
      </c>
      <c r="X517" s="356">
        <f t="shared" si="166"/>
        <v>0</v>
      </c>
      <c r="Y517" s="356">
        <f t="shared" si="167"/>
        <v>0</v>
      </c>
      <c r="Z517" s="356">
        <f t="shared" si="168"/>
        <v>0</v>
      </c>
      <c r="AA517" s="356">
        <f t="shared" si="169"/>
        <v>0</v>
      </c>
      <c r="AB517" s="356">
        <f t="shared" si="170"/>
        <v>0</v>
      </c>
      <c r="AC517" s="356">
        <f t="shared" si="171"/>
        <v>0</v>
      </c>
      <c r="AD517" s="357">
        <f t="shared" si="172"/>
        <v>0</v>
      </c>
      <c r="AE517" s="342"/>
      <c r="AF517" s="362">
        <f t="shared" si="173"/>
        <v>0</v>
      </c>
      <c r="AG517" s="330"/>
      <c r="AH517" s="597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  <c r="BC517" s="582"/>
      <c r="BD517" s="582"/>
    </row>
    <row r="518" spans="1:56" s="302" customFormat="1" hidden="1" x14ac:dyDescent="0.2">
      <c r="A518" s="340">
        <f t="shared" si="163"/>
        <v>0</v>
      </c>
      <c r="B518" s="341"/>
      <c r="C518" s="330"/>
      <c r="D518" s="395"/>
      <c r="E518" s="308"/>
      <c r="F518" s="309"/>
      <c r="G518" s="309"/>
      <c r="H518" s="309"/>
      <c r="I518" s="309"/>
      <c r="J518" s="350">
        <f t="shared" si="154"/>
        <v>0</v>
      </c>
      <c r="K518" s="330"/>
      <c r="L518" s="330"/>
      <c r="M518" s="310"/>
      <c r="N518" s="311"/>
      <c r="O518" s="311"/>
      <c r="P518" s="311"/>
      <c r="Q518" s="311"/>
      <c r="R518" s="311"/>
      <c r="S518" s="312"/>
      <c r="T518" s="313"/>
      <c r="U518" s="294">
        <f t="shared" si="164"/>
        <v>0</v>
      </c>
      <c r="V518" s="330"/>
      <c r="W518" s="355">
        <f t="shared" si="165"/>
        <v>0</v>
      </c>
      <c r="X518" s="356">
        <f t="shared" si="166"/>
        <v>0</v>
      </c>
      <c r="Y518" s="356">
        <f t="shared" si="167"/>
        <v>0</v>
      </c>
      <c r="Z518" s="356">
        <f t="shared" si="168"/>
        <v>0</v>
      </c>
      <c r="AA518" s="356">
        <f t="shared" si="169"/>
        <v>0</v>
      </c>
      <c r="AB518" s="356">
        <f t="shared" si="170"/>
        <v>0</v>
      </c>
      <c r="AC518" s="356">
        <f t="shared" si="171"/>
        <v>0</v>
      </c>
      <c r="AD518" s="357">
        <f t="shared" si="172"/>
        <v>0</v>
      </c>
      <c r="AE518" s="342"/>
      <c r="AF518" s="362">
        <f t="shared" si="173"/>
        <v>0</v>
      </c>
      <c r="AG518" s="330"/>
      <c r="AH518" s="597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  <c r="BC518" s="582"/>
      <c r="BD518" s="582"/>
    </row>
    <row r="519" spans="1:56" s="302" customFormat="1" hidden="1" x14ac:dyDescent="0.2">
      <c r="A519" s="340">
        <f t="shared" si="163"/>
        <v>0</v>
      </c>
      <c r="B519" s="341"/>
      <c r="C519" s="330"/>
      <c r="D519" s="395"/>
      <c r="E519" s="308"/>
      <c r="F519" s="309"/>
      <c r="G519" s="309"/>
      <c r="H519" s="309"/>
      <c r="I519" s="309"/>
      <c r="J519" s="350">
        <f t="shared" si="154"/>
        <v>0</v>
      </c>
      <c r="K519" s="330"/>
      <c r="L519" s="330"/>
      <c r="M519" s="310"/>
      <c r="N519" s="311"/>
      <c r="O519" s="311"/>
      <c r="P519" s="311"/>
      <c r="Q519" s="311"/>
      <c r="R519" s="311"/>
      <c r="S519" s="312"/>
      <c r="T519" s="313"/>
      <c r="U519" s="294">
        <f t="shared" si="164"/>
        <v>0</v>
      </c>
      <c r="V519" s="330"/>
      <c r="W519" s="355">
        <f t="shared" si="165"/>
        <v>0</v>
      </c>
      <c r="X519" s="356">
        <f t="shared" si="166"/>
        <v>0</v>
      </c>
      <c r="Y519" s="356">
        <f t="shared" si="167"/>
        <v>0</v>
      </c>
      <c r="Z519" s="356">
        <f t="shared" si="168"/>
        <v>0</v>
      </c>
      <c r="AA519" s="356">
        <f t="shared" si="169"/>
        <v>0</v>
      </c>
      <c r="AB519" s="356">
        <f t="shared" si="170"/>
        <v>0</v>
      </c>
      <c r="AC519" s="356">
        <f t="shared" si="171"/>
        <v>0</v>
      </c>
      <c r="AD519" s="357">
        <f t="shared" si="172"/>
        <v>0</v>
      </c>
      <c r="AE519" s="342"/>
      <c r="AF519" s="362">
        <f t="shared" si="173"/>
        <v>0</v>
      </c>
      <c r="AG519" s="330"/>
      <c r="AH519" s="597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  <c r="BC519" s="582"/>
      <c r="BD519" s="582"/>
    </row>
    <row r="520" spans="1:56" s="302" customFormat="1" hidden="1" x14ac:dyDescent="0.2">
      <c r="A520" s="340">
        <f t="shared" si="163"/>
        <v>0</v>
      </c>
      <c r="B520" s="341"/>
      <c r="C520" s="330"/>
      <c r="D520" s="395"/>
      <c r="E520" s="308"/>
      <c r="F520" s="309"/>
      <c r="G520" s="309"/>
      <c r="H520" s="309"/>
      <c r="I520" s="309"/>
      <c r="J520" s="350">
        <f t="shared" si="154"/>
        <v>0</v>
      </c>
      <c r="K520" s="330"/>
      <c r="L520" s="330"/>
      <c r="M520" s="310"/>
      <c r="N520" s="311"/>
      <c r="O520" s="311"/>
      <c r="P520" s="311"/>
      <c r="Q520" s="311"/>
      <c r="R520" s="311"/>
      <c r="S520" s="312"/>
      <c r="T520" s="313"/>
      <c r="U520" s="294">
        <f t="shared" si="164"/>
        <v>0</v>
      </c>
      <c r="V520" s="330"/>
      <c r="W520" s="355">
        <f t="shared" si="165"/>
        <v>0</v>
      </c>
      <c r="X520" s="356">
        <f t="shared" si="166"/>
        <v>0</v>
      </c>
      <c r="Y520" s="356">
        <f t="shared" si="167"/>
        <v>0</v>
      </c>
      <c r="Z520" s="356">
        <f t="shared" si="168"/>
        <v>0</v>
      </c>
      <c r="AA520" s="356">
        <f t="shared" si="169"/>
        <v>0</v>
      </c>
      <c r="AB520" s="356">
        <f t="shared" si="170"/>
        <v>0</v>
      </c>
      <c r="AC520" s="356">
        <f t="shared" si="171"/>
        <v>0</v>
      </c>
      <c r="AD520" s="357">
        <f t="shared" si="172"/>
        <v>0</v>
      </c>
      <c r="AE520" s="342"/>
      <c r="AF520" s="362">
        <f t="shared" si="173"/>
        <v>0</v>
      </c>
      <c r="AG520" s="330"/>
      <c r="AH520" s="597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  <c r="BC520" s="582"/>
      <c r="BD520" s="582"/>
    </row>
    <row r="521" spans="1:56" s="302" customFormat="1" hidden="1" x14ac:dyDescent="0.2">
      <c r="A521" s="340">
        <f t="shared" si="163"/>
        <v>0</v>
      </c>
      <c r="B521" s="341"/>
      <c r="C521" s="330"/>
      <c r="D521" s="395"/>
      <c r="E521" s="308"/>
      <c r="F521" s="309"/>
      <c r="G521" s="309"/>
      <c r="H521" s="309"/>
      <c r="I521" s="309"/>
      <c r="J521" s="350">
        <f t="shared" si="154"/>
        <v>0</v>
      </c>
      <c r="K521" s="330"/>
      <c r="L521" s="330"/>
      <c r="M521" s="310"/>
      <c r="N521" s="311"/>
      <c r="O521" s="311"/>
      <c r="P521" s="311"/>
      <c r="Q521" s="311"/>
      <c r="R521" s="311"/>
      <c r="S521" s="312"/>
      <c r="T521" s="313"/>
      <c r="U521" s="294">
        <f t="shared" si="164"/>
        <v>0</v>
      </c>
      <c r="V521" s="330"/>
      <c r="W521" s="355">
        <f t="shared" si="165"/>
        <v>0</v>
      </c>
      <c r="X521" s="356">
        <f t="shared" si="166"/>
        <v>0</v>
      </c>
      <c r="Y521" s="356">
        <f t="shared" si="167"/>
        <v>0</v>
      </c>
      <c r="Z521" s="356">
        <f t="shared" si="168"/>
        <v>0</v>
      </c>
      <c r="AA521" s="356">
        <f t="shared" si="169"/>
        <v>0</v>
      </c>
      <c r="AB521" s="356">
        <f t="shared" si="170"/>
        <v>0</v>
      </c>
      <c r="AC521" s="356">
        <f t="shared" si="171"/>
        <v>0</v>
      </c>
      <c r="AD521" s="357">
        <f t="shared" si="172"/>
        <v>0</v>
      </c>
      <c r="AE521" s="342"/>
      <c r="AF521" s="362">
        <f t="shared" si="173"/>
        <v>0</v>
      </c>
      <c r="AG521" s="330"/>
      <c r="AH521" s="597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  <c r="BC521" s="582"/>
      <c r="BD521" s="582"/>
    </row>
    <row r="522" spans="1:56" s="302" customFormat="1" hidden="1" x14ac:dyDescent="0.2">
      <c r="A522" s="340">
        <f t="shared" si="163"/>
        <v>0</v>
      </c>
      <c r="B522" s="341"/>
      <c r="C522" s="330"/>
      <c r="D522" s="395"/>
      <c r="E522" s="308"/>
      <c r="F522" s="309"/>
      <c r="G522" s="309"/>
      <c r="H522" s="309"/>
      <c r="I522" s="309"/>
      <c r="J522" s="350">
        <f t="shared" si="154"/>
        <v>0</v>
      </c>
      <c r="K522" s="330"/>
      <c r="L522" s="330"/>
      <c r="M522" s="310"/>
      <c r="N522" s="311"/>
      <c r="O522" s="311"/>
      <c r="P522" s="311"/>
      <c r="Q522" s="311"/>
      <c r="R522" s="311"/>
      <c r="S522" s="312"/>
      <c r="T522" s="313"/>
      <c r="U522" s="294">
        <f t="shared" si="164"/>
        <v>0</v>
      </c>
      <c r="V522" s="330"/>
      <c r="W522" s="355">
        <f t="shared" si="165"/>
        <v>0</v>
      </c>
      <c r="X522" s="356">
        <f t="shared" si="166"/>
        <v>0</v>
      </c>
      <c r="Y522" s="356">
        <f t="shared" si="167"/>
        <v>0</v>
      </c>
      <c r="Z522" s="356">
        <f t="shared" si="168"/>
        <v>0</v>
      </c>
      <c r="AA522" s="356">
        <f t="shared" si="169"/>
        <v>0</v>
      </c>
      <c r="AB522" s="356">
        <f t="shared" si="170"/>
        <v>0</v>
      </c>
      <c r="AC522" s="356">
        <f t="shared" si="171"/>
        <v>0</v>
      </c>
      <c r="AD522" s="357">
        <f t="shared" si="172"/>
        <v>0</v>
      </c>
      <c r="AE522" s="342"/>
      <c r="AF522" s="362">
        <f t="shared" si="173"/>
        <v>0</v>
      </c>
      <c r="AG522" s="330"/>
      <c r="AH522" s="597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  <c r="BC522" s="582"/>
      <c r="BD522" s="582"/>
    </row>
    <row r="523" spans="1:56" s="302" customFormat="1" hidden="1" x14ac:dyDescent="0.2">
      <c r="A523" s="340">
        <f t="shared" si="163"/>
        <v>0</v>
      </c>
      <c r="B523" s="341"/>
      <c r="C523" s="330"/>
      <c r="D523" s="395"/>
      <c r="E523" s="308"/>
      <c r="F523" s="309"/>
      <c r="G523" s="309"/>
      <c r="H523" s="309"/>
      <c r="I523" s="309"/>
      <c r="J523" s="350">
        <f t="shared" si="154"/>
        <v>0</v>
      </c>
      <c r="K523" s="330"/>
      <c r="L523" s="330"/>
      <c r="M523" s="310"/>
      <c r="N523" s="311"/>
      <c r="O523" s="311"/>
      <c r="P523" s="311"/>
      <c r="Q523" s="311"/>
      <c r="R523" s="311"/>
      <c r="S523" s="312"/>
      <c r="T523" s="313"/>
      <c r="U523" s="294">
        <f t="shared" si="164"/>
        <v>0</v>
      </c>
      <c r="V523" s="330"/>
      <c r="W523" s="355">
        <f t="shared" si="165"/>
        <v>0</v>
      </c>
      <c r="X523" s="356">
        <f t="shared" si="166"/>
        <v>0</v>
      </c>
      <c r="Y523" s="356">
        <f t="shared" si="167"/>
        <v>0</v>
      </c>
      <c r="Z523" s="356">
        <f t="shared" si="168"/>
        <v>0</v>
      </c>
      <c r="AA523" s="356">
        <f t="shared" si="169"/>
        <v>0</v>
      </c>
      <c r="AB523" s="356">
        <f t="shared" si="170"/>
        <v>0</v>
      </c>
      <c r="AC523" s="356">
        <f t="shared" si="171"/>
        <v>0</v>
      </c>
      <c r="AD523" s="357">
        <f t="shared" si="172"/>
        <v>0</v>
      </c>
      <c r="AE523" s="342"/>
      <c r="AF523" s="362">
        <f t="shared" si="173"/>
        <v>0</v>
      </c>
      <c r="AG523" s="330"/>
      <c r="AH523" s="597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  <c r="BC523" s="582"/>
      <c r="BD523" s="582"/>
    </row>
    <row r="524" spans="1:56" s="302" customFormat="1" hidden="1" x14ac:dyDescent="0.2">
      <c r="A524" s="340">
        <f t="shared" si="163"/>
        <v>0</v>
      </c>
      <c r="B524" s="341"/>
      <c r="C524" s="330"/>
      <c r="D524" s="395"/>
      <c r="E524" s="308"/>
      <c r="F524" s="309"/>
      <c r="G524" s="309"/>
      <c r="H524" s="309"/>
      <c r="I524" s="309"/>
      <c r="J524" s="350">
        <f t="shared" si="154"/>
        <v>0</v>
      </c>
      <c r="K524" s="330"/>
      <c r="L524" s="330"/>
      <c r="M524" s="310"/>
      <c r="N524" s="311"/>
      <c r="O524" s="311"/>
      <c r="P524" s="311"/>
      <c r="Q524" s="311"/>
      <c r="R524" s="311"/>
      <c r="S524" s="312"/>
      <c r="T524" s="313"/>
      <c r="U524" s="294">
        <f t="shared" si="164"/>
        <v>0</v>
      </c>
      <c r="V524" s="330"/>
      <c r="W524" s="355">
        <f t="shared" si="165"/>
        <v>0</v>
      </c>
      <c r="X524" s="356">
        <f t="shared" si="166"/>
        <v>0</v>
      </c>
      <c r="Y524" s="356">
        <f t="shared" si="167"/>
        <v>0</v>
      </c>
      <c r="Z524" s="356">
        <f t="shared" si="168"/>
        <v>0</v>
      </c>
      <c r="AA524" s="356">
        <f t="shared" si="169"/>
        <v>0</v>
      </c>
      <c r="AB524" s="356">
        <f t="shared" si="170"/>
        <v>0</v>
      </c>
      <c r="AC524" s="356">
        <f t="shared" si="171"/>
        <v>0</v>
      </c>
      <c r="AD524" s="357">
        <f t="shared" si="172"/>
        <v>0</v>
      </c>
      <c r="AE524" s="342"/>
      <c r="AF524" s="362">
        <f t="shared" si="173"/>
        <v>0</v>
      </c>
      <c r="AG524" s="330"/>
      <c r="AH524" s="597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  <c r="BC524" s="582"/>
      <c r="BD524" s="582"/>
    </row>
    <row r="525" spans="1:56" s="302" customFormat="1" hidden="1" x14ac:dyDescent="0.2">
      <c r="A525" s="340">
        <f t="shared" si="163"/>
        <v>0</v>
      </c>
      <c r="B525" s="341"/>
      <c r="C525" s="330"/>
      <c r="D525" s="395"/>
      <c r="E525" s="308"/>
      <c r="F525" s="309"/>
      <c r="G525" s="309"/>
      <c r="H525" s="309"/>
      <c r="I525" s="309"/>
      <c r="J525" s="350">
        <f t="shared" si="154"/>
        <v>0</v>
      </c>
      <c r="K525" s="330"/>
      <c r="L525" s="330"/>
      <c r="M525" s="310"/>
      <c r="N525" s="311"/>
      <c r="O525" s="311"/>
      <c r="P525" s="311"/>
      <c r="Q525" s="311"/>
      <c r="R525" s="311"/>
      <c r="S525" s="312"/>
      <c r="T525" s="313"/>
      <c r="U525" s="294">
        <f t="shared" si="164"/>
        <v>0</v>
      </c>
      <c r="V525" s="330"/>
      <c r="W525" s="355">
        <f t="shared" si="165"/>
        <v>0</v>
      </c>
      <c r="X525" s="356">
        <f t="shared" si="166"/>
        <v>0</v>
      </c>
      <c r="Y525" s="356">
        <f t="shared" si="167"/>
        <v>0</v>
      </c>
      <c r="Z525" s="356">
        <f t="shared" si="168"/>
        <v>0</v>
      </c>
      <c r="AA525" s="356">
        <f t="shared" si="169"/>
        <v>0</v>
      </c>
      <c r="AB525" s="356">
        <f t="shared" si="170"/>
        <v>0</v>
      </c>
      <c r="AC525" s="356">
        <f t="shared" si="171"/>
        <v>0</v>
      </c>
      <c r="AD525" s="357">
        <f t="shared" si="172"/>
        <v>0</v>
      </c>
      <c r="AE525" s="342"/>
      <c r="AF525" s="362">
        <f t="shared" si="173"/>
        <v>0</v>
      </c>
      <c r="AG525" s="330"/>
      <c r="AH525" s="597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  <c r="BC525" s="582"/>
      <c r="BD525" s="582"/>
    </row>
    <row r="526" spans="1:56" s="302" customFormat="1" hidden="1" x14ac:dyDescent="0.2">
      <c r="A526" s="340">
        <f t="shared" si="163"/>
        <v>0</v>
      </c>
      <c r="B526" s="341"/>
      <c r="C526" s="330"/>
      <c r="D526" s="395"/>
      <c r="E526" s="308"/>
      <c r="F526" s="309"/>
      <c r="G526" s="309"/>
      <c r="H526" s="309"/>
      <c r="I526" s="309"/>
      <c r="J526" s="350">
        <f t="shared" si="154"/>
        <v>0</v>
      </c>
      <c r="K526" s="330"/>
      <c r="L526" s="330"/>
      <c r="M526" s="310"/>
      <c r="N526" s="311"/>
      <c r="O526" s="311"/>
      <c r="P526" s="311"/>
      <c r="Q526" s="311"/>
      <c r="R526" s="311"/>
      <c r="S526" s="312"/>
      <c r="T526" s="313"/>
      <c r="U526" s="294">
        <f t="shared" si="164"/>
        <v>0</v>
      </c>
      <c r="V526" s="330"/>
      <c r="W526" s="355">
        <f t="shared" si="165"/>
        <v>0</v>
      </c>
      <c r="X526" s="356">
        <f t="shared" si="166"/>
        <v>0</v>
      </c>
      <c r="Y526" s="356">
        <f t="shared" si="167"/>
        <v>0</v>
      </c>
      <c r="Z526" s="356">
        <f t="shared" si="168"/>
        <v>0</v>
      </c>
      <c r="AA526" s="356">
        <f t="shared" si="169"/>
        <v>0</v>
      </c>
      <c r="AB526" s="356">
        <f t="shared" si="170"/>
        <v>0</v>
      </c>
      <c r="AC526" s="356">
        <f t="shared" si="171"/>
        <v>0</v>
      </c>
      <c r="AD526" s="357">
        <f t="shared" si="172"/>
        <v>0</v>
      </c>
      <c r="AE526" s="342"/>
      <c r="AF526" s="362">
        <f t="shared" si="173"/>
        <v>0</v>
      </c>
      <c r="AG526" s="330"/>
      <c r="AH526" s="597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  <c r="BC526" s="582"/>
      <c r="BD526" s="582"/>
    </row>
    <row r="527" spans="1:56" s="302" customFormat="1" hidden="1" x14ac:dyDescent="0.2">
      <c r="A527" s="340">
        <f t="shared" si="163"/>
        <v>0</v>
      </c>
      <c r="B527" s="341"/>
      <c r="C527" s="330"/>
      <c r="D527" s="395"/>
      <c r="E527" s="308"/>
      <c r="F527" s="309"/>
      <c r="G527" s="309"/>
      <c r="H527" s="309"/>
      <c r="I527" s="309"/>
      <c r="J527" s="350">
        <f t="shared" si="154"/>
        <v>0</v>
      </c>
      <c r="K527" s="330"/>
      <c r="L527" s="330"/>
      <c r="M527" s="310"/>
      <c r="N527" s="311"/>
      <c r="O527" s="311"/>
      <c r="P527" s="311"/>
      <c r="Q527" s="311"/>
      <c r="R527" s="311"/>
      <c r="S527" s="312"/>
      <c r="T527" s="313"/>
      <c r="U527" s="294">
        <f t="shared" si="164"/>
        <v>0</v>
      </c>
      <c r="V527" s="330"/>
      <c r="W527" s="355">
        <f t="shared" si="165"/>
        <v>0</v>
      </c>
      <c r="X527" s="356">
        <f t="shared" si="166"/>
        <v>0</v>
      </c>
      <c r="Y527" s="356">
        <f t="shared" si="167"/>
        <v>0</v>
      </c>
      <c r="Z527" s="356">
        <f t="shared" si="168"/>
        <v>0</v>
      </c>
      <c r="AA527" s="356">
        <f t="shared" si="169"/>
        <v>0</v>
      </c>
      <c r="AB527" s="356">
        <f t="shared" si="170"/>
        <v>0</v>
      </c>
      <c r="AC527" s="356">
        <f t="shared" si="171"/>
        <v>0</v>
      </c>
      <c r="AD527" s="357">
        <f t="shared" si="172"/>
        <v>0</v>
      </c>
      <c r="AE527" s="342"/>
      <c r="AF527" s="362">
        <f t="shared" si="173"/>
        <v>0</v>
      </c>
      <c r="AG527" s="330"/>
      <c r="AH527" s="597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  <c r="BC527" s="582"/>
      <c r="BD527" s="582"/>
    </row>
    <row r="528" spans="1:56" s="302" customFormat="1" hidden="1" x14ac:dyDescent="0.2">
      <c r="A528" s="340">
        <f t="shared" si="163"/>
        <v>0</v>
      </c>
      <c r="B528" s="341"/>
      <c r="C528" s="330"/>
      <c r="D528" s="395"/>
      <c r="E528" s="308"/>
      <c r="F528" s="309"/>
      <c r="G528" s="309"/>
      <c r="H528" s="309"/>
      <c r="I528" s="309"/>
      <c r="J528" s="350">
        <f t="shared" si="154"/>
        <v>0</v>
      </c>
      <c r="K528" s="330"/>
      <c r="L528" s="330"/>
      <c r="M528" s="310"/>
      <c r="N528" s="311"/>
      <c r="O528" s="311"/>
      <c r="P528" s="311"/>
      <c r="Q528" s="311"/>
      <c r="R528" s="311"/>
      <c r="S528" s="312"/>
      <c r="T528" s="313"/>
      <c r="U528" s="294">
        <f t="shared" si="164"/>
        <v>0</v>
      </c>
      <c r="V528" s="330"/>
      <c r="W528" s="355">
        <f t="shared" si="165"/>
        <v>0</v>
      </c>
      <c r="X528" s="356">
        <f t="shared" si="166"/>
        <v>0</v>
      </c>
      <c r="Y528" s="356">
        <f t="shared" si="167"/>
        <v>0</v>
      </c>
      <c r="Z528" s="356">
        <f t="shared" si="168"/>
        <v>0</v>
      </c>
      <c r="AA528" s="356">
        <f t="shared" si="169"/>
        <v>0</v>
      </c>
      <c r="AB528" s="356">
        <f t="shared" si="170"/>
        <v>0</v>
      </c>
      <c r="AC528" s="356">
        <f t="shared" si="171"/>
        <v>0</v>
      </c>
      <c r="AD528" s="357">
        <f t="shared" si="172"/>
        <v>0</v>
      </c>
      <c r="AE528" s="342"/>
      <c r="AF528" s="362">
        <f t="shared" si="173"/>
        <v>0</v>
      </c>
      <c r="AG528" s="330"/>
      <c r="AH528" s="597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  <c r="BC528" s="582"/>
      <c r="BD528" s="582"/>
    </row>
    <row r="529" spans="1:56" s="302" customFormat="1" hidden="1" x14ac:dyDescent="0.2">
      <c r="A529" s="340">
        <f t="shared" si="163"/>
        <v>0</v>
      </c>
      <c r="B529" s="341"/>
      <c r="C529" s="330"/>
      <c r="D529" s="395"/>
      <c r="E529" s="308"/>
      <c r="F529" s="309"/>
      <c r="G529" s="309"/>
      <c r="H529" s="309"/>
      <c r="I529" s="309"/>
      <c r="J529" s="350">
        <f t="shared" si="154"/>
        <v>0</v>
      </c>
      <c r="K529" s="330"/>
      <c r="L529" s="330"/>
      <c r="M529" s="310"/>
      <c r="N529" s="311"/>
      <c r="O529" s="311"/>
      <c r="P529" s="311"/>
      <c r="Q529" s="311"/>
      <c r="R529" s="311"/>
      <c r="S529" s="312"/>
      <c r="T529" s="313"/>
      <c r="U529" s="294">
        <f t="shared" si="164"/>
        <v>0</v>
      </c>
      <c r="V529" s="330"/>
      <c r="W529" s="355">
        <f t="shared" si="165"/>
        <v>0</v>
      </c>
      <c r="X529" s="356">
        <f t="shared" si="166"/>
        <v>0</v>
      </c>
      <c r="Y529" s="356">
        <f t="shared" si="167"/>
        <v>0</v>
      </c>
      <c r="Z529" s="356">
        <f t="shared" si="168"/>
        <v>0</v>
      </c>
      <c r="AA529" s="356">
        <f t="shared" si="169"/>
        <v>0</v>
      </c>
      <c r="AB529" s="356">
        <f t="shared" si="170"/>
        <v>0</v>
      </c>
      <c r="AC529" s="356">
        <f t="shared" si="171"/>
        <v>0</v>
      </c>
      <c r="AD529" s="357">
        <f t="shared" si="172"/>
        <v>0</v>
      </c>
      <c r="AE529" s="342"/>
      <c r="AF529" s="362">
        <f t="shared" si="173"/>
        <v>0</v>
      </c>
      <c r="AG529" s="330"/>
      <c r="AH529" s="597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  <c r="BC529" s="582"/>
      <c r="BD529" s="582"/>
    </row>
    <row r="530" spans="1:56" s="302" customFormat="1" hidden="1" x14ac:dyDescent="0.2">
      <c r="A530" s="340">
        <f t="shared" si="163"/>
        <v>0</v>
      </c>
      <c r="B530" s="341"/>
      <c r="C530" s="330"/>
      <c r="D530" s="395"/>
      <c r="E530" s="308"/>
      <c r="F530" s="309"/>
      <c r="G530" s="309"/>
      <c r="H530" s="309"/>
      <c r="I530" s="309"/>
      <c r="J530" s="350">
        <f t="shared" si="154"/>
        <v>0</v>
      </c>
      <c r="K530" s="330"/>
      <c r="L530" s="330"/>
      <c r="M530" s="310"/>
      <c r="N530" s="311"/>
      <c r="O530" s="311"/>
      <c r="P530" s="311"/>
      <c r="Q530" s="311"/>
      <c r="R530" s="311"/>
      <c r="S530" s="312"/>
      <c r="T530" s="313"/>
      <c r="U530" s="294">
        <f t="shared" si="164"/>
        <v>0</v>
      </c>
      <c r="V530" s="330"/>
      <c r="W530" s="355">
        <f t="shared" si="165"/>
        <v>0</v>
      </c>
      <c r="X530" s="356">
        <f t="shared" si="166"/>
        <v>0</v>
      </c>
      <c r="Y530" s="356">
        <f t="shared" si="167"/>
        <v>0</v>
      </c>
      <c r="Z530" s="356">
        <f t="shared" si="168"/>
        <v>0</v>
      </c>
      <c r="AA530" s="356">
        <f t="shared" si="169"/>
        <v>0</v>
      </c>
      <c r="AB530" s="356">
        <f t="shared" si="170"/>
        <v>0</v>
      </c>
      <c r="AC530" s="356">
        <f t="shared" si="171"/>
        <v>0</v>
      </c>
      <c r="AD530" s="357">
        <f t="shared" si="172"/>
        <v>0</v>
      </c>
      <c r="AE530" s="342"/>
      <c r="AF530" s="362">
        <f t="shared" si="173"/>
        <v>0</v>
      </c>
      <c r="AG530" s="330"/>
      <c r="AH530" s="597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  <c r="BC530" s="582"/>
      <c r="BD530" s="582"/>
    </row>
    <row r="531" spans="1:56" s="302" customFormat="1" hidden="1" x14ac:dyDescent="0.2">
      <c r="A531" s="340">
        <f t="shared" si="163"/>
        <v>0</v>
      </c>
      <c r="B531" s="341"/>
      <c r="C531" s="330"/>
      <c r="D531" s="395"/>
      <c r="E531" s="308"/>
      <c r="F531" s="309"/>
      <c r="G531" s="309"/>
      <c r="H531" s="309"/>
      <c r="I531" s="309"/>
      <c r="J531" s="350">
        <f t="shared" si="154"/>
        <v>0</v>
      </c>
      <c r="K531" s="330"/>
      <c r="L531" s="330"/>
      <c r="M531" s="310"/>
      <c r="N531" s="311"/>
      <c r="O531" s="311"/>
      <c r="P531" s="311"/>
      <c r="Q531" s="311"/>
      <c r="R531" s="311"/>
      <c r="S531" s="312"/>
      <c r="T531" s="313"/>
      <c r="U531" s="294">
        <f t="shared" si="164"/>
        <v>0</v>
      </c>
      <c r="V531" s="330"/>
      <c r="W531" s="355">
        <f t="shared" si="165"/>
        <v>0</v>
      </c>
      <c r="X531" s="356">
        <f t="shared" si="166"/>
        <v>0</v>
      </c>
      <c r="Y531" s="356">
        <f t="shared" si="167"/>
        <v>0</v>
      </c>
      <c r="Z531" s="356">
        <f t="shared" si="168"/>
        <v>0</v>
      </c>
      <c r="AA531" s="356">
        <f t="shared" si="169"/>
        <v>0</v>
      </c>
      <c r="AB531" s="356">
        <f t="shared" si="170"/>
        <v>0</v>
      </c>
      <c r="AC531" s="356">
        <f t="shared" si="171"/>
        <v>0</v>
      </c>
      <c r="AD531" s="357">
        <f t="shared" si="172"/>
        <v>0</v>
      </c>
      <c r="AE531" s="342"/>
      <c r="AF531" s="362">
        <f t="shared" si="173"/>
        <v>0</v>
      </c>
      <c r="AG531" s="330"/>
      <c r="AH531" s="597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  <c r="BC531" s="582"/>
      <c r="BD531" s="582"/>
    </row>
    <row r="532" spans="1:56" s="302" customFormat="1" hidden="1" x14ac:dyDescent="0.2">
      <c r="A532" s="340">
        <f t="shared" si="163"/>
        <v>0</v>
      </c>
      <c r="B532" s="341"/>
      <c r="C532" s="330"/>
      <c r="D532" s="395"/>
      <c r="E532" s="308"/>
      <c r="F532" s="309"/>
      <c r="G532" s="309"/>
      <c r="H532" s="309"/>
      <c r="I532" s="309"/>
      <c r="J532" s="350">
        <f t="shared" si="154"/>
        <v>0</v>
      </c>
      <c r="K532" s="330"/>
      <c r="L532" s="330"/>
      <c r="M532" s="310"/>
      <c r="N532" s="311"/>
      <c r="O532" s="311"/>
      <c r="P532" s="311"/>
      <c r="Q532" s="311"/>
      <c r="R532" s="311"/>
      <c r="S532" s="312"/>
      <c r="T532" s="313"/>
      <c r="U532" s="294">
        <f t="shared" si="164"/>
        <v>0</v>
      </c>
      <c r="V532" s="330"/>
      <c r="W532" s="355">
        <f t="shared" si="165"/>
        <v>0</v>
      </c>
      <c r="X532" s="356">
        <f t="shared" si="166"/>
        <v>0</v>
      </c>
      <c r="Y532" s="356">
        <f t="shared" si="167"/>
        <v>0</v>
      </c>
      <c r="Z532" s="356">
        <f t="shared" si="168"/>
        <v>0</v>
      </c>
      <c r="AA532" s="356">
        <f t="shared" si="169"/>
        <v>0</v>
      </c>
      <c r="AB532" s="356">
        <f t="shared" si="170"/>
        <v>0</v>
      </c>
      <c r="AC532" s="356">
        <f t="shared" si="171"/>
        <v>0</v>
      </c>
      <c r="AD532" s="357">
        <f t="shared" si="172"/>
        <v>0</v>
      </c>
      <c r="AE532" s="342"/>
      <c r="AF532" s="362">
        <f t="shared" si="173"/>
        <v>0</v>
      </c>
      <c r="AG532" s="330"/>
      <c r="AH532" s="597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  <c r="BC532" s="582"/>
      <c r="BD532" s="582"/>
    </row>
    <row r="533" spans="1:56" s="302" customFormat="1" hidden="1" x14ac:dyDescent="0.2">
      <c r="A533" s="340">
        <f t="shared" si="163"/>
        <v>0</v>
      </c>
      <c r="B533" s="341"/>
      <c r="C533" s="330"/>
      <c r="D533" s="395"/>
      <c r="E533" s="308"/>
      <c r="F533" s="309"/>
      <c r="G533" s="309"/>
      <c r="H533" s="309"/>
      <c r="I533" s="309"/>
      <c r="J533" s="350">
        <f t="shared" si="154"/>
        <v>0</v>
      </c>
      <c r="K533" s="330"/>
      <c r="L533" s="330"/>
      <c r="M533" s="310"/>
      <c r="N533" s="311"/>
      <c r="O533" s="311"/>
      <c r="P533" s="311"/>
      <c r="Q533" s="311"/>
      <c r="R533" s="311"/>
      <c r="S533" s="312"/>
      <c r="T533" s="313"/>
      <c r="U533" s="294">
        <f t="shared" si="164"/>
        <v>0</v>
      </c>
      <c r="V533" s="330"/>
      <c r="W533" s="355">
        <f t="shared" si="165"/>
        <v>0</v>
      </c>
      <c r="X533" s="356">
        <f t="shared" si="166"/>
        <v>0</v>
      </c>
      <c r="Y533" s="356">
        <f t="shared" si="167"/>
        <v>0</v>
      </c>
      <c r="Z533" s="356">
        <f t="shared" si="168"/>
        <v>0</v>
      </c>
      <c r="AA533" s="356">
        <f t="shared" si="169"/>
        <v>0</v>
      </c>
      <c r="AB533" s="356">
        <f t="shared" si="170"/>
        <v>0</v>
      </c>
      <c r="AC533" s="356">
        <f t="shared" si="171"/>
        <v>0</v>
      </c>
      <c r="AD533" s="357">
        <f t="shared" si="172"/>
        <v>0</v>
      </c>
      <c r="AE533" s="342"/>
      <c r="AF533" s="362">
        <f t="shared" si="173"/>
        <v>0</v>
      </c>
      <c r="AG533" s="330"/>
      <c r="AH533" s="597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  <c r="BC533" s="582"/>
      <c r="BD533" s="582"/>
    </row>
    <row r="534" spans="1:56" s="302" customFormat="1" hidden="1" x14ac:dyDescent="0.2">
      <c r="A534" s="340">
        <f t="shared" si="163"/>
        <v>0</v>
      </c>
      <c r="B534" s="341"/>
      <c r="C534" s="330"/>
      <c r="D534" s="395"/>
      <c r="E534" s="308"/>
      <c r="F534" s="309"/>
      <c r="G534" s="309"/>
      <c r="H534" s="309"/>
      <c r="I534" s="309"/>
      <c r="J534" s="350">
        <f t="shared" ref="J534:J597" si="174">IF(ISBLANK(H534),G534*I534,G534*I534*H534)</f>
        <v>0</v>
      </c>
      <c r="K534" s="330"/>
      <c r="L534" s="330"/>
      <c r="M534" s="310"/>
      <c r="N534" s="311"/>
      <c r="O534" s="311"/>
      <c r="P534" s="311"/>
      <c r="Q534" s="311"/>
      <c r="R534" s="311"/>
      <c r="S534" s="312"/>
      <c r="T534" s="313"/>
      <c r="U534" s="294">
        <f t="shared" si="164"/>
        <v>0</v>
      </c>
      <c r="V534" s="330"/>
      <c r="W534" s="355">
        <f t="shared" si="165"/>
        <v>0</v>
      </c>
      <c r="X534" s="356">
        <f t="shared" si="166"/>
        <v>0</v>
      </c>
      <c r="Y534" s="356">
        <f t="shared" si="167"/>
        <v>0</v>
      </c>
      <c r="Z534" s="356">
        <f t="shared" si="168"/>
        <v>0</v>
      </c>
      <c r="AA534" s="356">
        <f t="shared" si="169"/>
        <v>0</v>
      </c>
      <c r="AB534" s="356">
        <f t="shared" si="170"/>
        <v>0</v>
      </c>
      <c r="AC534" s="356">
        <f t="shared" si="171"/>
        <v>0</v>
      </c>
      <c r="AD534" s="357">
        <f t="shared" si="172"/>
        <v>0</v>
      </c>
      <c r="AE534" s="342"/>
      <c r="AF534" s="362">
        <f t="shared" si="173"/>
        <v>0</v>
      </c>
      <c r="AG534" s="330"/>
      <c r="AH534" s="597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  <c r="BC534" s="582"/>
      <c r="BD534" s="582"/>
    </row>
    <row r="535" spans="1:56" s="302" customFormat="1" hidden="1" x14ac:dyDescent="0.2">
      <c r="A535" s="340">
        <f t="shared" si="163"/>
        <v>0</v>
      </c>
      <c r="B535" s="341"/>
      <c r="C535" s="330"/>
      <c r="D535" s="395"/>
      <c r="E535" s="308"/>
      <c r="F535" s="309"/>
      <c r="G535" s="309"/>
      <c r="H535" s="309"/>
      <c r="I535" s="309"/>
      <c r="J535" s="350">
        <f t="shared" si="174"/>
        <v>0</v>
      </c>
      <c r="K535" s="330"/>
      <c r="L535" s="330"/>
      <c r="M535" s="310"/>
      <c r="N535" s="311"/>
      <c r="O535" s="311"/>
      <c r="P535" s="311"/>
      <c r="Q535" s="311"/>
      <c r="R535" s="311"/>
      <c r="S535" s="312"/>
      <c r="T535" s="313"/>
      <c r="U535" s="294">
        <f t="shared" si="164"/>
        <v>0</v>
      </c>
      <c r="V535" s="330"/>
      <c r="W535" s="355">
        <f t="shared" si="165"/>
        <v>0</v>
      </c>
      <c r="X535" s="356">
        <f t="shared" si="166"/>
        <v>0</v>
      </c>
      <c r="Y535" s="356">
        <f t="shared" si="167"/>
        <v>0</v>
      </c>
      <c r="Z535" s="356">
        <f t="shared" si="168"/>
        <v>0</v>
      </c>
      <c r="AA535" s="356">
        <f t="shared" si="169"/>
        <v>0</v>
      </c>
      <c r="AB535" s="356">
        <f t="shared" si="170"/>
        <v>0</v>
      </c>
      <c r="AC535" s="356">
        <f t="shared" si="171"/>
        <v>0</v>
      </c>
      <c r="AD535" s="357">
        <f t="shared" si="172"/>
        <v>0</v>
      </c>
      <c r="AE535" s="342"/>
      <c r="AF535" s="362">
        <f t="shared" si="173"/>
        <v>0</v>
      </c>
      <c r="AG535" s="330"/>
      <c r="AH535" s="597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  <c r="BC535" s="582"/>
      <c r="BD535" s="582"/>
    </row>
    <row r="536" spans="1:56" s="302" customFormat="1" hidden="1" x14ac:dyDescent="0.2">
      <c r="A536" s="340">
        <f t="shared" si="163"/>
        <v>0</v>
      </c>
      <c r="B536" s="341"/>
      <c r="C536" s="330"/>
      <c r="D536" s="395"/>
      <c r="E536" s="308"/>
      <c r="F536" s="309"/>
      <c r="G536" s="309"/>
      <c r="H536" s="309"/>
      <c r="I536" s="309"/>
      <c r="J536" s="350">
        <f t="shared" si="174"/>
        <v>0</v>
      </c>
      <c r="K536" s="330"/>
      <c r="L536" s="330"/>
      <c r="M536" s="310"/>
      <c r="N536" s="311"/>
      <c r="O536" s="311"/>
      <c r="P536" s="311"/>
      <c r="Q536" s="311"/>
      <c r="R536" s="311"/>
      <c r="S536" s="312"/>
      <c r="T536" s="313"/>
      <c r="U536" s="294">
        <f t="shared" si="164"/>
        <v>0</v>
      </c>
      <c r="V536" s="330"/>
      <c r="W536" s="355">
        <f t="shared" si="165"/>
        <v>0</v>
      </c>
      <c r="X536" s="356">
        <f t="shared" si="166"/>
        <v>0</v>
      </c>
      <c r="Y536" s="356">
        <f t="shared" si="167"/>
        <v>0</v>
      </c>
      <c r="Z536" s="356">
        <f t="shared" si="168"/>
        <v>0</v>
      </c>
      <c r="AA536" s="356">
        <f t="shared" si="169"/>
        <v>0</v>
      </c>
      <c r="AB536" s="356">
        <f t="shared" si="170"/>
        <v>0</v>
      </c>
      <c r="AC536" s="356">
        <f t="shared" si="171"/>
        <v>0</v>
      </c>
      <c r="AD536" s="357">
        <f t="shared" si="172"/>
        <v>0</v>
      </c>
      <c r="AE536" s="342"/>
      <c r="AF536" s="362">
        <f t="shared" si="173"/>
        <v>0</v>
      </c>
      <c r="AG536" s="330"/>
      <c r="AH536" s="597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  <c r="BC536" s="582"/>
      <c r="BD536" s="582"/>
    </row>
    <row r="537" spans="1:56" s="302" customFormat="1" hidden="1" x14ac:dyDescent="0.2">
      <c r="A537" s="340">
        <f t="shared" si="163"/>
        <v>0</v>
      </c>
      <c r="B537" s="341"/>
      <c r="C537" s="330"/>
      <c r="D537" s="395"/>
      <c r="E537" s="308"/>
      <c r="F537" s="309"/>
      <c r="G537" s="309"/>
      <c r="H537" s="309"/>
      <c r="I537" s="309"/>
      <c r="J537" s="350">
        <f t="shared" si="174"/>
        <v>0</v>
      </c>
      <c r="K537" s="330"/>
      <c r="L537" s="330"/>
      <c r="M537" s="310"/>
      <c r="N537" s="311"/>
      <c r="O537" s="311"/>
      <c r="P537" s="311"/>
      <c r="Q537" s="311"/>
      <c r="R537" s="311"/>
      <c r="S537" s="312"/>
      <c r="T537" s="313"/>
      <c r="U537" s="294">
        <f t="shared" si="164"/>
        <v>0</v>
      </c>
      <c r="V537" s="330"/>
      <c r="W537" s="355">
        <f t="shared" si="165"/>
        <v>0</v>
      </c>
      <c r="X537" s="356">
        <f t="shared" si="166"/>
        <v>0</v>
      </c>
      <c r="Y537" s="356">
        <f t="shared" si="167"/>
        <v>0</v>
      </c>
      <c r="Z537" s="356">
        <f t="shared" si="168"/>
        <v>0</v>
      </c>
      <c r="AA537" s="356">
        <f t="shared" si="169"/>
        <v>0</v>
      </c>
      <c r="AB537" s="356">
        <f t="shared" si="170"/>
        <v>0</v>
      </c>
      <c r="AC537" s="356">
        <f t="shared" si="171"/>
        <v>0</v>
      </c>
      <c r="AD537" s="357">
        <f t="shared" si="172"/>
        <v>0</v>
      </c>
      <c r="AE537" s="342"/>
      <c r="AF537" s="362">
        <f t="shared" si="173"/>
        <v>0</v>
      </c>
      <c r="AG537" s="330"/>
      <c r="AH537" s="597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  <c r="BC537" s="582"/>
      <c r="BD537" s="582"/>
    </row>
    <row r="538" spans="1:56" s="302" customFormat="1" hidden="1" x14ac:dyDescent="0.2">
      <c r="A538" s="340">
        <f t="shared" si="163"/>
        <v>0</v>
      </c>
      <c r="B538" s="341"/>
      <c r="C538" s="330"/>
      <c r="D538" s="395"/>
      <c r="E538" s="308"/>
      <c r="F538" s="309"/>
      <c r="G538" s="309"/>
      <c r="H538" s="309"/>
      <c r="I538" s="309"/>
      <c r="J538" s="350">
        <f t="shared" si="174"/>
        <v>0</v>
      </c>
      <c r="K538" s="330"/>
      <c r="L538" s="330"/>
      <c r="M538" s="310"/>
      <c r="N538" s="311"/>
      <c r="O538" s="311"/>
      <c r="P538" s="311"/>
      <c r="Q538" s="311"/>
      <c r="R538" s="311"/>
      <c r="S538" s="312"/>
      <c r="T538" s="313"/>
      <c r="U538" s="294">
        <f t="shared" si="164"/>
        <v>0</v>
      </c>
      <c r="V538" s="330"/>
      <c r="W538" s="355">
        <f t="shared" si="165"/>
        <v>0</v>
      </c>
      <c r="X538" s="356">
        <f t="shared" si="166"/>
        <v>0</v>
      </c>
      <c r="Y538" s="356">
        <f t="shared" si="167"/>
        <v>0</v>
      </c>
      <c r="Z538" s="356">
        <f t="shared" si="168"/>
        <v>0</v>
      </c>
      <c r="AA538" s="356">
        <f t="shared" si="169"/>
        <v>0</v>
      </c>
      <c r="AB538" s="356">
        <f t="shared" si="170"/>
        <v>0</v>
      </c>
      <c r="AC538" s="356">
        <f t="shared" si="171"/>
        <v>0</v>
      </c>
      <c r="AD538" s="357">
        <f t="shared" si="172"/>
        <v>0</v>
      </c>
      <c r="AE538" s="342"/>
      <c r="AF538" s="362">
        <f t="shared" si="173"/>
        <v>0</v>
      </c>
      <c r="AG538" s="330"/>
      <c r="AH538" s="597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  <c r="BC538" s="582"/>
      <c r="BD538" s="582"/>
    </row>
    <row r="539" spans="1:56" s="302" customFormat="1" hidden="1" x14ac:dyDescent="0.2">
      <c r="A539" s="340">
        <f t="shared" si="163"/>
        <v>0</v>
      </c>
      <c r="B539" s="341"/>
      <c r="C539" s="330"/>
      <c r="D539" s="395"/>
      <c r="E539" s="308"/>
      <c r="F539" s="309"/>
      <c r="G539" s="309"/>
      <c r="H539" s="309"/>
      <c r="I539" s="309"/>
      <c r="J539" s="350">
        <f t="shared" si="174"/>
        <v>0</v>
      </c>
      <c r="K539" s="330"/>
      <c r="L539" s="330"/>
      <c r="M539" s="310"/>
      <c r="N539" s="311"/>
      <c r="O539" s="311"/>
      <c r="P539" s="311"/>
      <c r="Q539" s="311"/>
      <c r="R539" s="311"/>
      <c r="S539" s="312"/>
      <c r="T539" s="313"/>
      <c r="U539" s="294">
        <f t="shared" si="164"/>
        <v>0</v>
      </c>
      <c r="V539" s="330"/>
      <c r="W539" s="355">
        <f t="shared" si="165"/>
        <v>0</v>
      </c>
      <c r="X539" s="356">
        <f t="shared" si="166"/>
        <v>0</v>
      </c>
      <c r="Y539" s="356">
        <f t="shared" si="167"/>
        <v>0</v>
      </c>
      <c r="Z539" s="356">
        <f t="shared" si="168"/>
        <v>0</v>
      </c>
      <c r="AA539" s="356">
        <f t="shared" si="169"/>
        <v>0</v>
      </c>
      <c r="AB539" s="356">
        <f t="shared" si="170"/>
        <v>0</v>
      </c>
      <c r="AC539" s="356">
        <f t="shared" si="171"/>
        <v>0</v>
      </c>
      <c r="AD539" s="357">
        <f t="shared" si="172"/>
        <v>0</v>
      </c>
      <c r="AE539" s="342"/>
      <c r="AF539" s="362">
        <f t="shared" si="173"/>
        <v>0</v>
      </c>
      <c r="AG539" s="330"/>
      <c r="AH539" s="597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  <c r="BC539" s="582"/>
      <c r="BD539" s="582"/>
    </row>
    <row r="540" spans="1:56" s="302" customFormat="1" hidden="1" x14ac:dyDescent="0.2">
      <c r="A540" s="340">
        <f t="shared" si="163"/>
        <v>0</v>
      </c>
      <c r="B540" s="341"/>
      <c r="C540" s="330"/>
      <c r="D540" s="395"/>
      <c r="E540" s="308"/>
      <c r="F540" s="309"/>
      <c r="G540" s="309"/>
      <c r="H540" s="309"/>
      <c r="I540" s="309"/>
      <c r="J540" s="350">
        <f t="shared" si="174"/>
        <v>0</v>
      </c>
      <c r="K540" s="330"/>
      <c r="L540" s="330"/>
      <c r="M540" s="310"/>
      <c r="N540" s="311"/>
      <c r="O540" s="311"/>
      <c r="P540" s="311"/>
      <c r="Q540" s="311"/>
      <c r="R540" s="311"/>
      <c r="S540" s="312"/>
      <c r="T540" s="313"/>
      <c r="U540" s="294">
        <f t="shared" si="164"/>
        <v>0</v>
      </c>
      <c r="V540" s="330"/>
      <c r="W540" s="355">
        <f t="shared" si="165"/>
        <v>0</v>
      </c>
      <c r="X540" s="356">
        <f t="shared" si="166"/>
        <v>0</v>
      </c>
      <c r="Y540" s="356">
        <f t="shared" si="167"/>
        <v>0</v>
      </c>
      <c r="Z540" s="356">
        <f t="shared" si="168"/>
        <v>0</v>
      </c>
      <c r="AA540" s="356">
        <f t="shared" si="169"/>
        <v>0</v>
      </c>
      <c r="AB540" s="356">
        <f t="shared" si="170"/>
        <v>0</v>
      </c>
      <c r="AC540" s="356">
        <f t="shared" si="171"/>
        <v>0</v>
      </c>
      <c r="AD540" s="357">
        <f t="shared" si="172"/>
        <v>0</v>
      </c>
      <c r="AE540" s="342"/>
      <c r="AF540" s="362">
        <f t="shared" si="173"/>
        <v>0</v>
      </c>
      <c r="AG540" s="330"/>
      <c r="AH540" s="597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  <c r="BC540" s="582"/>
      <c r="BD540" s="582"/>
    </row>
    <row r="541" spans="1:56" s="302" customFormat="1" hidden="1" x14ac:dyDescent="0.2">
      <c r="A541" s="340">
        <f t="shared" si="163"/>
        <v>0</v>
      </c>
      <c r="B541" s="341"/>
      <c r="C541" s="330"/>
      <c r="D541" s="395"/>
      <c r="E541" s="308"/>
      <c r="F541" s="309"/>
      <c r="G541" s="309"/>
      <c r="H541" s="309"/>
      <c r="I541" s="309"/>
      <c r="J541" s="350">
        <f t="shared" si="174"/>
        <v>0</v>
      </c>
      <c r="K541" s="330"/>
      <c r="L541" s="330"/>
      <c r="M541" s="310"/>
      <c r="N541" s="311"/>
      <c r="O541" s="311"/>
      <c r="P541" s="311"/>
      <c r="Q541" s="311"/>
      <c r="R541" s="311"/>
      <c r="S541" s="312"/>
      <c r="T541" s="313"/>
      <c r="U541" s="294">
        <f t="shared" si="164"/>
        <v>0</v>
      </c>
      <c r="V541" s="330"/>
      <c r="W541" s="355">
        <f t="shared" si="165"/>
        <v>0</v>
      </c>
      <c r="X541" s="356">
        <f t="shared" si="166"/>
        <v>0</v>
      </c>
      <c r="Y541" s="356">
        <f t="shared" si="167"/>
        <v>0</v>
      </c>
      <c r="Z541" s="356">
        <f t="shared" si="168"/>
        <v>0</v>
      </c>
      <c r="AA541" s="356">
        <f t="shared" si="169"/>
        <v>0</v>
      </c>
      <c r="AB541" s="356">
        <f t="shared" si="170"/>
        <v>0</v>
      </c>
      <c r="AC541" s="356">
        <f t="shared" si="171"/>
        <v>0</v>
      </c>
      <c r="AD541" s="357">
        <f t="shared" si="172"/>
        <v>0</v>
      </c>
      <c r="AE541" s="342"/>
      <c r="AF541" s="362">
        <f t="shared" si="173"/>
        <v>0</v>
      </c>
      <c r="AG541" s="330"/>
      <c r="AH541" s="597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  <c r="BC541" s="582"/>
      <c r="BD541" s="582"/>
    </row>
    <row r="542" spans="1:56" s="302" customFormat="1" hidden="1" x14ac:dyDescent="0.2">
      <c r="A542" s="340">
        <f t="shared" si="163"/>
        <v>0</v>
      </c>
      <c r="B542" s="341"/>
      <c r="C542" s="330"/>
      <c r="D542" s="395"/>
      <c r="E542" s="308"/>
      <c r="F542" s="309"/>
      <c r="G542" s="309"/>
      <c r="H542" s="309"/>
      <c r="I542" s="309"/>
      <c r="J542" s="350">
        <f t="shared" si="174"/>
        <v>0</v>
      </c>
      <c r="K542" s="330"/>
      <c r="L542" s="330"/>
      <c r="M542" s="310"/>
      <c r="N542" s="311"/>
      <c r="O542" s="311"/>
      <c r="P542" s="311"/>
      <c r="Q542" s="311"/>
      <c r="R542" s="311"/>
      <c r="S542" s="312"/>
      <c r="T542" s="313"/>
      <c r="U542" s="294">
        <f t="shared" si="164"/>
        <v>0</v>
      </c>
      <c r="V542" s="330"/>
      <c r="W542" s="355">
        <f t="shared" si="165"/>
        <v>0</v>
      </c>
      <c r="X542" s="356">
        <f t="shared" si="166"/>
        <v>0</v>
      </c>
      <c r="Y542" s="356">
        <f t="shared" si="167"/>
        <v>0</v>
      </c>
      <c r="Z542" s="356">
        <f t="shared" si="168"/>
        <v>0</v>
      </c>
      <c r="AA542" s="356">
        <f t="shared" si="169"/>
        <v>0</v>
      </c>
      <c r="AB542" s="356">
        <f t="shared" si="170"/>
        <v>0</v>
      </c>
      <c r="AC542" s="356">
        <f t="shared" si="171"/>
        <v>0</v>
      </c>
      <c r="AD542" s="357">
        <f t="shared" si="172"/>
        <v>0</v>
      </c>
      <c r="AE542" s="342"/>
      <c r="AF542" s="362">
        <f t="shared" si="173"/>
        <v>0</v>
      </c>
      <c r="AG542" s="330"/>
      <c r="AH542" s="597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  <c r="BC542" s="582"/>
      <c r="BD542" s="582"/>
    </row>
    <row r="543" spans="1:56" s="302" customFormat="1" hidden="1" x14ac:dyDescent="0.2">
      <c r="A543" s="340">
        <f t="shared" si="163"/>
        <v>0</v>
      </c>
      <c r="B543" s="341"/>
      <c r="C543" s="330"/>
      <c r="D543" s="395"/>
      <c r="E543" s="308"/>
      <c r="F543" s="309"/>
      <c r="G543" s="309"/>
      <c r="H543" s="309"/>
      <c r="I543" s="309"/>
      <c r="J543" s="350">
        <f t="shared" si="174"/>
        <v>0</v>
      </c>
      <c r="K543" s="330"/>
      <c r="L543" s="330"/>
      <c r="M543" s="310"/>
      <c r="N543" s="311"/>
      <c r="O543" s="311"/>
      <c r="P543" s="311"/>
      <c r="Q543" s="311"/>
      <c r="R543" s="311"/>
      <c r="S543" s="312"/>
      <c r="T543" s="313"/>
      <c r="U543" s="294">
        <f t="shared" si="164"/>
        <v>0</v>
      </c>
      <c r="V543" s="330"/>
      <c r="W543" s="355">
        <f t="shared" si="165"/>
        <v>0</v>
      </c>
      <c r="X543" s="356">
        <f t="shared" si="166"/>
        <v>0</v>
      </c>
      <c r="Y543" s="356">
        <f t="shared" si="167"/>
        <v>0</v>
      </c>
      <c r="Z543" s="356">
        <f t="shared" si="168"/>
        <v>0</v>
      </c>
      <c r="AA543" s="356">
        <f t="shared" si="169"/>
        <v>0</v>
      </c>
      <c r="AB543" s="356">
        <f t="shared" si="170"/>
        <v>0</v>
      </c>
      <c r="AC543" s="356">
        <f t="shared" si="171"/>
        <v>0</v>
      </c>
      <c r="AD543" s="357">
        <f t="shared" si="172"/>
        <v>0</v>
      </c>
      <c r="AE543" s="342"/>
      <c r="AF543" s="362">
        <f t="shared" si="173"/>
        <v>0</v>
      </c>
      <c r="AG543" s="330"/>
      <c r="AH543" s="597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  <c r="BC543" s="582"/>
      <c r="BD543" s="582"/>
    </row>
    <row r="544" spans="1:56" s="302" customFormat="1" hidden="1" x14ac:dyDescent="0.2">
      <c r="A544" s="340">
        <f t="shared" ref="A544:A607" si="175">IF(AND(J544&lt;&gt;0,U544&lt;&gt;1),1,0)</f>
        <v>0</v>
      </c>
      <c r="B544" s="341"/>
      <c r="C544" s="330"/>
      <c r="D544" s="395"/>
      <c r="E544" s="308"/>
      <c r="F544" s="309"/>
      <c r="G544" s="309"/>
      <c r="H544" s="309"/>
      <c r="I544" s="309"/>
      <c r="J544" s="350">
        <f t="shared" si="174"/>
        <v>0</v>
      </c>
      <c r="K544" s="330"/>
      <c r="L544" s="330"/>
      <c r="M544" s="310"/>
      <c r="N544" s="311"/>
      <c r="O544" s="311"/>
      <c r="P544" s="311"/>
      <c r="Q544" s="311"/>
      <c r="R544" s="311"/>
      <c r="S544" s="312"/>
      <c r="T544" s="313"/>
      <c r="U544" s="294">
        <f t="shared" ref="U544:U607" si="176">SUM(M544:T544)</f>
        <v>0</v>
      </c>
      <c r="V544" s="330"/>
      <c r="W544" s="355">
        <f t="shared" ref="W544:W607" si="177">$J544*M544</f>
        <v>0</v>
      </c>
      <c r="X544" s="356">
        <f t="shared" ref="X544:X607" si="178">$J544*N544</f>
        <v>0</v>
      </c>
      <c r="Y544" s="356">
        <f t="shared" ref="Y544:Y607" si="179">$J544*O544</f>
        <v>0</v>
      </c>
      <c r="Z544" s="356">
        <f t="shared" ref="Z544:Z607" si="180">$J544*P544</f>
        <v>0</v>
      </c>
      <c r="AA544" s="356">
        <f t="shared" ref="AA544:AA607" si="181">$J544*Q544</f>
        <v>0</v>
      </c>
      <c r="AB544" s="356">
        <f t="shared" ref="AB544:AB607" si="182">$J544*R544</f>
        <v>0</v>
      </c>
      <c r="AC544" s="356">
        <f t="shared" ref="AC544:AC607" si="183">$J544*S544</f>
        <v>0</v>
      </c>
      <c r="AD544" s="357">
        <f t="shared" ref="AD544:AD607" si="184">SUM(W544:AC544)</f>
        <v>0</v>
      </c>
      <c r="AE544" s="342"/>
      <c r="AF544" s="362">
        <f t="shared" ref="AF544:AF607" si="185">$J544*T544</f>
        <v>0</v>
      </c>
      <c r="AG544" s="330"/>
      <c r="AH544" s="597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  <c r="BC544" s="582"/>
      <c r="BD544" s="582"/>
    </row>
    <row r="545" spans="1:56" s="302" customFormat="1" hidden="1" x14ac:dyDescent="0.2">
      <c r="A545" s="340">
        <f t="shared" si="175"/>
        <v>0</v>
      </c>
      <c r="B545" s="341"/>
      <c r="C545" s="330"/>
      <c r="D545" s="395"/>
      <c r="E545" s="308"/>
      <c r="F545" s="309"/>
      <c r="G545" s="309"/>
      <c r="H545" s="309"/>
      <c r="I545" s="309"/>
      <c r="J545" s="350">
        <f t="shared" si="174"/>
        <v>0</v>
      </c>
      <c r="K545" s="330"/>
      <c r="L545" s="330"/>
      <c r="M545" s="310"/>
      <c r="N545" s="311"/>
      <c r="O545" s="311"/>
      <c r="P545" s="311"/>
      <c r="Q545" s="311"/>
      <c r="R545" s="311"/>
      <c r="S545" s="312"/>
      <c r="T545" s="313"/>
      <c r="U545" s="294">
        <f t="shared" si="176"/>
        <v>0</v>
      </c>
      <c r="V545" s="330"/>
      <c r="W545" s="355">
        <f t="shared" si="177"/>
        <v>0</v>
      </c>
      <c r="X545" s="356">
        <f t="shared" si="178"/>
        <v>0</v>
      </c>
      <c r="Y545" s="356">
        <f t="shared" si="179"/>
        <v>0</v>
      </c>
      <c r="Z545" s="356">
        <f t="shared" si="180"/>
        <v>0</v>
      </c>
      <c r="AA545" s="356">
        <f t="shared" si="181"/>
        <v>0</v>
      </c>
      <c r="AB545" s="356">
        <f t="shared" si="182"/>
        <v>0</v>
      </c>
      <c r="AC545" s="356">
        <f t="shared" si="183"/>
        <v>0</v>
      </c>
      <c r="AD545" s="357">
        <f t="shared" si="184"/>
        <v>0</v>
      </c>
      <c r="AE545" s="342"/>
      <c r="AF545" s="362">
        <f t="shared" si="185"/>
        <v>0</v>
      </c>
      <c r="AG545" s="330"/>
      <c r="AH545" s="597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  <c r="BC545" s="582"/>
      <c r="BD545" s="582"/>
    </row>
    <row r="546" spans="1:56" s="302" customFormat="1" hidden="1" x14ac:dyDescent="0.2">
      <c r="A546" s="340">
        <f t="shared" si="175"/>
        <v>0</v>
      </c>
      <c r="B546" s="341"/>
      <c r="C546" s="330"/>
      <c r="D546" s="395"/>
      <c r="E546" s="308"/>
      <c r="F546" s="309"/>
      <c r="G546" s="309"/>
      <c r="H546" s="309"/>
      <c r="I546" s="309"/>
      <c r="J546" s="350">
        <f t="shared" si="174"/>
        <v>0</v>
      </c>
      <c r="K546" s="330"/>
      <c r="L546" s="330"/>
      <c r="M546" s="310"/>
      <c r="N546" s="311"/>
      <c r="O546" s="311"/>
      <c r="P546" s="311"/>
      <c r="Q546" s="311"/>
      <c r="R546" s="311"/>
      <c r="S546" s="312"/>
      <c r="T546" s="313"/>
      <c r="U546" s="294">
        <f t="shared" si="176"/>
        <v>0</v>
      </c>
      <c r="V546" s="330"/>
      <c r="W546" s="355">
        <f t="shared" si="177"/>
        <v>0</v>
      </c>
      <c r="X546" s="356">
        <f t="shared" si="178"/>
        <v>0</v>
      </c>
      <c r="Y546" s="356">
        <f t="shared" si="179"/>
        <v>0</v>
      </c>
      <c r="Z546" s="356">
        <f t="shared" si="180"/>
        <v>0</v>
      </c>
      <c r="AA546" s="356">
        <f t="shared" si="181"/>
        <v>0</v>
      </c>
      <c r="AB546" s="356">
        <f t="shared" si="182"/>
        <v>0</v>
      </c>
      <c r="AC546" s="356">
        <f t="shared" si="183"/>
        <v>0</v>
      </c>
      <c r="AD546" s="357">
        <f t="shared" si="184"/>
        <v>0</v>
      </c>
      <c r="AE546" s="342"/>
      <c r="AF546" s="362">
        <f t="shared" si="185"/>
        <v>0</v>
      </c>
      <c r="AG546" s="330"/>
      <c r="AH546" s="597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  <c r="BC546" s="582"/>
      <c r="BD546" s="582"/>
    </row>
    <row r="547" spans="1:56" s="302" customFormat="1" hidden="1" x14ac:dyDescent="0.2">
      <c r="A547" s="340">
        <f t="shared" si="175"/>
        <v>0</v>
      </c>
      <c r="B547" s="341"/>
      <c r="C547" s="330"/>
      <c r="D547" s="395"/>
      <c r="E547" s="308"/>
      <c r="F547" s="309"/>
      <c r="G547" s="309"/>
      <c r="H547" s="309"/>
      <c r="I547" s="309"/>
      <c r="J547" s="350">
        <f t="shared" si="174"/>
        <v>0</v>
      </c>
      <c r="K547" s="330"/>
      <c r="L547" s="330"/>
      <c r="M547" s="310"/>
      <c r="N547" s="311"/>
      <c r="O547" s="311"/>
      <c r="P547" s="311"/>
      <c r="Q547" s="311"/>
      <c r="R547" s="311"/>
      <c r="S547" s="312"/>
      <c r="T547" s="313"/>
      <c r="U547" s="294">
        <f t="shared" si="176"/>
        <v>0</v>
      </c>
      <c r="V547" s="330"/>
      <c r="W547" s="355">
        <f t="shared" si="177"/>
        <v>0</v>
      </c>
      <c r="X547" s="356">
        <f t="shared" si="178"/>
        <v>0</v>
      </c>
      <c r="Y547" s="356">
        <f t="shared" si="179"/>
        <v>0</v>
      </c>
      <c r="Z547" s="356">
        <f t="shared" si="180"/>
        <v>0</v>
      </c>
      <c r="AA547" s="356">
        <f t="shared" si="181"/>
        <v>0</v>
      </c>
      <c r="AB547" s="356">
        <f t="shared" si="182"/>
        <v>0</v>
      </c>
      <c r="AC547" s="356">
        <f t="shared" si="183"/>
        <v>0</v>
      </c>
      <c r="AD547" s="357">
        <f t="shared" si="184"/>
        <v>0</v>
      </c>
      <c r="AE547" s="342"/>
      <c r="AF547" s="362">
        <f t="shared" si="185"/>
        <v>0</v>
      </c>
      <c r="AG547" s="330"/>
      <c r="AH547" s="597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  <c r="BC547" s="582"/>
      <c r="BD547" s="582"/>
    </row>
    <row r="548" spans="1:56" s="302" customFormat="1" hidden="1" x14ac:dyDescent="0.2">
      <c r="A548" s="340">
        <f t="shared" si="175"/>
        <v>0</v>
      </c>
      <c r="B548" s="341"/>
      <c r="C548" s="330"/>
      <c r="D548" s="395"/>
      <c r="E548" s="308"/>
      <c r="F548" s="309"/>
      <c r="G548" s="309"/>
      <c r="H548" s="309"/>
      <c r="I548" s="309"/>
      <c r="J548" s="350">
        <f t="shared" si="174"/>
        <v>0</v>
      </c>
      <c r="K548" s="330"/>
      <c r="L548" s="330"/>
      <c r="M548" s="310"/>
      <c r="N548" s="311"/>
      <c r="O548" s="311"/>
      <c r="P548" s="311"/>
      <c r="Q548" s="311"/>
      <c r="R548" s="311"/>
      <c r="S548" s="312"/>
      <c r="T548" s="313"/>
      <c r="U548" s="294">
        <f t="shared" si="176"/>
        <v>0</v>
      </c>
      <c r="V548" s="330"/>
      <c r="W548" s="355">
        <f t="shared" si="177"/>
        <v>0</v>
      </c>
      <c r="X548" s="356">
        <f t="shared" si="178"/>
        <v>0</v>
      </c>
      <c r="Y548" s="356">
        <f t="shared" si="179"/>
        <v>0</v>
      </c>
      <c r="Z548" s="356">
        <f t="shared" si="180"/>
        <v>0</v>
      </c>
      <c r="AA548" s="356">
        <f t="shared" si="181"/>
        <v>0</v>
      </c>
      <c r="AB548" s="356">
        <f t="shared" si="182"/>
        <v>0</v>
      </c>
      <c r="AC548" s="356">
        <f t="shared" si="183"/>
        <v>0</v>
      </c>
      <c r="AD548" s="357">
        <f t="shared" si="184"/>
        <v>0</v>
      </c>
      <c r="AE548" s="342"/>
      <c r="AF548" s="362">
        <f t="shared" si="185"/>
        <v>0</v>
      </c>
      <c r="AG548" s="330"/>
      <c r="AH548" s="597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  <c r="BC548" s="582"/>
      <c r="BD548" s="582"/>
    </row>
    <row r="549" spans="1:56" s="302" customFormat="1" hidden="1" x14ac:dyDescent="0.2">
      <c r="A549" s="340">
        <f t="shared" si="175"/>
        <v>0</v>
      </c>
      <c r="B549" s="341"/>
      <c r="C549" s="330"/>
      <c r="D549" s="395"/>
      <c r="E549" s="308"/>
      <c r="F549" s="309"/>
      <c r="G549" s="309"/>
      <c r="H549" s="309"/>
      <c r="I549" s="309"/>
      <c r="J549" s="350">
        <f t="shared" si="174"/>
        <v>0</v>
      </c>
      <c r="K549" s="330"/>
      <c r="L549" s="330"/>
      <c r="M549" s="310"/>
      <c r="N549" s="311"/>
      <c r="O549" s="311"/>
      <c r="P549" s="311"/>
      <c r="Q549" s="311"/>
      <c r="R549" s="311"/>
      <c r="S549" s="312"/>
      <c r="T549" s="313"/>
      <c r="U549" s="294">
        <f t="shared" si="176"/>
        <v>0</v>
      </c>
      <c r="V549" s="330"/>
      <c r="W549" s="355">
        <f t="shared" si="177"/>
        <v>0</v>
      </c>
      <c r="X549" s="356">
        <f t="shared" si="178"/>
        <v>0</v>
      </c>
      <c r="Y549" s="356">
        <f t="shared" si="179"/>
        <v>0</v>
      </c>
      <c r="Z549" s="356">
        <f t="shared" si="180"/>
        <v>0</v>
      </c>
      <c r="AA549" s="356">
        <f t="shared" si="181"/>
        <v>0</v>
      </c>
      <c r="AB549" s="356">
        <f t="shared" si="182"/>
        <v>0</v>
      </c>
      <c r="AC549" s="356">
        <f t="shared" si="183"/>
        <v>0</v>
      </c>
      <c r="AD549" s="357">
        <f t="shared" si="184"/>
        <v>0</v>
      </c>
      <c r="AE549" s="342"/>
      <c r="AF549" s="362">
        <f t="shared" si="185"/>
        <v>0</v>
      </c>
      <c r="AG549" s="330"/>
      <c r="AH549" s="597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  <c r="BC549" s="582"/>
      <c r="BD549" s="582"/>
    </row>
    <row r="550" spans="1:56" s="302" customFormat="1" hidden="1" x14ac:dyDescent="0.2">
      <c r="A550" s="340">
        <f t="shared" si="175"/>
        <v>0</v>
      </c>
      <c r="B550" s="341"/>
      <c r="C550" s="330"/>
      <c r="D550" s="395"/>
      <c r="E550" s="308"/>
      <c r="F550" s="309"/>
      <c r="G550" s="309"/>
      <c r="H550" s="309"/>
      <c r="I550" s="309"/>
      <c r="J550" s="350">
        <f t="shared" si="174"/>
        <v>0</v>
      </c>
      <c r="K550" s="330"/>
      <c r="L550" s="330"/>
      <c r="M550" s="310"/>
      <c r="N550" s="311"/>
      <c r="O550" s="311"/>
      <c r="P550" s="311"/>
      <c r="Q550" s="311"/>
      <c r="R550" s="311"/>
      <c r="S550" s="312"/>
      <c r="T550" s="313"/>
      <c r="U550" s="294">
        <f t="shared" si="176"/>
        <v>0</v>
      </c>
      <c r="V550" s="330"/>
      <c r="W550" s="355">
        <f t="shared" si="177"/>
        <v>0</v>
      </c>
      <c r="X550" s="356">
        <f t="shared" si="178"/>
        <v>0</v>
      </c>
      <c r="Y550" s="356">
        <f t="shared" si="179"/>
        <v>0</v>
      </c>
      <c r="Z550" s="356">
        <f t="shared" si="180"/>
        <v>0</v>
      </c>
      <c r="AA550" s="356">
        <f t="shared" si="181"/>
        <v>0</v>
      </c>
      <c r="AB550" s="356">
        <f t="shared" si="182"/>
        <v>0</v>
      </c>
      <c r="AC550" s="356">
        <f t="shared" si="183"/>
        <v>0</v>
      </c>
      <c r="AD550" s="357">
        <f t="shared" si="184"/>
        <v>0</v>
      </c>
      <c r="AE550" s="342"/>
      <c r="AF550" s="362">
        <f t="shared" si="185"/>
        <v>0</v>
      </c>
      <c r="AG550" s="330"/>
      <c r="AH550" s="597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  <c r="BC550" s="582"/>
      <c r="BD550" s="582"/>
    </row>
    <row r="551" spans="1:56" s="302" customFormat="1" hidden="1" x14ac:dyDescent="0.2">
      <c r="A551" s="340">
        <f t="shared" si="175"/>
        <v>0</v>
      </c>
      <c r="B551" s="341"/>
      <c r="C551" s="330"/>
      <c r="D551" s="395"/>
      <c r="E551" s="308"/>
      <c r="F551" s="309"/>
      <c r="G551" s="309"/>
      <c r="H551" s="309"/>
      <c r="I551" s="309"/>
      <c r="J551" s="350">
        <f t="shared" si="174"/>
        <v>0</v>
      </c>
      <c r="K551" s="330"/>
      <c r="L551" s="330"/>
      <c r="M551" s="310"/>
      <c r="N551" s="311"/>
      <c r="O551" s="311"/>
      <c r="P551" s="311"/>
      <c r="Q551" s="311"/>
      <c r="R551" s="311"/>
      <c r="S551" s="312"/>
      <c r="T551" s="313"/>
      <c r="U551" s="294">
        <f t="shared" si="176"/>
        <v>0</v>
      </c>
      <c r="V551" s="330"/>
      <c r="W551" s="355">
        <f t="shared" si="177"/>
        <v>0</v>
      </c>
      <c r="X551" s="356">
        <f t="shared" si="178"/>
        <v>0</v>
      </c>
      <c r="Y551" s="356">
        <f t="shared" si="179"/>
        <v>0</v>
      </c>
      <c r="Z551" s="356">
        <f t="shared" si="180"/>
        <v>0</v>
      </c>
      <c r="AA551" s="356">
        <f t="shared" si="181"/>
        <v>0</v>
      </c>
      <c r="AB551" s="356">
        <f t="shared" si="182"/>
        <v>0</v>
      </c>
      <c r="AC551" s="356">
        <f t="shared" si="183"/>
        <v>0</v>
      </c>
      <c r="AD551" s="357">
        <f t="shared" si="184"/>
        <v>0</v>
      </c>
      <c r="AE551" s="342"/>
      <c r="AF551" s="362">
        <f t="shared" si="185"/>
        <v>0</v>
      </c>
      <c r="AG551" s="330"/>
      <c r="AH551" s="597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  <c r="BC551" s="582"/>
      <c r="BD551" s="582"/>
    </row>
    <row r="552" spans="1:56" s="302" customFormat="1" hidden="1" x14ac:dyDescent="0.2">
      <c r="A552" s="340">
        <f t="shared" si="175"/>
        <v>0</v>
      </c>
      <c r="B552" s="341"/>
      <c r="C552" s="330"/>
      <c r="D552" s="395"/>
      <c r="E552" s="308"/>
      <c r="F552" s="309"/>
      <c r="G552" s="309"/>
      <c r="H552" s="309"/>
      <c r="I552" s="309"/>
      <c r="J552" s="350">
        <f t="shared" si="174"/>
        <v>0</v>
      </c>
      <c r="K552" s="330"/>
      <c r="L552" s="330"/>
      <c r="M552" s="310"/>
      <c r="N552" s="311"/>
      <c r="O552" s="311"/>
      <c r="P552" s="311"/>
      <c r="Q552" s="311"/>
      <c r="R552" s="311"/>
      <c r="S552" s="312"/>
      <c r="T552" s="313"/>
      <c r="U552" s="294">
        <f t="shared" si="176"/>
        <v>0</v>
      </c>
      <c r="V552" s="330"/>
      <c r="W552" s="355">
        <f t="shared" si="177"/>
        <v>0</v>
      </c>
      <c r="X552" s="356">
        <f t="shared" si="178"/>
        <v>0</v>
      </c>
      <c r="Y552" s="356">
        <f t="shared" si="179"/>
        <v>0</v>
      </c>
      <c r="Z552" s="356">
        <f t="shared" si="180"/>
        <v>0</v>
      </c>
      <c r="AA552" s="356">
        <f t="shared" si="181"/>
        <v>0</v>
      </c>
      <c r="AB552" s="356">
        <f t="shared" si="182"/>
        <v>0</v>
      </c>
      <c r="AC552" s="356">
        <f t="shared" si="183"/>
        <v>0</v>
      </c>
      <c r="AD552" s="357">
        <f t="shared" si="184"/>
        <v>0</v>
      </c>
      <c r="AE552" s="342"/>
      <c r="AF552" s="362">
        <f t="shared" si="185"/>
        <v>0</v>
      </c>
      <c r="AG552" s="330"/>
      <c r="AH552" s="597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  <c r="BC552" s="582"/>
      <c r="BD552" s="582"/>
    </row>
    <row r="553" spans="1:56" s="302" customFormat="1" hidden="1" x14ac:dyDescent="0.2">
      <c r="A553" s="340">
        <f t="shared" si="175"/>
        <v>0</v>
      </c>
      <c r="B553" s="341"/>
      <c r="C553" s="330"/>
      <c r="D553" s="395"/>
      <c r="E553" s="308"/>
      <c r="F553" s="309"/>
      <c r="G553" s="309"/>
      <c r="H553" s="309"/>
      <c r="I553" s="309"/>
      <c r="J553" s="350">
        <f t="shared" si="174"/>
        <v>0</v>
      </c>
      <c r="K553" s="330"/>
      <c r="L553" s="330"/>
      <c r="M553" s="310"/>
      <c r="N553" s="311"/>
      <c r="O553" s="311"/>
      <c r="P553" s="311"/>
      <c r="Q553" s="311"/>
      <c r="R553" s="311"/>
      <c r="S553" s="312"/>
      <c r="T553" s="313"/>
      <c r="U553" s="294">
        <f t="shared" si="176"/>
        <v>0</v>
      </c>
      <c r="V553" s="330"/>
      <c r="W553" s="355">
        <f t="shared" si="177"/>
        <v>0</v>
      </c>
      <c r="X553" s="356">
        <f t="shared" si="178"/>
        <v>0</v>
      </c>
      <c r="Y553" s="356">
        <f t="shared" si="179"/>
        <v>0</v>
      </c>
      <c r="Z553" s="356">
        <f t="shared" si="180"/>
        <v>0</v>
      </c>
      <c r="AA553" s="356">
        <f t="shared" si="181"/>
        <v>0</v>
      </c>
      <c r="AB553" s="356">
        <f t="shared" si="182"/>
        <v>0</v>
      </c>
      <c r="AC553" s="356">
        <f t="shared" si="183"/>
        <v>0</v>
      </c>
      <c r="AD553" s="357">
        <f t="shared" si="184"/>
        <v>0</v>
      </c>
      <c r="AE553" s="342"/>
      <c r="AF553" s="362">
        <f t="shared" si="185"/>
        <v>0</v>
      </c>
      <c r="AG553" s="330"/>
      <c r="AH553" s="597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  <c r="BC553" s="582"/>
      <c r="BD553" s="582"/>
    </row>
    <row r="554" spans="1:56" s="302" customFormat="1" hidden="1" x14ac:dyDescent="0.2">
      <c r="A554" s="340">
        <f t="shared" si="175"/>
        <v>0</v>
      </c>
      <c r="B554" s="341"/>
      <c r="C554" s="330"/>
      <c r="D554" s="395"/>
      <c r="E554" s="308"/>
      <c r="F554" s="309"/>
      <c r="G554" s="309"/>
      <c r="H554" s="309"/>
      <c r="I554" s="309"/>
      <c r="J554" s="350">
        <f t="shared" si="174"/>
        <v>0</v>
      </c>
      <c r="K554" s="330"/>
      <c r="L554" s="330"/>
      <c r="M554" s="310"/>
      <c r="N554" s="311"/>
      <c r="O554" s="311"/>
      <c r="P554" s="311"/>
      <c r="Q554" s="311"/>
      <c r="R554" s="311"/>
      <c r="S554" s="312"/>
      <c r="T554" s="313"/>
      <c r="U554" s="294">
        <f t="shared" si="176"/>
        <v>0</v>
      </c>
      <c r="V554" s="330"/>
      <c r="W554" s="355">
        <f t="shared" si="177"/>
        <v>0</v>
      </c>
      <c r="X554" s="356">
        <f t="shared" si="178"/>
        <v>0</v>
      </c>
      <c r="Y554" s="356">
        <f t="shared" si="179"/>
        <v>0</v>
      </c>
      <c r="Z554" s="356">
        <f t="shared" si="180"/>
        <v>0</v>
      </c>
      <c r="AA554" s="356">
        <f t="shared" si="181"/>
        <v>0</v>
      </c>
      <c r="AB554" s="356">
        <f t="shared" si="182"/>
        <v>0</v>
      </c>
      <c r="AC554" s="356">
        <f t="shared" si="183"/>
        <v>0</v>
      </c>
      <c r="AD554" s="357">
        <f t="shared" si="184"/>
        <v>0</v>
      </c>
      <c r="AE554" s="342"/>
      <c r="AF554" s="362">
        <f t="shared" si="185"/>
        <v>0</v>
      </c>
      <c r="AG554" s="330"/>
      <c r="AH554" s="597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  <c r="BC554" s="582"/>
      <c r="BD554" s="582"/>
    </row>
    <row r="555" spans="1:56" s="302" customFormat="1" hidden="1" x14ac:dyDescent="0.2">
      <c r="A555" s="340">
        <f t="shared" si="175"/>
        <v>0</v>
      </c>
      <c r="B555" s="341"/>
      <c r="C555" s="330"/>
      <c r="D555" s="395"/>
      <c r="E555" s="308"/>
      <c r="F555" s="309"/>
      <c r="G555" s="309"/>
      <c r="H555" s="309"/>
      <c r="I555" s="309"/>
      <c r="J555" s="350">
        <f t="shared" si="174"/>
        <v>0</v>
      </c>
      <c r="K555" s="330"/>
      <c r="L555" s="330"/>
      <c r="M555" s="310"/>
      <c r="N555" s="311"/>
      <c r="O555" s="311"/>
      <c r="P555" s="311"/>
      <c r="Q555" s="311"/>
      <c r="R555" s="311"/>
      <c r="S555" s="312"/>
      <c r="T555" s="313"/>
      <c r="U555" s="294">
        <f t="shared" si="176"/>
        <v>0</v>
      </c>
      <c r="V555" s="330"/>
      <c r="W555" s="355">
        <f t="shared" si="177"/>
        <v>0</v>
      </c>
      <c r="X555" s="356">
        <f t="shared" si="178"/>
        <v>0</v>
      </c>
      <c r="Y555" s="356">
        <f t="shared" si="179"/>
        <v>0</v>
      </c>
      <c r="Z555" s="356">
        <f t="shared" si="180"/>
        <v>0</v>
      </c>
      <c r="AA555" s="356">
        <f t="shared" si="181"/>
        <v>0</v>
      </c>
      <c r="AB555" s="356">
        <f t="shared" si="182"/>
        <v>0</v>
      </c>
      <c r="AC555" s="356">
        <f t="shared" si="183"/>
        <v>0</v>
      </c>
      <c r="AD555" s="357">
        <f t="shared" si="184"/>
        <v>0</v>
      </c>
      <c r="AE555" s="342"/>
      <c r="AF555" s="362">
        <f t="shared" si="185"/>
        <v>0</v>
      </c>
      <c r="AG555" s="330"/>
      <c r="AH555" s="597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  <c r="BC555" s="582"/>
      <c r="BD555" s="582"/>
    </row>
    <row r="556" spans="1:56" s="302" customFormat="1" hidden="1" x14ac:dyDescent="0.2">
      <c r="A556" s="340">
        <f t="shared" si="175"/>
        <v>0</v>
      </c>
      <c r="B556" s="341"/>
      <c r="C556" s="330"/>
      <c r="D556" s="395"/>
      <c r="E556" s="308"/>
      <c r="F556" s="309"/>
      <c r="G556" s="309"/>
      <c r="H556" s="309"/>
      <c r="I556" s="309"/>
      <c r="J556" s="350">
        <f t="shared" si="174"/>
        <v>0</v>
      </c>
      <c r="K556" s="330"/>
      <c r="L556" s="330"/>
      <c r="M556" s="310"/>
      <c r="N556" s="311"/>
      <c r="O556" s="311"/>
      <c r="P556" s="311"/>
      <c r="Q556" s="311"/>
      <c r="R556" s="311"/>
      <c r="S556" s="312"/>
      <c r="T556" s="313"/>
      <c r="U556" s="294">
        <f t="shared" si="176"/>
        <v>0</v>
      </c>
      <c r="V556" s="330"/>
      <c r="W556" s="355">
        <f t="shared" si="177"/>
        <v>0</v>
      </c>
      <c r="X556" s="356">
        <f t="shared" si="178"/>
        <v>0</v>
      </c>
      <c r="Y556" s="356">
        <f t="shared" si="179"/>
        <v>0</v>
      </c>
      <c r="Z556" s="356">
        <f t="shared" si="180"/>
        <v>0</v>
      </c>
      <c r="AA556" s="356">
        <f t="shared" si="181"/>
        <v>0</v>
      </c>
      <c r="AB556" s="356">
        <f t="shared" si="182"/>
        <v>0</v>
      </c>
      <c r="AC556" s="356">
        <f t="shared" si="183"/>
        <v>0</v>
      </c>
      <c r="AD556" s="357">
        <f t="shared" si="184"/>
        <v>0</v>
      </c>
      <c r="AE556" s="342"/>
      <c r="AF556" s="362">
        <f t="shared" si="185"/>
        <v>0</v>
      </c>
      <c r="AG556" s="330"/>
      <c r="AH556" s="597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  <c r="BC556" s="582"/>
      <c r="BD556" s="582"/>
    </row>
    <row r="557" spans="1:56" s="302" customFormat="1" hidden="1" x14ac:dyDescent="0.2">
      <c r="A557" s="340">
        <f t="shared" si="175"/>
        <v>0</v>
      </c>
      <c r="B557" s="341"/>
      <c r="C557" s="330"/>
      <c r="D557" s="395"/>
      <c r="E557" s="308"/>
      <c r="F557" s="309"/>
      <c r="G557" s="309"/>
      <c r="H557" s="309"/>
      <c r="I557" s="309"/>
      <c r="J557" s="350">
        <f t="shared" si="174"/>
        <v>0</v>
      </c>
      <c r="K557" s="330"/>
      <c r="L557" s="330"/>
      <c r="M557" s="310"/>
      <c r="N557" s="311"/>
      <c r="O557" s="311"/>
      <c r="P557" s="311"/>
      <c r="Q557" s="311"/>
      <c r="R557" s="311"/>
      <c r="S557" s="312"/>
      <c r="T557" s="313"/>
      <c r="U557" s="294">
        <f t="shared" si="176"/>
        <v>0</v>
      </c>
      <c r="V557" s="330"/>
      <c r="W557" s="355">
        <f t="shared" si="177"/>
        <v>0</v>
      </c>
      <c r="X557" s="356">
        <f t="shared" si="178"/>
        <v>0</v>
      </c>
      <c r="Y557" s="356">
        <f t="shared" si="179"/>
        <v>0</v>
      </c>
      <c r="Z557" s="356">
        <f t="shared" si="180"/>
        <v>0</v>
      </c>
      <c r="AA557" s="356">
        <f t="shared" si="181"/>
        <v>0</v>
      </c>
      <c r="AB557" s="356">
        <f t="shared" si="182"/>
        <v>0</v>
      </c>
      <c r="AC557" s="356">
        <f t="shared" si="183"/>
        <v>0</v>
      </c>
      <c r="AD557" s="357">
        <f t="shared" si="184"/>
        <v>0</v>
      </c>
      <c r="AE557" s="342"/>
      <c r="AF557" s="362">
        <f t="shared" si="185"/>
        <v>0</v>
      </c>
      <c r="AG557" s="330"/>
      <c r="AH557" s="597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  <c r="BC557" s="582"/>
      <c r="BD557" s="582"/>
    </row>
    <row r="558" spans="1:56" s="302" customFormat="1" hidden="1" x14ac:dyDescent="0.2">
      <c r="A558" s="340">
        <f t="shared" si="175"/>
        <v>0</v>
      </c>
      <c r="B558" s="341"/>
      <c r="C558" s="330"/>
      <c r="D558" s="395"/>
      <c r="E558" s="308"/>
      <c r="F558" s="309"/>
      <c r="G558" s="309"/>
      <c r="H558" s="309"/>
      <c r="I558" s="309"/>
      <c r="J558" s="350">
        <f t="shared" si="174"/>
        <v>0</v>
      </c>
      <c r="K558" s="330"/>
      <c r="L558" s="330"/>
      <c r="M558" s="310"/>
      <c r="N558" s="311"/>
      <c r="O558" s="311"/>
      <c r="P558" s="311"/>
      <c r="Q558" s="311"/>
      <c r="R558" s="311"/>
      <c r="S558" s="312"/>
      <c r="T558" s="313"/>
      <c r="U558" s="294">
        <f t="shared" si="176"/>
        <v>0</v>
      </c>
      <c r="V558" s="330"/>
      <c r="W558" s="355">
        <f t="shared" si="177"/>
        <v>0</v>
      </c>
      <c r="X558" s="356">
        <f t="shared" si="178"/>
        <v>0</v>
      </c>
      <c r="Y558" s="356">
        <f t="shared" si="179"/>
        <v>0</v>
      </c>
      <c r="Z558" s="356">
        <f t="shared" si="180"/>
        <v>0</v>
      </c>
      <c r="AA558" s="356">
        <f t="shared" si="181"/>
        <v>0</v>
      </c>
      <c r="AB558" s="356">
        <f t="shared" si="182"/>
        <v>0</v>
      </c>
      <c r="AC558" s="356">
        <f t="shared" si="183"/>
        <v>0</v>
      </c>
      <c r="AD558" s="357">
        <f t="shared" si="184"/>
        <v>0</v>
      </c>
      <c r="AE558" s="342"/>
      <c r="AF558" s="362">
        <f t="shared" si="185"/>
        <v>0</v>
      </c>
      <c r="AG558" s="330"/>
      <c r="AH558" s="597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  <c r="BC558" s="582"/>
      <c r="BD558" s="582"/>
    </row>
    <row r="559" spans="1:56" s="302" customFormat="1" hidden="1" x14ac:dyDescent="0.2">
      <c r="A559" s="340">
        <f t="shared" si="175"/>
        <v>0</v>
      </c>
      <c r="B559" s="341"/>
      <c r="C559" s="330"/>
      <c r="D559" s="395"/>
      <c r="E559" s="308"/>
      <c r="F559" s="309"/>
      <c r="G559" s="309"/>
      <c r="H559" s="309"/>
      <c r="I559" s="309"/>
      <c r="J559" s="350">
        <f t="shared" si="174"/>
        <v>0</v>
      </c>
      <c r="K559" s="330"/>
      <c r="L559" s="330"/>
      <c r="M559" s="310"/>
      <c r="N559" s="311"/>
      <c r="O559" s="311"/>
      <c r="P559" s="311"/>
      <c r="Q559" s="311"/>
      <c r="R559" s="311"/>
      <c r="S559" s="312"/>
      <c r="T559" s="313"/>
      <c r="U559" s="294">
        <f t="shared" si="176"/>
        <v>0</v>
      </c>
      <c r="V559" s="330"/>
      <c r="W559" s="355">
        <f t="shared" si="177"/>
        <v>0</v>
      </c>
      <c r="X559" s="356">
        <f t="shared" si="178"/>
        <v>0</v>
      </c>
      <c r="Y559" s="356">
        <f t="shared" si="179"/>
        <v>0</v>
      </c>
      <c r="Z559" s="356">
        <f t="shared" si="180"/>
        <v>0</v>
      </c>
      <c r="AA559" s="356">
        <f t="shared" si="181"/>
        <v>0</v>
      </c>
      <c r="AB559" s="356">
        <f t="shared" si="182"/>
        <v>0</v>
      </c>
      <c r="AC559" s="356">
        <f t="shared" si="183"/>
        <v>0</v>
      </c>
      <c r="AD559" s="357">
        <f t="shared" si="184"/>
        <v>0</v>
      </c>
      <c r="AE559" s="342"/>
      <c r="AF559" s="362">
        <f t="shared" si="185"/>
        <v>0</v>
      </c>
      <c r="AG559" s="330"/>
      <c r="AH559" s="597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  <c r="BC559" s="582"/>
      <c r="BD559" s="582"/>
    </row>
    <row r="560" spans="1:56" s="302" customFormat="1" hidden="1" x14ac:dyDescent="0.2">
      <c r="A560" s="340">
        <f t="shared" si="175"/>
        <v>0</v>
      </c>
      <c r="B560" s="341"/>
      <c r="C560" s="330"/>
      <c r="D560" s="395"/>
      <c r="E560" s="308"/>
      <c r="F560" s="309"/>
      <c r="G560" s="309"/>
      <c r="H560" s="309"/>
      <c r="I560" s="309"/>
      <c r="J560" s="350">
        <f t="shared" si="174"/>
        <v>0</v>
      </c>
      <c r="K560" s="330"/>
      <c r="L560" s="330"/>
      <c r="M560" s="310"/>
      <c r="N560" s="311"/>
      <c r="O560" s="311"/>
      <c r="P560" s="311"/>
      <c r="Q560" s="311"/>
      <c r="R560" s="311"/>
      <c r="S560" s="312"/>
      <c r="T560" s="313"/>
      <c r="U560" s="294">
        <f t="shared" si="176"/>
        <v>0</v>
      </c>
      <c r="V560" s="330"/>
      <c r="W560" s="355">
        <f t="shared" si="177"/>
        <v>0</v>
      </c>
      <c r="X560" s="356">
        <f t="shared" si="178"/>
        <v>0</v>
      </c>
      <c r="Y560" s="356">
        <f t="shared" si="179"/>
        <v>0</v>
      </c>
      <c r="Z560" s="356">
        <f t="shared" si="180"/>
        <v>0</v>
      </c>
      <c r="AA560" s="356">
        <f t="shared" si="181"/>
        <v>0</v>
      </c>
      <c r="AB560" s="356">
        <f t="shared" si="182"/>
        <v>0</v>
      </c>
      <c r="AC560" s="356">
        <f t="shared" si="183"/>
        <v>0</v>
      </c>
      <c r="AD560" s="357">
        <f t="shared" si="184"/>
        <v>0</v>
      </c>
      <c r="AE560" s="342"/>
      <c r="AF560" s="362">
        <f t="shared" si="185"/>
        <v>0</v>
      </c>
      <c r="AG560" s="330"/>
      <c r="AH560" s="597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  <c r="BC560" s="582"/>
      <c r="BD560" s="582"/>
    </row>
    <row r="561" spans="1:56" s="302" customFormat="1" hidden="1" x14ac:dyDescent="0.2">
      <c r="A561" s="340">
        <f t="shared" si="175"/>
        <v>0</v>
      </c>
      <c r="B561" s="341"/>
      <c r="C561" s="330"/>
      <c r="D561" s="395"/>
      <c r="E561" s="308"/>
      <c r="F561" s="309"/>
      <c r="G561" s="309"/>
      <c r="H561" s="309"/>
      <c r="I561" s="309"/>
      <c r="J561" s="350">
        <f t="shared" si="174"/>
        <v>0</v>
      </c>
      <c r="K561" s="330"/>
      <c r="L561" s="330"/>
      <c r="M561" s="310"/>
      <c r="N561" s="311"/>
      <c r="O561" s="311"/>
      <c r="P561" s="311"/>
      <c r="Q561" s="311"/>
      <c r="R561" s="311"/>
      <c r="S561" s="312"/>
      <c r="T561" s="313"/>
      <c r="U561" s="294">
        <f t="shared" si="176"/>
        <v>0</v>
      </c>
      <c r="V561" s="330"/>
      <c r="W561" s="355">
        <f t="shared" si="177"/>
        <v>0</v>
      </c>
      <c r="X561" s="356">
        <f t="shared" si="178"/>
        <v>0</v>
      </c>
      <c r="Y561" s="356">
        <f t="shared" si="179"/>
        <v>0</v>
      </c>
      <c r="Z561" s="356">
        <f t="shared" si="180"/>
        <v>0</v>
      </c>
      <c r="AA561" s="356">
        <f t="shared" si="181"/>
        <v>0</v>
      </c>
      <c r="AB561" s="356">
        <f t="shared" si="182"/>
        <v>0</v>
      </c>
      <c r="AC561" s="356">
        <f t="shared" si="183"/>
        <v>0</v>
      </c>
      <c r="AD561" s="357">
        <f t="shared" si="184"/>
        <v>0</v>
      </c>
      <c r="AE561" s="342"/>
      <c r="AF561" s="362">
        <f t="shared" si="185"/>
        <v>0</v>
      </c>
      <c r="AG561" s="330"/>
      <c r="AH561" s="597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  <c r="BC561" s="582"/>
      <c r="BD561" s="582"/>
    </row>
    <row r="562" spans="1:56" s="302" customFormat="1" hidden="1" x14ac:dyDescent="0.2">
      <c r="A562" s="340">
        <f t="shared" si="175"/>
        <v>0</v>
      </c>
      <c r="B562" s="341"/>
      <c r="C562" s="330"/>
      <c r="D562" s="395"/>
      <c r="E562" s="308"/>
      <c r="F562" s="309"/>
      <c r="G562" s="309"/>
      <c r="H562" s="309"/>
      <c r="I562" s="309"/>
      <c r="J562" s="350">
        <f t="shared" si="174"/>
        <v>0</v>
      </c>
      <c r="K562" s="330"/>
      <c r="L562" s="330"/>
      <c r="M562" s="310"/>
      <c r="N562" s="311"/>
      <c r="O562" s="311"/>
      <c r="P562" s="311"/>
      <c r="Q562" s="311"/>
      <c r="R562" s="311"/>
      <c r="S562" s="312"/>
      <c r="T562" s="313"/>
      <c r="U562" s="294">
        <f t="shared" si="176"/>
        <v>0</v>
      </c>
      <c r="V562" s="330"/>
      <c r="W562" s="355">
        <f t="shared" si="177"/>
        <v>0</v>
      </c>
      <c r="X562" s="356">
        <f t="shared" si="178"/>
        <v>0</v>
      </c>
      <c r="Y562" s="356">
        <f t="shared" si="179"/>
        <v>0</v>
      </c>
      <c r="Z562" s="356">
        <f t="shared" si="180"/>
        <v>0</v>
      </c>
      <c r="AA562" s="356">
        <f t="shared" si="181"/>
        <v>0</v>
      </c>
      <c r="AB562" s="356">
        <f t="shared" si="182"/>
        <v>0</v>
      </c>
      <c r="AC562" s="356">
        <f t="shared" si="183"/>
        <v>0</v>
      </c>
      <c r="AD562" s="357">
        <f t="shared" si="184"/>
        <v>0</v>
      </c>
      <c r="AE562" s="342"/>
      <c r="AF562" s="362">
        <f t="shared" si="185"/>
        <v>0</v>
      </c>
      <c r="AG562" s="330"/>
      <c r="AH562" s="597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  <c r="BC562" s="582"/>
      <c r="BD562" s="582"/>
    </row>
    <row r="563" spans="1:56" s="302" customFormat="1" hidden="1" x14ac:dyDescent="0.2">
      <c r="A563" s="340">
        <f t="shared" si="175"/>
        <v>0</v>
      </c>
      <c r="B563" s="341"/>
      <c r="C563" s="330"/>
      <c r="D563" s="395"/>
      <c r="E563" s="308"/>
      <c r="F563" s="309"/>
      <c r="G563" s="309"/>
      <c r="H563" s="309"/>
      <c r="I563" s="309"/>
      <c r="J563" s="350">
        <f t="shared" si="174"/>
        <v>0</v>
      </c>
      <c r="K563" s="330"/>
      <c r="L563" s="330"/>
      <c r="M563" s="310"/>
      <c r="N563" s="311"/>
      <c r="O563" s="311"/>
      <c r="P563" s="311"/>
      <c r="Q563" s="311"/>
      <c r="R563" s="311"/>
      <c r="S563" s="312"/>
      <c r="T563" s="313"/>
      <c r="U563" s="294">
        <f t="shared" si="176"/>
        <v>0</v>
      </c>
      <c r="V563" s="330"/>
      <c r="W563" s="355">
        <f t="shared" si="177"/>
        <v>0</v>
      </c>
      <c r="X563" s="356">
        <f t="shared" si="178"/>
        <v>0</v>
      </c>
      <c r="Y563" s="356">
        <f t="shared" si="179"/>
        <v>0</v>
      </c>
      <c r="Z563" s="356">
        <f t="shared" si="180"/>
        <v>0</v>
      </c>
      <c r="AA563" s="356">
        <f t="shared" si="181"/>
        <v>0</v>
      </c>
      <c r="AB563" s="356">
        <f t="shared" si="182"/>
        <v>0</v>
      </c>
      <c r="AC563" s="356">
        <f t="shared" si="183"/>
        <v>0</v>
      </c>
      <c r="AD563" s="357">
        <f t="shared" si="184"/>
        <v>0</v>
      </c>
      <c r="AE563" s="342"/>
      <c r="AF563" s="362">
        <f t="shared" si="185"/>
        <v>0</v>
      </c>
      <c r="AG563" s="330"/>
      <c r="AH563" s="597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  <c r="BC563" s="582"/>
      <c r="BD563" s="582"/>
    </row>
    <row r="564" spans="1:56" s="302" customFormat="1" hidden="1" x14ac:dyDescent="0.2">
      <c r="A564" s="340">
        <f t="shared" si="175"/>
        <v>0</v>
      </c>
      <c r="B564" s="341"/>
      <c r="C564" s="330"/>
      <c r="D564" s="395"/>
      <c r="E564" s="308"/>
      <c r="F564" s="309"/>
      <c r="G564" s="309"/>
      <c r="H564" s="309"/>
      <c r="I564" s="309"/>
      <c r="J564" s="350">
        <f t="shared" si="174"/>
        <v>0</v>
      </c>
      <c r="K564" s="330"/>
      <c r="L564" s="330"/>
      <c r="M564" s="310"/>
      <c r="N564" s="311"/>
      <c r="O564" s="311"/>
      <c r="P564" s="311"/>
      <c r="Q564" s="311"/>
      <c r="R564" s="311"/>
      <c r="S564" s="312"/>
      <c r="T564" s="313"/>
      <c r="U564" s="294">
        <f t="shared" si="176"/>
        <v>0</v>
      </c>
      <c r="V564" s="330"/>
      <c r="W564" s="355">
        <f t="shared" si="177"/>
        <v>0</v>
      </c>
      <c r="X564" s="356">
        <f t="shared" si="178"/>
        <v>0</v>
      </c>
      <c r="Y564" s="356">
        <f t="shared" si="179"/>
        <v>0</v>
      </c>
      <c r="Z564" s="356">
        <f t="shared" si="180"/>
        <v>0</v>
      </c>
      <c r="AA564" s="356">
        <f t="shared" si="181"/>
        <v>0</v>
      </c>
      <c r="AB564" s="356">
        <f t="shared" si="182"/>
        <v>0</v>
      </c>
      <c r="AC564" s="356">
        <f t="shared" si="183"/>
        <v>0</v>
      </c>
      <c r="AD564" s="357">
        <f t="shared" si="184"/>
        <v>0</v>
      </c>
      <c r="AE564" s="342"/>
      <c r="AF564" s="362">
        <f t="shared" si="185"/>
        <v>0</v>
      </c>
      <c r="AG564" s="330"/>
      <c r="AH564" s="597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  <c r="BC564" s="582"/>
      <c r="BD564" s="582"/>
    </row>
    <row r="565" spans="1:56" s="302" customFormat="1" hidden="1" x14ac:dyDescent="0.2">
      <c r="A565" s="340">
        <f t="shared" si="175"/>
        <v>0</v>
      </c>
      <c r="B565" s="341"/>
      <c r="C565" s="330"/>
      <c r="D565" s="395"/>
      <c r="E565" s="308"/>
      <c r="F565" s="309"/>
      <c r="G565" s="309"/>
      <c r="H565" s="309"/>
      <c r="I565" s="309"/>
      <c r="J565" s="350">
        <f t="shared" si="174"/>
        <v>0</v>
      </c>
      <c r="K565" s="330"/>
      <c r="L565" s="330"/>
      <c r="M565" s="310"/>
      <c r="N565" s="311"/>
      <c r="O565" s="311"/>
      <c r="P565" s="311"/>
      <c r="Q565" s="311"/>
      <c r="R565" s="311"/>
      <c r="S565" s="312"/>
      <c r="T565" s="313"/>
      <c r="U565" s="294">
        <f t="shared" si="176"/>
        <v>0</v>
      </c>
      <c r="V565" s="330"/>
      <c r="W565" s="355">
        <f t="shared" si="177"/>
        <v>0</v>
      </c>
      <c r="X565" s="356">
        <f t="shared" si="178"/>
        <v>0</v>
      </c>
      <c r="Y565" s="356">
        <f t="shared" si="179"/>
        <v>0</v>
      </c>
      <c r="Z565" s="356">
        <f t="shared" si="180"/>
        <v>0</v>
      </c>
      <c r="AA565" s="356">
        <f t="shared" si="181"/>
        <v>0</v>
      </c>
      <c r="AB565" s="356">
        <f t="shared" si="182"/>
        <v>0</v>
      </c>
      <c r="AC565" s="356">
        <f t="shared" si="183"/>
        <v>0</v>
      </c>
      <c r="AD565" s="357">
        <f t="shared" si="184"/>
        <v>0</v>
      </c>
      <c r="AE565" s="342"/>
      <c r="AF565" s="362">
        <f t="shared" si="185"/>
        <v>0</v>
      </c>
      <c r="AG565" s="330"/>
      <c r="AH565" s="597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  <c r="BC565" s="582"/>
      <c r="BD565" s="582"/>
    </row>
    <row r="566" spans="1:56" s="302" customFormat="1" hidden="1" x14ac:dyDescent="0.2">
      <c r="A566" s="340">
        <f t="shared" si="175"/>
        <v>0</v>
      </c>
      <c r="B566" s="341"/>
      <c r="C566" s="330"/>
      <c r="D566" s="395"/>
      <c r="E566" s="308"/>
      <c r="F566" s="309"/>
      <c r="G566" s="309"/>
      <c r="H566" s="309"/>
      <c r="I566" s="309"/>
      <c r="J566" s="350">
        <f t="shared" si="174"/>
        <v>0</v>
      </c>
      <c r="K566" s="330"/>
      <c r="L566" s="330"/>
      <c r="M566" s="310"/>
      <c r="N566" s="311"/>
      <c r="O566" s="311"/>
      <c r="P566" s="311"/>
      <c r="Q566" s="311"/>
      <c r="R566" s="311"/>
      <c r="S566" s="312"/>
      <c r="T566" s="313"/>
      <c r="U566" s="294">
        <f t="shared" si="176"/>
        <v>0</v>
      </c>
      <c r="V566" s="330"/>
      <c r="W566" s="355">
        <f t="shared" si="177"/>
        <v>0</v>
      </c>
      <c r="X566" s="356">
        <f t="shared" si="178"/>
        <v>0</v>
      </c>
      <c r="Y566" s="356">
        <f t="shared" si="179"/>
        <v>0</v>
      </c>
      <c r="Z566" s="356">
        <f t="shared" si="180"/>
        <v>0</v>
      </c>
      <c r="AA566" s="356">
        <f t="shared" si="181"/>
        <v>0</v>
      </c>
      <c r="AB566" s="356">
        <f t="shared" si="182"/>
        <v>0</v>
      </c>
      <c r="AC566" s="356">
        <f t="shared" si="183"/>
        <v>0</v>
      </c>
      <c r="AD566" s="357">
        <f t="shared" si="184"/>
        <v>0</v>
      </c>
      <c r="AE566" s="342"/>
      <c r="AF566" s="362">
        <f t="shared" si="185"/>
        <v>0</v>
      </c>
      <c r="AG566" s="330"/>
      <c r="AH566" s="597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  <c r="BC566" s="582"/>
      <c r="BD566" s="582"/>
    </row>
    <row r="567" spans="1:56" s="302" customFormat="1" hidden="1" x14ac:dyDescent="0.2">
      <c r="A567" s="340">
        <f t="shared" si="175"/>
        <v>0</v>
      </c>
      <c r="B567" s="341"/>
      <c r="C567" s="330"/>
      <c r="D567" s="395"/>
      <c r="E567" s="308"/>
      <c r="F567" s="309"/>
      <c r="G567" s="309"/>
      <c r="H567" s="309"/>
      <c r="I567" s="309"/>
      <c r="J567" s="350">
        <f t="shared" si="174"/>
        <v>0</v>
      </c>
      <c r="K567" s="330"/>
      <c r="L567" s="330"/>
      <c r="M567" s="310"/>
      <c r="N567" s="311"/>
      <c r="O567" s="311"/>
      <c r="P567" s="311"/>
      <c r="Q567" s="311"/>
      <c r="R567" s="311"/>
      <c r="S567" s="312"/>
      <c r="T567" s="313"/>
      <c r="U567" s="294">
        <f t="shared" si="176"/>
        <v>0</v>
      </c>
      <c r="V567" s="330"/>
      <c r="W567" s="355">
        <f t="shared" si="177"/>
        <v>0</v>
      </c>
      <c r="X567" s="356">
        <f t="shared" si="178"/>
        <v>0</v>
      </c>
      <c r="Y567" s="356">
        <f t="shared" si="179"/>
        <v>0</v>
      </c>
      <c r="Z567" s="356">
        <f t="shared" si="180"/>
        <v>0</v>
      </c>
      <c r="AA567" s="356">
        <f t="shared" si="181"/>
        <v>0</v>
      </c>
      <c r="AB567" s="356">
        <f t="shared" si="182"/>
        <v>0</v>
      </c>
      <c r="AC567" s="356">
        <f t="shared" si="183"/>
        <v>0</v>
      </c>
      <c r="AD567" s="357">
        <f t="shared" si="184"/>
        <v>0</v>
      </c>
      <c r="AE567" s="342"/>
      <c r="AF567" s="362">
        <f t="shared" si="185"/>
        <v>0</v>
      </c>
      <c r="AG567" s="330"/>
      <c r="AH567" s="597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  <c r="BC567" s="582"/>
      <c r="BD567" s="582"/>
    </row>
    <row r="568" spans="1:56" s="302" customFormat="1" hidden="1" x14ac:dyDescent="0.2">
      <c r="A568" s="340">
        <f t="shared" si="175"/>
        <v>0</v>
      </c>
      <c r="B568" s="341"/>
      <c r="C568" s="330"/>
      <c r="D568" s="395"/>
      <c r="E568" s="308"/>
      <c r="F568" s="309"/>
      <c r="G568" s="309"/>
      <c r="H568" s="309"/>
      <c r="I568" s="309"/>
      <c r="J568" s="350">
        <f t="shared" si="174"/>
        <v>0</v>
      </c>
      <c r="K568" s="330"/>
      <c r="L568" s="330"/>
      <c r="M568" s="310"/>
      <c r="N568" s="311"/>
      <c r="O568" s="311"/>
      <c r="P568" s="311"/>
      <c r="Q568" s="311"/>
      <c r="R568" s="311"/>
      <c r="S568" s="312"/>
      <c r="T568" s="313"/>
      <c r="U568" s="294">
        <f t="shared" si="176"/>
        <v>0</v>
      </c>
      <c r="V568" s="330"/>
      <c r="W568" s="355">
        <f t="shared" si="177"/>
        <v>0</v>
      </c>
      <c r="X568" s="356">
        <f t="shared" si="178"/>
        <v>0</v>
      </c>
      <c r="Y568" s="356">
        <f t="shared" si="179"/>
        <v>0</v>
      </c>
      <c r="Z568" s="356">
        <f t="shared" si="180"/>
        <v>0</v>
      </c>
      <c r="AA568" s="356">
        <f t="shared" si="181"/>
        <v>0</v>
      </c>
      <c r="AB568" s="356">
        <f t="shared" si="182"/>
        <v>0</v>
      </c>
      <c r="AC568" s="356">
        <f t="shared" si="183"/>
        <v>0</v>
      </c>
      <c r="AD568" s="357">
        <f t="shared" si="184"/>
        <v>0</v>
      </c>
      <c r="AE568" s="342"/>
      <c r="AF568" s="362">
        <f t="shared" si="185"/>
        <v>0</v>
      </c>
      <c r="AG568" s="330"/>
      <c r="AH568" s="597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  <c r="BC568" s="582"/>
      <c r="BD568" s="582"/>
    </row>
    <row r="569" spans="1:56" s="302" customFormat="1" hidden="1" x14ac:dyDescent="0.2">
      <c r="A569" s="340">
        <f t="shared" si="175"/>
        <v>0</v>
      </c>
      <c r="B569" s="341"/>
      <c r="C569" s="330"/>
      <c r="D569" s="395"/>
      <c r="E569" s="308"/>
      <c r="F569" s="309"/>
      <c r="G569" s="309"/>
      <c r="H569" s="309"/>
      <c r="I569" s="309"/>
      <c r="J569" s="350">
        <f t="shared" si="174"/>
        <v>0</v>
      </c>
      <c r="K569" s="330"/>
      <c r="L569" s="330"/>
      <c r="M569" s="310"/>
      <c r="N569" s="311"/>
      <c r="O569" s="311"/>
      <c r="P569" s="311"/>
      <c r="Q569" s="311"/>
      <c r="R569" s="311"/>
      <c r="S569" s="312"/>
      <c r="T569" s="313"/>
      <c r="U569" s="294">
        <f t="shared" si="176"/>
        <v>0</v>
      </c>
      <c r="V569" s="330"/>
      <c r="W569" s="355">
        <f t="shared" si="177"/>
        <v>0</v>
      </c>
      <c r="X569" s="356">
        <f t="shared" si="178"/>
        <v>0</v>
      </c>
      <c r="Y569" s="356">
        <f t="shared" si="179"/>
        <v>0</v>
      </c>
      <c r="Z569" s="356">
        <f t="shared" si="180"/>
        <v>0</v>
      </c>
      <c r="AA569" s="356">
        <f t="shared" si="181"/>
        <v>0</v>
      </c>
      <c r="AB569" s="356">
        <f t="shared" si="182"/>
        <v>0</v>
      </c>
      <c r="AC569" s="356">
        <f t="shared" si="183"/>
        <v>0</v>
      </c>
      <c r="AD569" s="357">
        <f t="shared" si="184"/>
        <v>0</v>
      </c>
      <c r="AE569" s="342"/>
      <c r="AF569" s="362">
        <f t="shared" si="185"/>
        <v>0</v>
      </c>
      <c r="AG569" s="330"/>
      <c r="AH569" s="597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  <c r="BC569" s="582"/>
      <c r="BD569" s="582"/>
    </row>
    <row r="570" spans="1:56" s="302" customFormat="1" hidden="1" x14ac:dyDescent="0.2">
      <c r="A570" s="340">
        <f t="shared" si="175"/>
        <v>0</v>
      </c>
      <c r="B570" s="341"/>
      <c r="C570" s="330"/>
      <c r="D570" s="395"/>
      <c r="E570" s="308"/>
      <c r="F570" s="309"/>
      <c r="G570" s="309"/>
      <c r="H570" s="309"/>
      <c r="I570" s="309"/>
      <c r="J570" s="350">
        <f t="shared" si="174"/>
        <v>0</v>
      </c>
      <c r="K570" s="330"/>
      <c r="L570" s="330"/>
      <c r="M570" s="310"/>
      <c r="N570" s="311"/>
      <c r="O570" s="311"/>
      <c r="P570" s="311"/>
      <c r="Q570" s="311"/>
      <c r="R570" s="311"/>
      <c r="S570" s="312"/>
      <c r="T570" s="313"/>
      <c r="U570" s="294">
        <f t="shared" si="176"/>
        <v>0</v>
      </c>
      <c r="V570" s="330"/>
      <c r="W570" s="355">
        <f t="shared" si="177"/>
        <v>0</v>
      </c>
      <c r="X570" s="356">
        <f t="shared" si="178"/>
        <v>0</v>
      </c>
      <c r="Y570" s="356">
        <f t="shared" si="179"/>
        <v>0</v>
      </c>
      <c r="Z570" s="356">
        <f t="shared" si="180"/>
        <v>0</v>
      </c>
      <c r="AA570" s="356">
        <f t="shared" si="181"/>
        <v>0</v>
      </c>
      <c r="AB570" s="356">
        <f t="shared" si="182"/>
        <v>0</v>
      </c>
      <c r="AC570" s="356">
        <f t="shared" si="183"/>
        <v>0</v>
      </c>
      <c r="AD570" s="357">
        <f t="shared" si="184"/>
        <v>0</v>
      </c>
      <c r="AE570" s="342"/>
      <c r="AF570" s="362">
        <f t="shared" si="185"/>
        <v>0</v>
      </c>
      <c r="AG570" s="330"/>
      <c r="AH570" s="597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  <c r="BC570" s="582"/>
      <c r="BD570" s="582"/>
    </row>
    <row r="571" spans="1:56" s="302" customFormat="1" hidden="1" x14ac:dyDescent="0.2">
      <c r="A571" s="340">
        <f t="shared" si="175"/>
        <v>0</v>
      </c>
      <c r="B571" s="341"/>
      <c r="C571" s="330"/>
      <c r="D571" s="395"/>
      <c r="E571" s="308"/>
      <c r="F571" s="309"/>
      <c r="G571" s="309"/>
      <c r="H571" s="309"/>
      <c r="I571" s="309"/>
      <c r="J571" s="350">
        <f t="shared" si="174"/>
        <v>0</v>
      </c>
      <c r="K571" s="330"/>
      <c r="L571" s="330"/>
      <c r="M571" s="310"/>
      <c r="N571" s="311"/>
      <c r="O571" s="311"/>
      <c r="P571" s="311"/>
      <c r="Q571" s="311"/>
      <c r="R571" s="311"/>
      <c r="S571" s="312"/>
      <c r="T571" s="313"/>
      <c r="U571" s="294">
        <f t="shared" si="176"/>
        <v>0</v>
      </c>
      <c r="V571" s="330"/>
      <c r="W571" s="355">
        <f t="shared" si="177"/>
        <v>0</v>
      </c>
      <c r="X571" s="356">
        <f t="shared" si="178"/>
        <v>0</v>
      </c>
      <c r="Y571" s="356">
        <f t="shared" si="179"/>
        <v>0</v>
      </c>
      <c r="Z571" s="356">
        <f t="shared" si="180"/>
        <v>0</v>
      </c>
      <c r="AA571" s="356">
        <f t="shared" si="181"/>
        <v>0</v>
      </c>
      <c r="AB571" s="356">
        <f t="shared" si="182"/>
        <v>0</v>
      </c>
      <c r="AC571" s="356">
        <f t="shared" si="183"/>
        <v>0</v>
      </c>
      <c r="AD571" s="357">
        <f t="shared" si="184"/>
        <v>0</v>
      </c>
      <c r="AE571" s="342"/>
      <c r="AF571" s="362">
        <f t="shared" si="185"/>
        <v>0</v>
      </c>
      <c r="AG571" s="330"/>
      <c r="AH571" s="597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  <c r="BC571" s="582"/>
      <c r="BD571" s="582"/>
    </row>
    <row r="572" spans="1:56" s="302" customFormat="1" hidden="1" x14ac:dyDescent="0.2">
      <c r="A572" s="340">
        <f t="shared" si="175"/>
        <v>0</v>
      </c>
      <c r="B572" s="341"/>
      <c r="C572" s="330"/>
      <c r="D572" s="395"/>
      <c r="E572" s="308"/>
      <c r="F572" s="309"/>
      <c r="G572" s="309"/>
      <c r="H572" s="309"/>
      <c r="I572" s="309"/>
      <c r="J572" s="350">
        <f t="shared" si="174"/>
        <v>0</v>
      </c>
      <c r="K572" s="330"/>
      <c r="L572" s="330"/>
      <c r="M572" s="310"/>
      <c r="N572" s="311"/>
      <c r="O572" s="311"/>
      <c r="P572" s="311"/>
      <c r="Q572" s="311"/>
      <c r="R572" s="311"/>
      <c r="S572" s="312"/>
      <c r="T572" s="313"/>
      <c r="U572" s="294">
        <f t="shared" si="176"/>
        <v>0</v>
      </c>
      <c r="V572" s="330"/>
      <c r="W572" s="355">
        <f t="shared" si="177"/>
        <v>0</v>
      </c>
      <c r="X572" s="356">
        <f t="shared" si="178"/>
        <v>0</v>
      </c>
      <c r="Y572" s="356">
        <f t="shared" si="179"/>
        <v>0</v>
      </c>
      <c r="Z572" s="356">
        <f t="shared" si="180"/>
        <v>0</v>
      </c>
      <c r="AA572" s="356">
        <f t="shared" si="181"/>
        <v>0</v>
      </c>
      <c r="AB572" s="356">
        <f t="shared" si="182"/>
        <v>0</v>
      </c>
      <c r="AC572" s="356">
        <f t="shared" si="183"/>
        <v>0</v>
      </c>
      <c r="AD572" s="357">
        <f t="shared" si="184"/>
        <v>0</v>
      </c>
      <c r="AE572" s="342"/>
      <c r="AF572" s="362">
        <f t="shared" si="185"/>
        <v>0</v>
      </c>
      <c r="AG572" s="330"/>
      <c r="AH572" s="597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  <c r="BC572" s="582"/>
      <c r="BD572" s="582"/>
    </row>
    <row r="573" spans="1:56" s="302" customFormat="1" hidden="1" x14ac:dyDescent="0.2">
      <c r="A573" s="340">
        <f t="shared" si="175"/>
        <v>0</v>
      </c>
      <c r="B573" s="341"/>
      <c r="C573" s="330"/>
      <c r="D573" s="395"/>
      <c r="E573" s="308"/>
      <c r="F573" s="309"/>
      <c r="G573" s="309"/>
      <c r="H573" s="309"/>
      <c r="I573" s="309"/>
      <c r="J573" s="350">
        <f t="shared" si="174"/>
        <v>0</v>
      </c>
      <c r="K573" s="330"/>
      <c r="L573" s="330"/>
      <c r="M573" s="310"/>
      <c r="N573" s="311"/>
      <c r="O573" s="311"/>
      <c r="P573" s="311"/>
      <c r="Q573" s="311"/>
      <c r="R573" s="311"/>
      <c r="S573" s="312"/>
      <c r="T573" s="313"/>
      <c r="U573" s="294">
        <f t="shared" si="176"/>
        <v>0</v>
      </c>
      <c r="V573" s="330"/>
      <c r="W573" s="355">
        <f t="shared" si="177"/>
        <v>0</v>
      </c>
      <c r="X573" s="356">
        <f t="shared" si="178"/>
        <v>0</v>
      </c>
      <c r="Y573" s="356">
        <f t="shared" si="179"/>
        <v>0</v>
      </c>
      <c r="Z573" s="356">
        <f t="shared" si="180"/>
        <v>0</v>
      </c>
      <c r="AA573" s="356">
        <f t="shared" si="181"/>
        <v>0</v>
      </c>
      <c r="AB573" s="356">
        <f t="shared" si="182"/>
        <v>0</v>
      </c>
      <c r="AC573" s="356">
        <f t="shared" si="183"/>
        <v>0</v>
      </c>
      <c r="AD573" s="357">
        <f t="shared" si="184"/>
        <v>0</v>
      </c>
      <c r="AE573" s="342"/>
      <c r="AF573" s="362">
        <f t="shared" si="185"/>
        <v>0</v>
      </c>
      <c r="AG573" s="330"/>
      <c r="AH573" s="597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  <c r="BC573" s="582"/>
      <c r="BD573" s="582"/>
    </row>
    <row r="574" spans="1:56" s="302" customFormat="1" hidden="1" x14ac:dyDescent="0.2">
      <c r="A574" s="340">
        <f t="shared" si="175"/>
        <v>0</v>
      </c>
      <c r="B574" s="341"/>
      <c r="C574" s="330"/>
      <c r="D574" s="395"/>
      <c r="E574" s="308"/>
      <c r="F574" s="309"/>
      <c r="G574" s="309"/>
      <c r="H574" s="309"/>
      <c r="I574" s="309"/>
      <c r="J574" s="350">
        <f t="shared" si="174"/>
        <v>0</v>
      </c>
      <c r="K574" s="330"/>
      <c r="L574" s="330"/>
      <c r="M574" s="310"/>
      <c r="N574" s="311"/>
      <c r="O574" s="311"/>
      <c r="P574" s="311"/>
      <c r="Q574" s="311"/>
      <c r="R574" s="311"/>
      <c r="S574" s="312"/>
      <c r="T574" s="313"/>
      <c r="U574" s="294">
        <f t="shared" si="176"/>
        <v>0</v>
      </c>
      <c r="V574" s="330"/>
      <c r="W574" s="355">
        <f t="shared" si="177"/>
        <v>0</v>
      </c>
      <c r="X574" s="356">
        <f t="shared" si="178"/>
        <v>0</v>
      </c>
      <c r="Y574" s="356">
        <f t="shared" si="179"/>
        <v>0</v>
      </c>
      <c r="Z574" s="356">
        <f t="shared" si="180"/>
        <v>0</v>
      </c>
      <c r="AA574" s="356">
        <f t="shared" si="181"/>
        <v>0</v>
      </c>
      <c r="AB574" s="356">
        <f t="shared" si="182"/>
        <v>0</v>
      </c>
      <c r="AC574" s="356">
        <f t="shared" si="183"/>
        <v>0</v>
      </c>
      <c r="AD574" s="357">
        <f t="shared" si="184"/>
        <v>0</v>
      </c>
      <c r="AE574" s="342"/>
      <c r="AF574" s="362">
        <f t="shared" si="185"/>
        <v>0</v>
      </c>
      <c r="AG574" s="330"/>
      <c r="AH574" s="597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  <c r="BC574" s="582"/>
      <c r="BD574" s="582"/>
    </row>
    <row r="575" spans="1:56" s="302" customFormat="1" hidden="1" x14ac:dyDescent="0.2">
      <c r="A575" s="340">
        <f t="shared" si="175"/>
        <v>0</v>
      </c>
      <c r="B575" s="341"/>
      <c r="C575" s="330"/>
      <c r="D575" s="395"/>
      <c r="E575" s="308"/>
      <c r="F575" s="309"/>
      <c r="G575" s="309"/>
      <c r="H575" s="309"/>
      <c r="I575" s="309"/>
      <c r="J575" s="350">
        <f t="shared" si="174"/>
        <v>0</v>
      </c>
      <c r="K575" s="330"/>
      <c r="L575" s="330"/>
      <c r="M575" s="310"/>
      <c r="N575" s="311"/>
      <c r="O575" s="311"/>
      <c r="P575" s="311"/>
      <c r="Q575" s="311"/>
      <c r="R575" s="311"/>
      <c r="S575" s="312"/>
      <c r="T575" s="313"/>
      <c r="U575" s="294">
        <f t="shared" si="176"/>
        <v>0</v>
      </c>
      <c r="V575" s="330"/>
      <c r="W575" s="355">
        <f t="shared" si="177"/>
        <v>0</v>
      </c>
      <c r="X575" s="356">
        <f t="shared" si="178"/>
        <v>0</v>
      </c>
      <c r="Y575" s="356">
        <f t="shared" si="179"/>
        <v>0</v>
      </c>
      <c r="Z575" s="356">
        <f t="shared" si="180"/>
        <v>0</v>
      </c>
      <c r="AA575" s="356">
        <f t="shared" si="181"/>
        <v>0</v>
      </c>
      <c r="AB575" s="356">
        <f t="shared" si="182"/>
        <v>0</v>
      </c>
      <c r="AC575" s="356">
        <f t="shared" si="183"/>
        <v>0</v>
      </c>
      <c r="AD575" s="357">
        <f t="shared" si="184"/>
        <v>0</v>
      </c>
      <c r="AE575" s="342"/>
      <c r="AF575" s="362">
        <f t="shared" si="185"/>
        <v>0</v>
      </c>
      <c r="AG575" s="330"/>
      <c r="AH575" s="597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  <c r="BC575" s="582"/>
      <c r="BD575" s="582"/>
    </row>
    <row r="576" spans="1:56" s="302" customFormat="1" hidden="1" x14ac:dyDescent="0.2">
      <c r="A576" s="340">
        <f t="shared" si="175"/>
        <v>0</v>
      </c>
      <c r="B576" s="341"/>
      <c r="C576" s="330"/>
      <c r="D576" s="395"/>
      <c r="E576" s="308"/>
      <c r="F576" s="309"/>
      <c r="G576" s="309"/>
      <c r="H576" s="309"/>
      <c r="I576" s="309"/>
      <c r="J576" s="350">
        <f t="shared" si="174"/>
        <v>0</v>
      </c>
      <c r="K576" s="330"/>
      <c r="L576" s="330"/>
      <c r="M576" s="310"/>
      <c r="N576" s="311"/>
      <c r="O576" s="311"/>
      <c r="P576" s="311"/>
      <c r="Q576" s="311"/>
      <c r="R576" s="311"/>
      <c r="S576" s="312"/>
      <c r="T576" s="313"/>
      <c r="U576" s="294">
        <f t="shared" si="176"/>
        <v>0</v>
      </c>
      <c r="V576" s="330"/>
      <c r="W576" s="355">
        <f t="shared" si="177"/>
        <v>0</v>
      </c>
      <c r="X576" s="356">
        <f t="shared" si="178"/>
        <v>0</v>
      </c>
      <c r="Y576" s="356">
        <f t="shared" si="179"/>
        <v>0</v>
      </c>
      <c r="Z576" s="356">
        <f t="shared" si="180"/>
        <v>0</v>
      </c>
      <c r="AA576" s="356">
        <f t="shared" si="181"/>
        <v>0</v>
      </c>
      <c r="AB576" s="356">
        <f t="shared" si="182"/>
        <v>0</v>
      </c>
      <c r="AC576" s="356">
        <f t="shared" si="183"/>
        <v>0</v>
      </c>
      <c r="AD576" s="357">
        <f t="shared" si="184"/>
        <v>0</v>
      </c>
      <c r="AE576" s="342"/>
      <c r="AF576" s="362">
        <f t="shared" si="185"/>
        <v>0</v>
      </c>
      <c r="AG576" s="330"/>
      <c r="AH576" s="597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  <c r="BC576" s="582"/>
      <c r="BD576" s="582"/>
    </row>
    <row r="577" spans="1:56" s="302" customFormat="1" hidden="1" x14ac:dyDescent="0.2">
      <c r="A577" s="340">
        <f t="shared" si="175"/>
        <v>0</v>
      </c>
      <c r="B577" s="341"/>
      <c r="C577" s="330"/>
      <c r="D577" s="395"/>
      <c r="E577" s="308"/>
      <c r="F577" s="309"/>
      <c r="G577" s="309"/>
      <c r="H577" s="309"/>
      <c r="I577" s="309"/>
      <c r="J577" s="350">
        <f t="shared" si="174"/>
        <v>0</v>
      </c>
      <c r="K577" s="330"/>
      <c r="L577" s="330"/>
      <c r="M577" s="310"/>
      <c r="N577" s="311"/>
      <c r="O577" s="311"/>
      <c r="P577" s="311"/>
      <c r="Q577" s="311"/>
      <c r="R577" s="311"/>
      <c r="S577" s="312"/>
      <c r="T577" s="313"/>
      <c r="U577" s="294">
        <f t="shared" si="176"/>
        <v>0</v>
      </c>
      <c r="V577" s="330"/>
      <c r="W577" s="355">
        <f t="shared" si="177"/>
        <v>0</v>
      </c>
      <c r="X577" s="356">
        <f t="shared" si="178"/>
        <v>0</v>
      </c>
      <c r="Y577" s="356">
        <f t="shared" si="179"/>
        <v>0</v>
      </c>
      <c r="Z577" s="356">
        <f t="shared" si="180"/>
        <v>0</v>
      </c>
      <c r="AA577" s="356">
        <f t="shared" si="181"/>
        <v>0</v>
      </c>
      <c r="AB577" s="356">
        <f t="shared" si="182"/>
        <v>0</v>
      </c>
      <c r="AC577" s="356">
        <f t="shared" si="183"/>
        <v>0</v>
      </c>
      <c r="AD577" s="357">
        <f t="shared" si="184"/>
        <v>0</v>
      </c>
      <c r="AE577" s="342"/>
      <c r="AF577" s="362">
        <f t="shared" si="185"/>
        <v>0</v>
      </c>
      <c r="AG577" s="330"/>
      <c r="AH577" s="597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  <c r="BC577" s="582"/>
      <c r="BD577" s="582"/>
    </row>
    <row r="578" spans="1:56" s="302" customFormat="1" hidden="1" x14ac:dyDescent="0.2">
      <c r="A578" s="340">
        <f t="shared" si="175"/>
        <v>0</v>
      </c>
      <c r="B578" s="341"/>
      <c r="C578" s="330"/>
      <c r="D578" s="395"/>
      <c r="E578" s="308"/>
      <c r="F578" s="309"/>
      <c r="G578" s="309"/>
      <c r="H578" s="309"/>
      <c r="I578" s="309"/>
      <c r="J578" s="350">
        <f t="shared" si="174"/>
        <v>0</v>
      </c>
      <c r="K578" s="330"/>
      <c r="L578" s="330"/>
      <c r="M578" s="310"/>
      <c r="N578" s="311"/>
      <c r="O578" s="311"/>
      <c r="P578" s="311"/>
      <c r="Q578" s="311"/>
      <c r="R578" s="311"/>
      <c r="S578" s="312"/>
      <c r="T578" s="313"/>
      <c r="U578" s="294">
        <f t="shared" si="176"/>
        <v>0</v>
      </c>
      <c r="V578" s="330"/>
      <c r="W578" s="355">
        <f t="shared" si="177"/>
        <v>0</v>
      </c>
      <c r="X578" s="356">
        <f t="shared" si="178"/>
        <v>0</v>
      </c>
      <c r="Y578" s="356">
        <f t="shared" si="179"/>
        <v>0</v>
      </c>
      <c r="Z578" s="356">
        <f t="shared" si="180"/>
        <v>0</v>
      </c>
      <c r="AA578" s="356">
        <f t="shared" si="181"/>
        <v>0</v>
      </c>
      <c r="AB578" s="356">
        <f t="shared" si="182"/>
        <v>0</v>
      </c>
      <c r="AC578" s="356">
        <f t="shared" si="183"/>
        <v>0</v>
      </c>
      <c r="AD578" s="357">
        <f t="shared" si="184"/>
        <v>0</v>
      </c>
      <c r="AE578" s="342"/>
      <c r="AF578" s="362">
        <f t="shared" si="185"/>
        <v>0</v>
      </c>
      <c r="AG578" s="330"/>
      <c r="AH578" s="597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  <c r="BC578" s="582"/>
      <c r="BD578" s="582"/>
    </row>
    <row r="579" spans="1:56" s="302" customFormat="1" hidden="1" x14ac:dyDescent="0.2">
      <c r="A579" s="340">
        <f t="shared" si="175"/>
        <v>0</v>
      </c>
      <c r="B579" s="341"/>
      <c r="C579" s="330"/>
      <c r="D579" s="395"/>
      <c r="E579" s="308"/>
      <c r="F579" s="309"/>
      <c r="G579" s="309"/>
      <c r="H579" s="309"/>
      <c r="I579" s="309"/>
      <c r="J579" s="350">
        <f t="shared" si="174"/>
        <v>0</v>
      </c>
      <c r="K579" s="330"/>
      <c r="L579" s="330"/>
      <c r="M579" s="310"/>
      <c r="N579" s="311"/>
      <c r="O579" s="311"/>
      <c r="P579" s="311"/>
      <c r="Q579" s="311"/>
      <c r="R579" s="311"/>
      <c r="S579" s="312"/>
      <c r="T579" s="313"/>
      <c r="U579" s="294">
        <f t="shared" si="176"/>
        <v>0</v>
      </c>
      <c r="V579" s="330"/>
      <c r="W579" s="355">
        <f t="shared" si="177"/>
        <v>0</v>
      </c>
      <c r="X579" s="356">
        <f t="shared" si="178"/>
        <v>0</v>
      </c>
      <c r="Y579" s="356">
        <f t="shared" si="179"/>
        <v>0</v>
      </c>
      <c r="Z579" s="356">
        <f t="shared" si="180"/>
        <v>0</v>
      </c>
      <c r="AA579" s="356">
        <f t="shared" si="181"/>
        <v>0</v>
      </c>
      <c r="AB579" s="356">
        <f t="shared" si="182"/>
        <v>0</v>
      </c>
      <c r="AC579" s="356">
        <f t="shared" si="183"/>
        <v>0</v>
      </c>
      <c r="AD579" s="357">
        <f t="shared" si="184"/>
        <v>0</v>
      </c>
      <c r="AE579" s="342"/>
      <c r="AF579" s="362">
        <f t="shared" si="185"/>
        <v>0</v>
      </c>
      <c r="AG579" s="330"/>
      <c r="AH579" s="597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  <c r="BC579" s="582"/>
      <c r="BD579" s="582"/>
    </row>
    <row r="580" spans="1:56" s="302" customFormat="1" hidden="1" x14ac:dyDescent="0.2">
      <c r="A580" s="340">
        <f t="shared" si="175"/>
        <v>0</v>
      </c>
      <c r="B580" s="341"/>
      <c r="C580" s="330"/>
      <c r="D580" s="395"/>
      <c r="E580" s="308"/>
      <c r="F580" s="309"/>
      <c r="G580" s="309"/>
      <c r="H580" s="309"/>
      <c r="I580" s="309"/>
      <c r="J580" s="350">
        <f t="shared" si="174"/>
        <v>0</v>
      </c>
      <c r="K580" s="330"/>
      <c r="L580" s="330"/>
      <c r="M580" s="310"/>
      <c r="N580" s="311"/>
      <c r="O580" s="311"/>
      <c r="P580" s="311"/>
      <c r="Q580" s="311"/>
      <c r="R580" s="311"/>
      <c r="S580" s="312"/>
      <c r="T580" s="313"/>
      <c r="U580" s="294">
        <f t="shared" si="176"/>
        <v>0</v>
      </c>
      <c r="V580" s="330"/>
      <c r="W580" s="355">
        <f t="shared" si="177"/>
        <v>0</v>
      </c>
      <c r="X580" s="356">
        <f t="shared" si="178"/>
        <v>0</v>
      </c>
      <c r="Y580" s="356">
        <f t="shared" si="179"/>
        <v>0</v>
      </c>
      <c r="Z580" s="356">
        <f t="shared" si="180"/>
        <v>0</v>
      </c>
      <c r="AA580" s="356">
        <f t="shared" si="181"/>
        <v>0</v>
      </c>
      <c r="AB580" s="356">
        <f t="shared" si="182"/>
        <v>0</v>
      </c>
      <c r="AC580" s="356">
        <f t="shared" si="183"/>
        <v>0</v>
      </c>
      <c r="AD580" s="357">
        <f t="shared" si="184"/>
        <v>0</v>
      </c>
      <c r="AE580" s="342"/>
      <c r="AF580" s="362">
        <f t="shared" si="185"/>
        <v>0</v>
      </c>
      <c r="AG580" s="330"/>
      <c r="AH580" s="597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  <c r="BC580" s="582"/>
      <c r="BD580" s="582"/>
    </row>
    <row r="581" spans="1:56" s="302" customFormat="1" hidden="1" x14ac:dyDescent="0.2">
      <c r="A581" s="340">
        <f t="shared" si="175"/>
        <v>0</v>
      </c>
      <c r="B581" s="341"/>
      <c r="C581" s="330"/>
      <c r="D581" s="395"/>
      <c r="E581" s="308"/>
      <c r="F581" s="309"/>
      <c r="G581" s="309"/>
      <c r="H581" s="309"/>
      <c r="I581" s="309"/>
      <c r="J581" s="350">
        <f t="shared" si="174"/>
        <v>0</v>
      </c>
      <c r="K581" s="330"/>
      <c r="L581" s="330"/>
      <c r="M581" s="310"/>
      <c r="N581" s="311"/>
      <c r="O581" s="311"/>
      <c r="P581" s="311"/>
      <c r="Q581" s="311"/>
      <c r="R581" s="311"/>
      <c r="S581" s="312"/>
      <c r="T581" s="313"/>
      <c r="U581" s="294">
        <f t="shared" si="176"/>
        <v>0</v>
      </c>
      <c r="V581" s="330"/>
      <c r="W581" s="355">
        <f t="shared" si="177"/>
        <v>0</v>
      </c>
      <c r="X581" s="356">
        <f t="shared" si="178"/>
        <v>0</v>
      </c>
      <c r="Y581" s="356">
        <f t="shared" si="179"/>
        <v>0</v>
      </c>
      <c r="Z581" s="356">
        <f t="shared" si="180"/>
        <v>0</v>
      </c>
      <c r="AA581" s="356">
        <f t="shared" si="181"/>
        <v>0</v>
      </c>
      <c r="AB581" s="356">
        <f t="shared" si="182"/>
        <v>0</v>
      </c>
      <c r="AC581" s="356">
        <f t="shared" si="183"/>
        <v>0</v>
      </c>
      <c r="AD581" s="357">
        <f t="shared" si="184"/>
        <v>0</v>
      </c>
      <c r="AE581" s="342"/>
      <c r="AF581" s="362">
        <f t="shared" si="185"/>
        <v>0</v>
      </c>
      <c r="AG581" s="330"/>
      <c r="AH581" s="597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  <c r="BC581" s="582"/>
      <c r="BD581" s="582"/>
    </row>
    <row r="582" spans="1:56" s="302" customFormat="1" hidden="1" x14ac:dyDescent="0.2">
      <c r="A582" s="340">
        <f t="shared" si="175"/>
        <v>0</v>
      </c>
      <c r="B582" s="341"/>
      <c r="C582" s="330"/>
      <c r="D582" s="395"/>
      <c r="E582" s="308"/>
      <c r="F582" s="309"/>
      <c r="G582" s="309"/>
      <c r="H582" s="309"/>
      <c r="I582" s="309"/>
      <c r="J582" s="350">
        <f t="shared" si="174"/>
        <v>0</v>
      </c>
      <c r="K582" s="330"/>
      <c r="L582" s="330"/>
      <c r="M582" s="310"/>
      <c r="N582" s="311"/>
      <c r="O582" s="311"/>
      <c r="P582" s="311"/>
      <c r="Q582" s="311"/>
      <c r="R582" s="311"/>
      <c r="S582" s="312"/>
      <c r="T582" s="313"/>
      <c r="U582" s="294">
        <f t="shared" si="176"/>
        <v>0</v>
      </c>
      <c r="V582" s="330"/>
      <c r="W582" s="355">
        <f t="shared" si="177"/>
        <v>0</v>
      </c>
      <c r="X582" s="356">
        <f t="shared" si="178"/>
        <v>0</v>
      </c>
      <c r="Y582" s="356">
        <f t="shared" si="179"/>
        <v>0</v>
      </c>
      <c r="Z582" s="356">
        <f t="shared" si="180"/>
        <v>0</v>
      </c>
      <c r="AA582" s="356">
        <f t="shared" si="181"/>
        <v>0</v>
      </c>
      <c r="AB582" s="356">
        <f t="shared" si="182"/>
        <v>0</v>
      </c>
      <c r="AC582" s="356">
        <f t="shared" si="183"/>
        <v>0</v>
      </c>
      <c r="AD582" s="357">
        <f t="shared" si="184"/>
        <v>0</v>
      </c>
      <c r="AE582" s="342"/>
      <c r="AF582" s="362">
        <f t="shared" si="185"/>
        <v>0</v>
      </c>
      <c r="AG582" s="330"/>
      <c r="AH582" s="597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  <c r="BC582" s="582"/>
      <c r="BD582" s="582"/>
    </row>
    <row r="583" spans="1:56" s="302" customFormat="1" hidden="1" x14ac:dyDescent="0.2">
      <c r="A583" s="340">
        <f t="shared" si="175"/>
        <v>0</v>
      </c>
      <c r="B583" s="341"/>
      <c r="C583" s="330"/>
      <c r="D583" s="395"/>
      <c r="E583" s="308"/>
      <c r="F583" s="309"/>
      <c r="G583" s="309"/>
      <c r="H583" s="309"/>
      <c r="I583" s="309"/>
      <c r="J583" s="350">
        <f t="shared" si="174"/>
        <v>0</v>
      </c>
      <c r="K583" s="330"/>
      <c r="L583" s="330"/>
      <c r="M583" s="310"/>
      <c r="N583" s="311"/>
      <c r="O583" s="311"/>
      <c r="P583" s="311"/>
      <c r="Q583" s="311"/>
      <c r="R583" s="311"/>
      <c r="S583" s="312"/>
      <c r="T583" s="313"/>
      <c r="U583" s="294">
        <f t="shared" si="176"/>
        <v>0</v>
      </c>
      <c r="V583" s="330"/>
      <c r="W583" s="355">
        <f t="shared" si="177"/>
        <v>0</v>
      </c>
      <c r="X583" s="356">
        <f t="shared" si="178"/>
        <v>0</v>
      </c>
      <c r="Y583" s="356">
        <f t="shared" si="179"/>
        <v>0</v>
      </c>
      <c r="Z583" s="356">
        <f t="shared" si="180"/>
        <v>0</v>
      </c>
      <c r="AA583" s="356">
        <f t="shared" si="181"/>
        <v>0</v>
      </c>
      <c r="AB583" s="356">
        <f t="shared" si="182"/>
        <v>0</v>
      </c>
      <c r="AC583" s="356">
        <f t="shared" si="183"/>
        <v>0</v>
      </c>
      <c r="AD583" s="357">
        <f t="shared" si="184"/>
        <v>0</v>
      </c>
      <c r="AE583" s="342"/>
      <c r="AF583" s="362">
        <f t="shared" si="185"/>
        <v>0</v>
      </c>
      <c r="AG583" s="330"/>
      <c r="AH583" s="597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  <c r="BC583" s="582"/>
      <c r="BD583" s="582"/>
    </row>
    <row r="584" spans="1:56" s="302" customFormat="1" hidden="1" x14ac:dyDescent="0.2">
      <c r="A584" s="340">
        <f t="shared" si="175"/>
        <v>0</v>
      </c>
      <c r="B584" s="341"/>
      <c r="C584" s="330"/>
      <c r="D584" s="395"/>
      <c r="E584" s="308"/>
      <c r="F584" s="309"/>
      <c r="G584" s="309"/>
      <c r="H584" s="309"/>
      <c r="I584" s="309"/>
      <c r="J584" s="350">
        <f t="shared" si="174"/>
        <v>0</v>
      </c>
      <c r="K584" s="330"/>
      <c r="L584" s="330"/>
      <c r="M584" s="310"/>
      <c r="N584" s="311"/>
      <c r="O584" s="311"/>
      <c r="P584" s="311"/>
      <c r="Q584" s="311"/>
      <c r="R584" s="311"/>
      <c r="S584" s="312"/>
      <c r="T584" s="313"/>
      <c r="U584" s="294">
        <f t="shared" si="176"/>
        <v>0</v>
      </c>
      <c r="V584" s="330"/>
      <c r="W584" s="355">
        <f t="shared" si="177"/>
        <v>0</v>
      </c>
      <c r="X584" s="356">
        <f t="shared" si="178"/>
        <v>0</v>
      </c>
      <c r="Y584" s="356">
        <f t="shared" si="179"/>
        <v>0</v>
      </c>
      <c r="Z584" s="356">
        <f t="shared" si="180"/>
        <v>0</v>
      </c>
      <c r="AA584" s="356">
        <f t="shared" si="181"/>
        <v>0</v>
      </c>
      <c r="AB584" s="356">
        <f t="shared" si="182"/>
        <v>0</v>
      </c>
      <c r="AC584" s="356">
        <f t="shared" si="183"/>
        <v>0</v>
      </c>
      <c r="AD584" s="357">
        <f t="shared" si="184"/>
        <v>0</v>
      </c>
      <c r="AE584" s="342"/>
      <c r="AF584" s="362">
        <f t="shared" si="185"/>
        <v>0</v>
      </c>
      <c r="AG584" s="330"/>
      <c r="AH584" s="597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  <c r="BC584" s="582"/>
      <c r="BD584" s="582"/>
    </row>
    <row r="585" spans="1:56" s="302" customFormat="1" hidden="1" x14ac:dyDescent="0.2">
      <c r="A585" s="340">
        <f t="shared" si="175"/>
        <v>0</v>
      </c>
      <c r="B585" s="341"/>
      <c r="C585" s="330"/>
      <c r="D585" s="395"/>
      <c r="E585" s="308"/>
      <c r="F585" s="309"/>
      <c r="G585" s="309"/>
      <c r="H585" s="309"/>
      <c r="I585" s="309"/>
      <c r="J585" s="350">
        <f t="shared" si="174"/>
        <v>0</v>
      </c>
      <c r="K585" s="330"/>
      <c r="L585" s="330"/>
      <c r="M585" s="310"/>
      <c r="N585" s="311"/>
      <c r="O585" s="311"/>
      <c r="P585" s="311"/>
      <c r="Q585" s="311"/>
      <c r="R585" s="311"/>
      <c r="S585" s="312"/>
      <c r="T585" s="313"/>
      <c r="U585" s="294">
        <f t="shared" si="176"/>
        <v>0</v>
      </c>
      <c r="V585" s="330"/>
      <c r="W585" s="355">
        <f t="shared" si="177"/>
        <v>0</v>
      </c>
      <c r="X585" s="356">
        <f t="shared" si="178"/>
        <v>0</v>
      </c>
      <c r="Y585" s="356">
        <f t="shared" si="179"/>
        <v>0</v>
      </c>
      <c r="Z585" s="356">
        <f t="shared" si="180"/>
        <v>0</v>
      </c>
      <c r="AA585" s="356">
        <f t="shared" si="181"/>
        <v>0</v>
      </c>
      <c r="AB585" s="356">
        <f t="shared" si="182"/>
        <v>0</v>
      </c>
      <c r="AC585" s="356">
        <f t="shared" si="183"/>
        <v>0</v>
      </c>
      <c r="AD585" s="357">
        <f t="shared" si="184"/>
        <v>0</v>
      </c>
      <c r="AE585" s="342"/>
      <c r="AF585" s="362">
        <f t="shared" si="185"/>
        <v>0</v>
      </c>
      <c r="AG585" s="330"/>
      <c r="AH585" s="597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  <c r="BC585" s="582"/>
      <c r="BD585" s="582"/>
    </row>
    <row r="586" spans="1:56" s="302" customFormat="1" hidden="1" x14ac:dyDescent="0.2">
      <c r="A586" s="340">
        <f t="shared" si="175"/>
        <v>0</v>
      </c>
      <c r="B586" s="341"/>
      <c r="C586" s="330"/>
      <c r="D586" s="395"/>
      <c r="E586" s="308"/>
      <c r="F586" s="309"/>
      <c r="G586" s="309"/>
      <c r="H586" s="309"/>
      <c r="I586" s="309"/>
      <c r="J586" s="350">
        <f t="shared" si="174"/>
        <v>0</v>
      </c>
      <c r="K586" s="330"/>
      <c r="L586" s="330"/>
      <c r="M586" s="310"/>
      <c r="N586" s="311"/>
      <c r="O586" s="311"/>
      <c r="P586" s="311"/>
      <c r="Q586" s="311"/>
      <c r="R586" s="311"/>
      <c r="S586" s="312"/>
      <c r="T586" s="313"/>
      <c r="U586" s="294">
        <f t="shared" si="176"/>
        <v>0</v>
      </c>
      <c r="V586" s="330"/>
      <c r="W586" s="355">
        <f t="shared" si="177"/>
        <v>0</v>
      </c>
      <c r="X586" s="356">
        <f t="shared" si="178"/>
        <v>0</v>
      </c>
      <c r="Y586" s="356">
        <f t="shared" si="179"/>
        <v>0</v>
      </c>
      <c r="Z586" s="356">
        <f t="shared" si="180"/>
        <v>0</v>
      </c>
      <c r="AA586" s="356">
        <f t="shared" si="181"/>
        <v>0</v>
      </c>
      <c r="AB586" s="356">
        <f t="shared" si="182"/>
        <v>0</v>
      </c>
      <c r="AC586" s="356">
        <f t="shared" si="183"/>
        <v>0</v>
      </c>
      <c r="AD586" s="357">
        <f t="shared" si="184"/>
        <v>0</v>
      </c>
      <c r="AE586" s="342"/>
      <c r="AF586" s="362">
        <f t="shared" si="185"/>
        <v>0</v>
      </c>
      <c r="AG586" s="330"/>
      <c r="AH586" s="597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  <c r="BC586" s="582"/>
      <c r="BD586" s="582"/>
    </row>
    <row r="587" spans="1:56" s="302" customFormat="1" hidden="1" x14ac:dyDescent="0.2">
      <c r="A587" s="340">
        <f t="shared" si="175"/>
        <v>0</v>
      </c>
      <c r="B587" s="341"/>
      <c r="C587" s="330"/>
      <c r="D587" s="395"/>
      <c r="E587" s="308"/>
      <c r="F587" s="309"/>
      <c r="G587" s="309"/>
      <c r="H587" s="309"/>
      <c r="I587" s="309"/>
      <c r="J587" s="350">
        <f t="shared" si="174"/>
        <v>0</v>
      </c>
      <c r="K587" s="330"/>
      <c r="L587" s="330"/>
      <c r="M587" s="310"/>
      <c r="N587" s="311"/>
      <c r="O587" s="311"/>
      <c r="P587" s="311"/>
      <c r="Q587" s="311"/>
      <c r="R587" s="311"/>
      <c r="S587" s="312"/>
      <c r="T587" s="313"/>
      <c r="U587" s="294">
        <f t="shared" si="176"/>
        <v>0</v>
      </c>
      <c r="V587" s="330"/>
      <c r="W587" s="355">
        <f t="shared" si="177"/>
        <v>0</v>
      </c>
      <c r="X587" s="356">
        <f t="shared" si="178"/>
        <v>0</v>
      </c>
      <c r="Y587" s="356">
        <f t="shared" si="179"/>
        <v>0</v>
      </c>
      <c r="Z587" s="356">
        <f t="shared" si="180"/>
        <v>0</v>
      </c>
      <c r="AA587" s="356">
        <f t="shared" si="181"/>
        <v>0</v>
      </c>
      <c r="AB587" s="356">
        <f t="shared" si="182"/>
        <v>0</v>
      </c>
      <c r="AC587" s="356">
        <f t="shared" si="183"/>
        <v>0</v>
      </c>
      <c r="AD587" s="357">
        <f t="shared" si="184"/>
        <v>0</v>
      </c>
      <c r="AE587" s="342"/>
      <c r="AF587" s="362">
        <f t="shared" si="185"/>
        <v>0</v>
      </c>
      <c r="AG587" s="330"/>
      <c r="AH587" s="597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  <c r="BC587" s="582"/>
      <c r="BD587" s="582"/>
    </row>
    <row r="588" spans="1:56" s="302" customFormat="1" hidden="1" x14ac:dyDescent="0.2">
      <c r="A588" s="340">
        <f t="shared" si="175"/>
        <v>0</v>
      </c>
      <c r="B588" s="341"/>
      <c r="C588" s="330"/>
      <c r="D588" s="395"/>
      <c r="E588" s="308"/>
      <c r="F588" s="309"/>
      <c r="G588" s="309"/>
      <c r="H588" s="309"/>
      <c r="I588" s="309"/>
      <c r="J588" s="350">
        <f t="shared" si="174"/>
        <v>0</v>
      </c>
      <c r="K588" s="330"/>
      <c r="L588" s="330"/>
      <c r="M588" s="310"/>
      <c r="N588" s="311"/>
      <c r="O588" s="311"/>
      <c r="P588" s="311"/>
      <c r="Q588" s="311"/>
      <c r="R588" s="311"/>
      <c r="S588" s="312"/>
      <c r="T588" s="313"/>
      <c r="U588" s="294">
        <f t="shared" si="176"/>
        <v>0</v>
      </c>
      <c r="V588" s="330"/>
      <c r="W588" s="355">
        <f t="shared" si="177"/>
        <v>0</v>
      </c>
      <c r="X588" s="356">
        <f t="shared" si="178"/>
        <v>0</v>
      </c>
      <c r="Y588" s="356">
        <f t="shared" si="179"/>
        <v>0</v>
      </c>
      <c r="Z588" s="356">
        <f t="shared" si="180"/>
        <v>0</v>
      </c>
      <c r="AA588" s="356">
        <f t="shared" si="181"/>
        <v>0</v>
      </c>
      <c r="AB588" s="356">
        <f t="shared" si="182"/>
        <v>0</v>
      </c>
      <c r="AC588" s="356">
        <f t="shared" si="183"/>
        <v>0</v>
      </c>
      <c r="AD588" s="357">
        <f t="shared" si="184"/>
        <v>0</v>
      </c>
      <c r="AE588" s="342"/>
      <c r="AF588" s="362">
        <f t="shared" si="185"/>
        <v>0</v>
      </c>
      <c r="AG588" s="330"/>
      <c r="AH588" s="597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  <c r="BC588" s="582"/>
      <c r="BD588" s="582"/>
    </row>
    <row r="589" spans="1:56" s="302" customFormat="1" hidden="1" x14ac:dyDescent="0.2">
      <c r="A589" s="340">
        <f t="shared" si="175"/>
        <v>0</v>
      </c>
      <c r="B589" s="341"/>
      <c r="C589" s="330"/>
      <c r="D589" s="395"/>
      <c r="E589" s="308"/>
      <c r="F589" s="309"/>
      <c r="G589" s="309"/>
      <c r="H589" s="309"/>
      <c r="I589" s="309"/>
      <c r="J589" s="350">
        <f t="shared" si="174"/>
        <v>0</v>
      </c>
      <c r="K589" s="330"/>
      <c r="L589" s="330"/>
      <c r="M589" s="310"/>
      <c r="N589" s="311"/>
      <c r="O589" s="311"/>
      <c r="P589" s="311"/>
      <c r="Q589" s="311"/>
      <c r="R589" s="311"/>
      <c r="S589" s="312"/>
      <c r="T589" s="313"/>
      <c r="U589" s="294">
        <f t="shared" si="176"/>
        <v>0</v>
      </c>
      <c r="V589" s="330"/>
      <c r="W589" s="355">
        <f t="shared" si="177"/>
        <v>0</v>
      </c>
      <c r="X589" s="356">
        <f t="shared" si="178"/>
        <v>0</v>
      </c>
      <c r="Y589" s="356">
        <f t="shared" si="179"/>
        <v>0</v>
      </c>
      <c r="Z589" s="356">
        <f t="shared" si="180"/>
        <v>0</v>
      </c>
      <c r="AA589" s="356">
        <f t="shared" si="181"/>
        <v>0</v>
      </c>
      <c r="AB589" s="356">
        <f t="shared" si="182"/>
        <v>0</v>
      </c>
      <c r="AC589" s="356">
        <f t="shared" si="183"/>
        <v>0</v>
      </c>
      <c r="AD589" s="357">
        <f t="shared" si="184"/>
        <v>0</v>
      </c>
      <c r="AE589" s="342"/>
      <c r="AF589" s="362">
        <f t="shared" si="185"/>
        <v>0</v>
      </c>
      <c r="AG589" s="330"/>
      <c r="AH589" s="597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  <c r="BC589" s="582"/>
      <c r="BD589" s="582"/>
    </row>
    <row r="590" spans="1:56" s="302" customFormat="1" hidden="1" x14ac:dyDescent="0.2">
      <c r="A590" s="340">
        <f t="shared" si="175"/>
        <v>0</v>
      </c>
      <c r="B590" s="341"/>
      <c r="C590" s="330"/>
      <c r="D590" s="395"/>
      <c r="E590" s="308"/>
      <c r="F590" s="309"/>
      <c r="G590" s="309"/>
      <c r="H590" s="309"/>
      <c r="I590" s="309"/>
      <c r="J590" s="350">
        <f t="shared" si="174"/>
        <v>0</v>
      </c>
      <c r="K590" s="330"/>
      <c r="L590" s="330"/>
      <c r="M590" s="310"/>
      <c r="N590" s="311"/>
      <c r="O590" s="311"/>
      <c r="P590" s="311"/>
      <c r="Q590" s="311"/>
      <c r="R590" s="311"/>
      <c r="S590" s="312"/>
      <c r="T590" s="313"/>
      <c r="U590" s="294">
        <f t="shared" si="176"/>
        <v>0</v>
      </c>
      <c r="V590" s="330"/>
      <c r="W590" s="355">
        <f t="shared" si="177"/>
        <v>0</v>
      </c>
      <c r="X590" s="356">
        <f t="shared" si="178"/>
        <v>0</v>
      </c>
      <c r="Y590" s="356">
        <f t="shared" si="179"/>
        <v>0</v>
      </c>
      <c r="Z590" s="356">
        <f t="shared" si="180"/>
        <v>0</v>
      </c>
      <c r="AA590" s="356">
        <f t="shared" si="181"/>
        <v>0</v>
      </c>
      <c r="AB590" s="356">
        <f t="shared" si="182"/>
        <v>0</v>
      </c>
      <c r="AC590" s="356">
        <f t="shared" si="183"/>
        <v>0</v>
      </c>
      <c r="AD590" s="357">
        <f t="shared" si="184"/>
        <v>0</v>
      </c>
      <c r="AE590" s="342"/>
      <c r="AF590" s="362">
        <f t="shared" si="185"/>
        <v>0</v>
      </c>
      <c r="AG590" s="330"/>
      <c r="AH590" s="597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  <c r="BC590" s="582"/>
      <c r="BD590" s="582"/>
    </row>
    <row r="591" spans="1:56" s="302" customFormat="1" hidden="1" x14ac:dyDescent="0.2">
      <c r="A591" s="340">
        <f t="shared" si="175"/>
        <v>0</v>
      </c>
      <c r="B591" s="341"/>
      <c r="C591" s="330"/>
      <c r="D591" s="395"/>
      <c r="E591" s="308"/>
      <c r="F591" s="309"/>
      <c r="G591" s="309"/>
      <c r="H591" s="309"/>
      <c r="I591" s="309"/>
      <c r="J591" s="350">
        <f t="shared" si="174"/>
        <v>0</v>
      </c>
      <c r="K591" s="330"/>
      <c r="L591" s="330"/>
      <c r="M591" s="310"/>
      <c r="N591" s="311"/>
      <c r="O591" s="311"/>
      <c r="P591" s="311"/>
      <c r="Q591" s="311"/>
      <c r="R591" s="311"/>
      <c r="S591" s="312"/>
      <c r="T591" s="313"/>
      <c r="U591" s="294">
        <f t="shared" si="176"/>
        <v>0</v>
      </c>
      <c r="V591" s="330"/>
      <c r="W591" s="355">
        <f t="shared" si="177"/>
        <v>0</v>
      </c>
      <c r="X591" s="356">
        <f t="shared" si="178"/>
        <v>0</v>
      </c>
      <c r="Y591" s="356">
        <f t="shared" si="179"/>
        <v>0</v>
      </c>
      <c r="Z591" s="356">
        <f t="shared" si="180"/>
        <v>0</v>
      </c>
      <c r="AA591" s="356">
        <f t="shared" si="181"/>
        <v>0</v>
      </c>
      <c r="AB591" s="356">
        <f t="shared" si="182"/>
        <v>0</v>
      </c>
      <c r="AC591" s="356">
        <f t="shared" si="183"/>
        <v>0</v>
      </c>
      <c r="AD591" s="357">
        <f t="shared" si="184"/>
        <v>0</v>
      </c>
      <c r="AE591" s="342"/>
      <c r="AF591" s="362">
        <f t="shared" si="185"/>
        <v>0</v>
      </c>
      <c r="AG591" s="330"/>
      <c r="AH591" s="597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  <c r="BC591" s="582"/>
      <c r="BD591" s="582"/>
    </row>
    <row r="592" spans="1:56" s="302" customFormat="1" hidden="1" x14ac:dyDescent="0.2">
      <c r="A592" s="340">
        <f t="shared" si="175"/>
        <v>0</v>
      </c>
      <c r="B592" s="341"/>
      <c r="C592" s="330"/>
      <c r="D592" s="395"/>
      <c r="E592" s="308"/>
      <c r="F592" s="309"/>
      <c r="G592" s="309"/>
      <c r="H592" s="309"/>
      <c r="I592" s="309"/>
      <c r="J592" s="350">
        <f t="shared" si="174"/>
        <v>0</v>
      </c>
      <c r="K592" s="330"/>
      <c r="L592" s="330"/>
      <c r="M592" s="310"/>
      <c r="N592" s="311"/>
      <c r="O592" s="311"/>
      <c r="P592" s="311"/>
      <c r="Q592" s="311"/>
      <c r="R592" s="311"/>
      <c r="S592" s="312"/>
      <c r="T592" s="313"/>
      <c r="U592" s="294">
        <f t="shared" si="176"/>
        <v>0</v>
      </c>
      <c r="V592" s="330"/>
      <c r="W592" s="355">
        <f t="shared" si="177"/>
        <v>0</v>
      </c>
      <c r="X592" s="356">
        <f t="shared" si="178"/>
        <v>0</v>
      </c>
      <c r="Y592" s="356">
        <f t="shared" si="179"/>
        <v>0</v>
      </c>
      <c r="Z592" s="356">
        <f t="shared" si="180"/>
        <v>0</v>
      </c>
      <c r="AA592" s="356">
        <f t="shared" si="181"/>
        <v>0</v>
      </c>
      <c r="AB592" s="356">
        <f t="shared" si="182"/>
        <v>0</v>
      </c>
      <c r="AC592" s="356">
        <f t="shared" si="183"/>
        <v>0</v>
      </c>
      <c r="AD592" s="357">
        <f t="shared" si="184"/>
        <v>0</v>
      </c>
      <c r="AE592" s="342"/>
      <c r="AF592" s="362">
        <f t="shared" si="185"/>
        <v>0</v>
      </c>
      <c r="AG592" s="330"/>
      <c r="AH592" s="597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  <c r="BC592" s="582"/>
      <c r="BD592" s="582"/>
    </row>
    <row r="593" spans="1:56" s="302" customFormat="1" hidden="1" x14ac:dyDescent="0.2">
      <c r="A593" s="340">
        <f t="shared" si="175"/>
        <v>0</v>
      </c>
      <c r="B593" s="341"/>
      <c r="C593" s="330"/>
      <c r="D593" s="395"/>
      <c r="E593" s="308"/>
      <c r="F593" s="309"/>
      <c r="G593" s="309"/>
      <c r="H593" s="309"/>
      <c r="I593" s="309"/>
      <c r="J593" s="350">
        <f t="shared" si="174"/>
        <v>0</v>
      </c>
      <c r="K593" s="330"/>
      <c r="L593" s="330"/>
      <c r="M593" s="310"/>
      <c r="N593" s="311"/>
      <c r="O593" s="311"/>
      <c r="P593" s="311"/>
      <c r="Q593" s="311"/>
      <c r="R593" s="311"/>
      <c r="S593" s="312"/>
      <c r="T593" s="313"/>
      <c r="U593" s="294">
        <f t="shared" si="176"/>
        <v>0</v>
      </c>
      <c r="V593" s="330"/>
      <c r="W593" s="355">
        <f t="shared" si="177"/>
        <v>0</v>
      </c>
      <c r="X593" s="356">
        <f t="shared" si="178"/>
        <v>0</v>
      </c>
      <c r="Y593" s="356">
        <f t="shared" si="179"/>
        <v>0</v>
      </c>
      <c r="Z593" s="356">
        <f t="shared" si="180"/>
        <v>0</v>
      </c>
      <c r="AA593" s="356">
        <f t="shared" si="181"/>
        <v>0</v>
      </c>
      <c r="AB593" s="356">
        <f t="shared" si="182"/>
        <v>0</v>
      </c>
      <c r="AC593" s="356">
        <f t="shared" si="183"/>
        <v>0</v>
      </c>
      <c r="AD593" s="357">
        <f t="shared" si="184"/>
        <v>0</v>
      </c>
      <c r="AE593" s="342"/>
      <c r="AF593" s="362">
        <f t="shared" si="185"/>
        <v>0</v>
      </c>
      <c r="AG593" s="330"/>
      <c r="AH593" s="597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  <c r="BC593" s="582"/>
      <c r="BD593" s="582"/>
    </row>
    <row r="594" spans="1:56" s="302" customFormat="1" hidden="1" x14ac:dyDescent="0.2">
      <c r="A594" s="340">
        <f t="shared" si="175"/>
        <v>0</v>
      </c>
      <c r="B594" s="341"/>
      <c r="C594" s="330"/>
      <c r="D594" s="395"/>
      <c r="E594" s="308"/>
      <c r="F594" s="309"/>
      <c r="G594" s="309"/>
      <c r="H594" s="309"/>
      <c r="I594" s="309"/>
      <c r="J594" s="350">
        <f t="shared" si="174"/>
        <v>0</v>
      </c>
      <c r="K594" s="330"/>
      <c r="L594" s="330"/>
      <c r="M594" s="310"/>
      <c r="N594" s="311"/>
      <c r="O594" s="311"/>
      <c r="P594" s="311"/>
      <c r="Q594" s="311"/>
      <c r="R594" s="311"/>
      <c r="S594" s="312"/>
      <c r="T594" s="313"/>
      <c r="U594" s="294">
        <f t="shared" si="176"/>
        <v>0</v>
      </c>
      <c r="V594" s="330"/>
      <c r="W594" s="355">
        <f t="shared" si="177"/>
        <v>0</v>
      </c>
      <c r="X594" s="356">
        <f t="shared" si="178"/>
        <v>0</v>
      </c>
      <c r="Y594" s="356">
        <f t="shared" si="179"/>
        <v>0</v>
      </c>
      <c r="Z594" s="356">
        <f t="shared" si="180"/>
        <v>0</v>
      </c>
      <c r="AA594" s="356">
        <f t="shared" si="181"/>
        <v>0</v>
      </c>
      <c r="AB594" s="356">
        <f t="shared" si="182"/>
        <v>0</v>
      </c>
      <c r="AC594" s="356">
        <f t="shared" si="183"/>
        <v>0</v>
      </c>
      <c r="AD594" s="357">
        <f t="shared" si="184"/>
        <v>0</v>
      </c>
      <c r="AE594" s="342"/>
      <c r="AF594" s="362">
        <f t="shared" si="185"/>
        <v>0</v>
      </c>
      <c r="AG594" s="330"/>
      <c r="AH594" s="597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  <c r="BC594" s="582"/>
      <c r="BD594" s="582"/>
    </row>
    <row r="595" spans="1:56" s="302" customFormat="1" hidden="1" x14ac:dyDescent="0.2">
      <c r="A595" s="340">
        <f t="shared" si="175"/>
        <v>0</v>
      </c>
      <c r="B595" s="341"/>
      <c r="C595" s="330"/>
      <c r="D595" s="395"/>
      <c r="E595" s="308"/>
      <c r="F595" s="309"/>
      <c r="G595" s="309"/>
      <c r="H595" s="309"/>
      <c r="I595" s="309"/>
      <c r="J595" s="350">
        <f t="shared" si="174"/>
        <v>0</v>
      </c>
      <c r="K595" s="330"/>
      <c r="L595" s="330"/>
      <c r="M595" s="310"/>
      <c r="N595" s="311"/>
      <c r="O595" s="311"/>
      <c r="P595" s="311"/>
      <c r="Q595" s="311"/>
      <c r="R595" s="311"/>
      <c r="S595" s="312"/>
      <c r="T595" s="313"/>
      <c r="U595" s="294">
        <f t="shared" si="176"/>
        <v>0</v>
      </c>
      <c r="V595" s="330"/>
      <c r="W595" s="355">
        <f t="shared" si="177"/>
        <v>0</v>
      </c>
      <c r="X595" s="356">
        <f t="shared" si="178"/>
        <v>0</v>
      </c>
      <c r="Y595" s="356">
        <f t="shared" si="179"/>
        <v>0</v>
      </c>
      <c r="Z595" s="356">
        <f t="shared" si="180"/>
        <v>0</v>
      </c>
      <c r="AA595" s="356">
        <f t="shared" si="181"/>
        <v>0</v>
      </c>
      <c r="AB595" s="356">
        <f t="shared" si="182"/>
        <v>0</v>
      </c>
      <c r="AC595" s="356">
        <f t="shared" si="183"/>
        <v>0</v>
      </c>
      <c r="AD595" s="357">
        <f t="shared" si="184"/>
        <v>0</v>
      </c>
      <c r="AE595" s="342"/>
      <c r="AF595" s="362">
        <f t="shared" si="185"/>
        <v>0</v>
      </c>
      <c r="AG595" s="330"/>
      <c r="AH595" s="597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  <c r="BC595" s="582"/>
      <c r="BD595" s="582"/>
    </row>
    <row r="596" spans="1:56" s="302" customFormat="1" hidden="1" x14ac:dyDescent="0.2">
      <c r="A596" s="340">
        <f t="shared" si="175"/>
        <v>0</v>
      </c>
      <c r="B596" s="341"/>
      <c r="C596" s="330"/>
      <c r="D596" s="395"/>
      <c r="E596" s="308"/>
      <c r="F596" s="309"/>
      <c r="G596" s="309"/>
      <c r="H596" s="309"/>
      <c r="I596" s="309"/>
      <c r="J596" s="350">
        <f t="shared" si="174"/>
        <v>0</v>
      </c>
      <c r="K596" s="330"/>
      <c r="L596" s="330"/>
      <c r="M596" s="310"/>
      <c r="N596" s="311"/>
      <c r="O596" s="311"/>
      <c r="P596" s="311"/>
      <c r="Q596" s="311"/>
      <c r="R596" s="311"/>
      <c r="S596" s="312"/>
      <c r="T596" s="313"/>
      <c r="U596" s="294">
        <f t="shared" si="176"/>
        <v>0</v>
      </c>
      <c r="V596" s="330"/>
      <c r="W596" s="355">
        <f t="shared" si="177"/>
        <v>0</v>
      </c>
      <c r="X596" s="356">
        <f t="shared" si="178"/>
        <v>0</v>
      </c>
      <c r="Y596" s="356">
        <f t="shared" si="179"/>
        <v>0</v>
      </c>
      <c r="Z596" s="356">
        <f t="shared" si="180"/>
        <v>0</v>
      </c>
      <c r="AA596" s="356">
        <f t="shared" si="181"/>
        <v>0</v>
      </c>
      <c r="AB596" s="356">
        <f t="shared" si="182"/>
        <v>0</v>
      </c>
      <c r="AC596" s="356">
        <f t="shared" si="183"/>
        <v>0</v>
      </c>
      <c r="AD596" s="357">
        <f t="shared" si="184"/>
        <v>0</v>
      </c>
      <c r="AE596" s="342"/>
      <c r="AF596" s="362">
        <f t="shared" si="185"/>
        <v>0</v>
      </c>
      <c r="AG596" s="330"/>
      <c r="AH596" s="597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  <c r="BC596" s="582"/>
      <c r="BD596" s="582"/>
    </row>
    <row r="597" spans="1:56" s="302" customFormat="1" hidden="1" x14ac:dyDescent="0.2">
      <c r="A597" s="340">
        <f t="shared" si="175"/>
        <v>0</v>
      </c>
      <c r="B597" s="341"/>
      <c r="C597" s="330"/>
      <c r="D597" s="395"/>
      <c r="E597" s="308"/>
      <c r="F597" s="309"/>
      <c r="G597" s="309"/>
      <c r="H597" s="309"/>
      <c r="I597" s="309"/>
      <c r="J597" s="350">
        <f t="shared" si="174"/>
        <v>0</v>
      </c>
      <c r="K597" s="330"/>
      <c r="L597" s="330"/>
      <c r="M597" s="310"/>
      <c r="N597" s="311"/>
      <c r="O597" s="311"/>
      <c r="P597" s="311"/>
      <c r="Q597" s="311"/>
      <c r="R597" s="311"/>
      <c r="S597" s="312"/>
      <c r="T597" s="313"/>
      <c r="U597" s="294">
        <f t="shared" si="176"/>
        <v>0</v>
      </c>
      <c r="V597" s="330"/>
      <c r="W597" s="355">
        <f t="shared" si="177"/>
        <v>0</v>
      </c>
      <c r="X597" s="356">
        <f t="shared" si="178"/>
        <v>0</v>
      </c>
      <c r="Y597" s="356">
        <f t="shared" si="179"/>
        <v>0</v>
      </c>
      <c r="Z597" s="356">
        <f t="shared" si="180"/>
        <v>0</v>
      </c>
      <c r="AA597" s="356">
        <f t="shared" si="181"/>
        <v>0</v>
      </c>
      <c r="AB597" s="356">
        <f t="shared" si="182"/>
        <v>0</v>
      </c>
      <c r="AC597" s="356">
        <f t="shared" si="183"/>
        <v>0</v>
      </c>
      <c r="AD597" s="357">
        <f t="shared" si="184"/>
        <v>0</v>
      </c>
      <c r="AE597" s="342"/>
      <c r="AF597" s="362">
        <f t="shared" si="185"/>
        <v>0</v>
      </c>
      <c r="AG597" s="330"/>
      <c r="AH597" s="597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  <c r="BC597" s="582"/>
      <c r="BD597" s="582"/>
    </row>
    <row r="598" spans="1:56" s="302" customFormat="1" hidden="1" x14ac:dyDescent="0.2">
      <c r="A598" s="340">
        <f t="shared" si="175"/>
        <v>0</v>
      </c>
      <c r="B598" s="341"/>
      <c r="C598" s="330"/>
      <c r="D598" s="395"/>
      <c r="E598" s="308"/>
      <c r="F598" s="309"/>
      <c r="G598" s="309"/>
      <c r="H598" s="309"/>
      <c r="I598" s="309"/>
      <c r="J598" s="350">
        <f t="shared" ref="J598:J618" si="186">IF(ISBLANK(H598),G598*I598,G598*I598*H598)</f>
        <v>0</v>
      </c>
      <c r="K598" s="330"/>
      <c r="L598" s="330"/>
      <c r="M598" s="310"/>
      <c r="N598" s="311"/>
      <c r="O598" s="311"/>
      <c r="P598" s="311"/>
      <c r="Q598" s="311"/>
      <c r="R598" s="311"/>
      <c r="S598" s="312"/>
      <c r="T598" s="313"/>
      <c r="U598" s="294">
        <f t="shared" si="176"/>
        <v>0</v>
      </c>
      <c r="V598" s="330"/>
      <c r="W598" s="355">
        <f t="shared" si="177"/>
        <v>0</v>
      </c>
      <c r="X598" s="356">
        <f t="shared" si="178"/>
        <v>0</v>
      </c>
      <c r="Y598" s="356">
        <f t="shared" si="179"/>
        <v>0</v>
      </c>
      <c r="Z598" s="356">
        <f t="shared" si="180"/>
        <v>0</v>
      </c>
      <c r="AA598" s="356">
        <f t="shared" si="181"/>
        <v>0</v>
      </c>
      <c r="AB598" s="356">
        <f t="shared" si="182"/>
        <v>0</v>
      </c>
      <c r="AC598" s="356">
        <f t="shared" si="183"/>
        <v>0</v>
      </c>
      <c r="AD598" s="357">
        <f t="shared" si="184"/>
        <v>0</v>
      </c>
      <c r="AE598" s="342"/>
      <c r="AF598" s="362">
        <f t="shared" si="185"/>
        <v>0</v>
      </c>
      <c r="AG598" s="330"/>
      <c r="AH598" s="597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  <c r="BC598" s="582"/>
      <c r="BD598" s="582"/>
    </row>
    <row r="599" spans="1:56" s="302" customFormat="1" hidden="1" x14ac:dyDescent="0.2">
      <c r="A599" s="340">
        <f t="shared" si="175"/>
        <v>0</v>
      </c>
      <c r="B599" s="341"/>
      <c r="C599" s="330"/>
      <c r="D599" s="395"/>
      <c r="E599" s="308"/>
      <c r="F599" s="309"/>
      <c r="G599" s="309"/>
      <c r="H599" s="309"/>
      <c r="I599" s="309"/>
      <c r="J599" s="350">
        <f t="shared" si="186"/>
        <v>0</v>
      </c>
      <c r="K599" s="330"/>
      <c r="L599" s="330"/>
      <c r="M599" s="310"/>
      <c r="N599" s="311"/>
      <c r="O599" s="311"/>
      <c r="P599" s="311"/>
      <c r="Q599" s="311"/>
      <c r="R599" s="311"/>
      <c r="S599" s="312"/>
      <c r="T599" s="313"/>
      <c r="U599" s="294">
        <f t="shared" si="176"/>
        <v>0</v>
      </c>
      <c r="V599" s="330"/>
      <c r="W599" s="355">
        <f t="shared" si="177"/>
        <v>0</v>
      </c>
      <c r="X599" s="356">
        <f t="shared" si="178"/>
        <v>0</v>
      </c>
      <c r="Y599" s="356">
        <f t="shared" si="179"/>
        <v>0</v>
      </c>
      <c r="Z599" s="356">
        <f t="shared" si="180"/>
        <v>0</v>
      </c>
      <c r="AA599" s="356">
        <f t="shared" si="181"/>
        <v>0</v>
      </c>
      <c r="AB599" s="356">
        <f t="shared" si="182"/>
        <v>0</v>
      </c>
      <c r="AC599" s="356">
        <f t="shared" si="183"/>
        <v>0</v>
      </c>
      <c r="AD599" s="357">
        <f t="shared" si="184"/>
        <v>0</v>
      </c>
      <c r="AE599" s="342"/>
      <c r="AF599" s="362">
        <f t="shared" si="185"/>
        <v>0</v>
      </c>
      <c r="AG599" s="330"/>
      <c r="AH599" s="597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  <c r="BC599" s="582"/>
      <c r="BD599" s="582"/>
    </row>
    <row r="600" spans="1:56" s="302" customFormat="1" hidden="1" x14ac:dyDescent="0.2">
      <c r="A600" s="340">
        <f t="shared" si="175"/>
        <v>0</v>
      </c>
      <c r="B600" s="341"/>
      <c r="C600" s="330"/>
      <c r="D600" s="395"/>
      <c r="E600" s="308"/>
      <c r="F600" s="309"/>
      <c r="G600" s="309"/>
      <c r="H600" s="309"/>
      <c r="I600" s="309"/>
      <c r="J600" s="350">
        <f t="shared" si="186"/>
        <v>0</v>
      </c>
      <c r="K600" s="330"/>
      <c r="L600" s="330"/>
      <c r="M600" s="310"/>
      <c r="N600" s="311"/>
      <c r="O600" s="311"/>
      <c r="P600" s="311"/>
      <c r="Q600" s="311"/>
      <c r="R600" s="311"/>
      <c r="S600" s="312"/>
      <c r="T600" s="313"/>
      <c r="U600" s="294">
        <f t="shared" si="176"/>
        <v>0</v>
      </c>
      <c r="V600" s="330"/>
      <c r="W600" s="355">
        <f t="shared" si="177"/>
        <v>0</v>
      </c>
      <c r="X600" s="356">
        <f t="shared" si="178"/>
        <v>0</v>
      </c>
      <c r="Y600" s="356">
        <f t="shared" si="179"/>
        <v>0</v>
      </c>
      <c r="Z600" s="356">
        <f t="shared" si="180"/>
        <v>0</v>
      </c>
      <c r="AA600" s="356">
        <f t="shared" si="181"/>
        <v>0</v>
      </c>
      <c r="AB600" s="356">
        <f t="shared" si="182"/>
        <v>0</v>
      </c>
      <c r="AC600" s="356">
        <f t="shared" si="183"/>
        <v>0</v>
      </c>
      <c r="AD600" s="357">
        <f t="shared" si="184"/>
        <v>0</v>
      </c>
      <c r="AE600" s="342"/>
      <c r="AF600" s="362">
        <f t="shared" si="185"/>
        <v>0</v>
      </c>
      <c r="AG600" s="330"/>
      <c r="AH600" s="597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  <c r="BC600" s="582"/>
      <c r="BD600" s="582"/>
    </row>
    <row r="601" spans="1:56" s="302" customFormat="1" hidden="1" x14ac:dyDescent="0.2">
      <c r="A601" s="340">
        <f t="shared" si="175"/>
        <v>0</v>
      </c>
      <c r="B601" s="341"/>
      <c r="C601" s="330"/>
      <c r="D601" s="395"/>
      <c r="E601" s="308"/>
      <c r="F601" s="309"/>
      <c r="G601" s="309"/>
      <c r="H601" s="309"/>
      <c r="I601" s="309"/>
      <c r="J601" s="350">
        <f t="shared" si="186"/>
        <v>0</v>
      </c>
      <c r="K601" s="330"/>
      <c r="L601" s="330"/>
      <c r="M601" s="310"/>
      <c r="N601" s="311"/>
      <c r="O601" s="311"/>
      <c r="P601" s="311"/>
      <c r="Q601" s="311"/>
      <c r="R601" s="311"/>
      <c r="S601" s="312"/>
      <c r="T601" s="313"/>
      <c r="U601" s="294">
        <f t="shared" si="176"/>
        <v>0</v>
      </c>
      <c r="V601" s="330"/>
      <c r="W601" s="355">
        <f t="shared" si="177"/>
        <v>0</v>
      </c>
      <c r="X601" s="356">
        <f t="shared" si="178"/>
        <v>0</v>
      </c>
      <c r="Y601" s="356">
        <f t="shared" si="179"/>
        <v>0</v>
      </c>
      <c r="Z601" s="356">
        <f t="shared" si="180"/>
        <v>0</v>
      </c>
      <c r="AA601" s="356">
        <f t="shared" si="181"/>
        <v>0</v>
      </c>
      <c r="AB601" s="356">
        <f t="shared" si="182"/>
        <v>0</v>
      </c>
      <c r="AC601" s="356">
        <f t="shared" si="183"/>
        <v>0</v>
      </c>
      <c r="AD601" s="357">
        <f t="shared" si="184"/>
        <v>0</v>
      </c>
      <c r="AE601" s="342"/>
      <c r="AF601" s="362">
        <f t="shared" si="185"/>
        <v>0</v>
      </c>
      <c r="AG601" s="330"/>
      <c r="AH601" s="597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  <c r="BC601" s="582"/>
      <c r="BD601" s="582"/>
    </row>
    <row r="602" spans="1:56" s="302" customFormat="1" hidden="1" x14ac:dyDescent="0.2">
      <c r="A602" s="340">
        <f t="shared" si="175"/>
        <v>0</v>
      </c>
      <c r="B602" s="341"/>
      <c r="C602" s="330"/>
      <c r="D602" s="395"/>
      <c r="E602" s="308"/>
      <c r="F602" s="309"/>
      <c r="G602" s="309"/>
      <c r="H602" s="309"/>
      <c r="I602" s="309"/>
      <c r="J602" s="350">
        <f t="shared" si="186"/>
        <v>0</v>
      </c>
      <c r="K602" s="330"/>
      <c r="L602" s="330"/>
      <c r="M602" s="310"/>
      <c r="N602" s="311"/>
      <c r="O602" s="311"/>
      <c r="P602" s="311"/>
      <c r="Q602" s="311"/>
      <c r="R602" s="311"/>
      <c r="S602" s="312"/>
      <c r="T602" s="313"/>
      <c r="U602" s="294">
        <f t="shared" si="176"/>
        <v>0</v>
      </c>
      <c r="V602" s="330"/>
      <c r="W602" s="355">
        <f t="shared" si="177"/>
        <v>0</v>
      </c>
      <c r="X602" s="356">
        <f t="shared" si="178"/>
        <v>0</v>
      </c>
      <c r="Y602" s="356">
        <f t="shared" si="179"/>
        <v>0</v>
      </c>
      <c r="Z602" s="356">
        <f t="shared" si="180"/>
        <v>0</v>
      </c>
      <c r="AA602" s="356">
        <f t="shared" si="181"/>
        <v>0</v>
      </c>
      <c r="AB602" s="356">
        <f t="shared" si="182"/>
        <v>0</v>
      </c>
      <c r="AC602" s="356">
        <f t="shared" si="183"/>
        <v>0</v>
      </c>
      <c r="AD602" s="357">
        <f t="shared" si="184"/>
        <v>0</v>
      </c>
      <c r="AE602" s="342"/>
      <c r="AF602" s="362">
        <f t="shared" si="185"/>
        <v>0</v>
      </c>
      <c r="AG602" s="330"/>
      <c r="AH602" s="597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  <c r="BC602" s="582"/>
      <c r="BD602" s="582"/>
    </row>
    <row r="603" spans="1:56" s="302" customFormat="1" hidden="1" x14ac:dyDescent="0.2">
      <c r="A603" s="340">
        <f t="shared" si="175"/>
        <v>0</v>
      </c>
      <c r="B603" s="341"/>
      <c r="C603" s="330"/>
      <c r="D603" s="395"/>
      <c r="E603" s="308"/>
      <c r="F603" s="309"/>
      <c r="G603" s="309"/>
      <c r="H603" s="309"/>
      <c r="I603" s="309"/>
      <c r="J603" s="350">
        <f t="shared" si="186"/>
        <v>0</v>
      </c>
      <c r="K603" s="330"/>
      <c r="L603" s="330"/>
      <c r="M603" s="310"/>
      <c r="N603" s="311"/>
      <c r="O603" s="311"/>
      <c r="P603" s="311"/>
      <c r="Q603" s="311"/>
      <c r="R603" s="311"/>
      <c r="S603" s="312"/>
      <c r="T603" s="313"/>
      <c r="U603" s="294">
        <f t="shared" si="176"/>
        <v>0</v>
      </c>
      <c r="V603" s="330"/>
      <c r="W603" s="355">
        <f t="shared" si="177"/>
        <v>0</v>
      </c>
      <c r="X603" s="356">
        <f t="shared" si="178"/>
        <v>0</v>
      </c>
      <c r="Y603" s="356">
        <f t="shared" si="179"/>
        <v>0</v>
      </c>
      <c r="Z603" s="356">
        <f t="shared" si="180"/>
        <v>0</v>
      </c>
      <c r="AA603" s="356">
        <f t="shared" si="181"/>
        <v>0</v>
      </c>
      <c r="AB603" s="356">
        <f t="shared" si="182"/>
        <v>0</v>
      </c>
      <c r="AC603" s="356">
        <f t="shared" si="183"/>
        <v>0</v>
      </c>
      <c r="AD603" s="357">
        <f t="shared" si="184"/>
        <v>0</v>
      </c>
      <c r="AE603" s="342"/>
      <c r="AF603" s="362">
        <f t="shared" si="185"/>
        <v>0</v>
      </c>
      <c r="AG603" s="330"/>
      <c r="AH603" s="597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  <c r="BC603" s="582"/>
      <c r="BD603" s="582"/>
    </row>
    <row r="604" spans="1:56" s="302" customFormat="1" hidden="1" x14ac:dyDescent="0.2">
      <c r="A604" s="340">
        <f t="shared" si="175"/>
        <v>0</v>
      </c>
      <c r="B604" s="341"/>
      <c r="C604" s="330"/>
      <c r="D604" s="395"/>
      <c r="E604" s="308"/>
      <c r="F604" s="309"/>
      <c r="G604" s="309"/>
      <c r="H604" s="309"/>
      <c r="I604" s="309"/>
      <c r="J604" s="350">
        <f t="shared" si="186"/>
        <v>0</v>
      </c>
      <c r="K604" s="330"/>
      <c r="L604" s="330"/>
      <c r="M604" s="310"/>
      <c r="N604" s="311"/>
      <c r="O604" s="311"/>
      <c r="P604" s="311"/>
      <c r="Q604" s="311"/>
      <c r="R604" s="311"/>
      <c r="S604" s="312"/>
      <c r="T604" s="313"/>
      <c r="U604" s="294">
        <f t="shared" si="176"/>
        <v>0</v>
      </c>
      <c r="V604" s="330"/>
      <c r="W604" s="355">
        <f t="shared" si="177"/>
        <v>0</v>
      </c>
      <c r="X604" s="356">
        <f t="shared" si="178"/>
        <v>0</v>
      </c>
      <c r="Y604" s="356">
        <f t="shared" si="179"/>
        <v>0</v>
      </c>
      <c r="Z604" s="356">
        <f t="shared" si="180"/>
        <v>0</v>
      </c>
      <c r="AA604" s="356">
        <f t="shared" si="181"/>
        <v>0</v>
      </c>
      <c r="AB604" s="356">
        <f t="shared" si="182"/>
        <v>0</v>
      </c>
      <c r="AC604" s="356">
        <f t="shared" si="183"/>
        <v>0</v>
      </c>
      <c r="AD604" s="357">
        <f t="shared" si="184"/>
        <v>0</v>
      </c>
      <c r="AE604" s="342"/>
      <c r="AF604" s="362">
        <f t="shared" si="185"/>
        <v>0</v>
      </c>
      <c r="AG604" s="330"/>
      <c r="AH604" s="597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  <c r="BC604" s="582"/>
      <c r="BD604" s="582"/>
    </row>
    <row r="605" spans="1:56" s="302" customFormat="1" hidden="1" x14ac:dyDescent="0.2">
      <c r="A605" s="340">
        <f t="shared" si="175"/>
        <v>0</v>
      </c>
      <c r="B605" s="341"/>
      <c r="C605" s="330"/>
      <c r="D605" s="395"/>
      <c r="E605" s="308"/>
      <c r="F605" s="309"/>
      <c r="G605" s="309"/>
      <c r="H605" s="309"/>
      <c r="I605" s="309"/>
      <c r="J605" s="350">
        <f t="shared" si="186"/>
        <v>0</v>
      </c>
      <c r="K605" s="330"/>
      <c r="L605" s="330"/>
      <c r="M605" s="310"/>
      <c r="N605" s="311"/>
      <c r="O605" s="311"/>
      <c r="P605" s="311"/>
      <c r="Q605" s="311"/>
      <c r="R605" s="311"/>
      <c r="S605" s="312"/>
      <c r="T605" s="313"/>
      <c r="U605" s="294">
        <f t="shared" si="176"/>
        <v>0</v>
      </c>
      <c r="V605" s="330"/>
      <c r="W605" s="355">
        <f t="shared" si="177"/>
        <v>0</v>
      </c>
      <c r="X605" s="356">
        <f t="shared" si="178"/>
        <v>0</v>
      </c>
      <c r="Y605" s="356">
        <f t="shared" si="179"/>
        <v>0</v>
      </c>
      <c r="Z605" s="356">
        <f t="shared" si="180"/>
        <v>0</v>
      </c>
      <c r="AA605" s="356">
        <f t="shared" si="181"/>
        <v>0</v>
      </c>
      <c r="AB605" s="356">
        <f t="shared" si="182"/>
        <v>0</v>
      </c>
      <c r="AC605" s="356">
        <f t="shared" si="183"/>
        <v>0</v>
      </c>
      <c r="AD605" s="357">
        <f t="shared" si="184"/>
        <v>0</v>
      </c>
      <c r="AE605" s="342"/>
      <c r="AF605" s="362">
        <f t="shared" si="185"/>
        <v>0</v>
      </c>
      <c r="AG605" s="330"/>
      <c r="AH605" s="597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  <c r="BC605" s="582"/>
      <c r="BD605" s="582"/>
    </row>
    <row r="606" spans="1:56" s="302" customFormat="1" hidden="1" x14ac:dyDescent="0.2">
      <c r="A606" s="340">
        <f t="shared" si="175"/>
        <v>0</v>
      </c>
      <c r="B606" s="341"/>
      <c r="C606" s="330"/>
      <c r="D606" s="395"/>
      <c r="E606" s="308"/>
      <c r="F606" s="309"/>
      <c r="G606" s="309"/>
      <c r="H606" s="309"/>
      <c r="I606" s="309"/>
      <c r="J606" s="350">
        <f t="shared" si="186"/>
        <v>0</v>
      </c>
      <c r="K606" s="330"/>
      <c r="L606" s="330"/>
      <c r="M606" s="310"/>
      <c r="N606" s="311"/>
      <c r="O606" s="311"/>
      <c r="P606" s="311"/>
      <c r="Q606" s="311"/>
      <c r="R606" s="311"/>
      <c r="S606" s="312"/>
      <c r="T606" s="313"/>
      <c r="U606" s="294">
        <f t="shared" si="176"/>
        <v>0</v>
      </c>
      <c r="V606" s="330"/>
      <c r="W606" s="355">
        <f t="shared" si="177"/>
        <v>0</v>
      </c>
      <c r="X606" s="356">
        <f t="shared" si="178"/>
        <v>0</v>
      </c>
      <c r="Y606" s="356">
        <f t="shared" si="179"/>
        <v>0</v>
      </c>
      <c r="Z606" s="356">
        <f t="shared" si="180"/>
        <v>0</v>
      </c>
      <c r="AA606" s="356">
        <f t="shared" si="181"/>
        <v>0</v>
      </c>
      <c r="AB606" s="356">
        <f t="shared" si="182"/>
        <v>0</v>
      </c>
      <c r="AC606" s="356">
        <f t="shared" si="183"/>
        <v>0</v>
      </c>
      <c r="AD606" s="357">
        <f t="shared" si="184"/>
        <v>0</v>
      </c>
      <c r="AE606" s="342"/>
      <c r="AF606" s="362">
        <f t="shared" si="185"/>
        <v>0</v>
      </c>
      <c r="AG606" s="330"/>
      <c r="AH606" s="597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  <c r="BC606" s="582"/>
      <c r="BD606" s="582"/>
    </row>
    <row r="607" spans="1:56" s="302" customFormat="1" hidden="1" x14ac:dyDescent="0.2">
      <c r="A607" s="340">
        <f t="shared" si="175"/>
        <v>0</v>
      </c>
      <c r="B607" s="341"/>
      <c r="C607" s="330"/>
      <c r="D607" s="395"/>
      <c r="E607" s="308"/>
      <c r="F607" s="309"/>
      <c r="G607" s="309"/>
      <c r="H607" s="309"/>
      <c r="I607" s="309"/>
      <c r="J607" s="350">
        <f t="shared" si="186"/>
        <v>0</v>
      </c>
      <c r="K607" s="330"/>
      <c r="L607" s="330"/>
      <c r="M607" s="310"/>
      <c r="N607" s="311"/>
      <c r="O607" s="311"/>
      <c r="P607" s="311"/>
      <c r="Q607" s="311"/>
      <c r="R607" s="311"/>
      <c r="S607" s="312"/>
      <c r="T607" s="313"/>
      <c r="U607" s="294">
        <f t="shared" si="176"/>
        <v>0</v>
      </c>
      <c r="V607" s="330"/>
      <c r="W607" s="355">
        <f t="shared" si="177"/>
        <v>0</v>
      </c>
      <c r="X607" s="356">
        <f t="shared" si="178"/>
        <v>0</v>
      </c>
      <c r="Y607" s="356">
        <f t="shared" si="179"/>
        <v>0</v>
      </c>
      <c r="Z607" s="356">
        <f t="shared" si="180"/>
        <v>0</v>
      </c>
      <c r="AA607" s="356">
        <f t="shared" si="181"/>
        <v>0</v>
      </c>
      <c r="AB607" s="356">
        <f t="shared" si="182"/>
        <v>0</v>
      </c>
      <c r="AC607" s="356">
        <f t="shared" si="183"/>
        <v>0</v>
      </c>
      <c r="AD607" s="357">
        <f t="shared" si="184"/>
        <v>0</v>
      </c>
      <c r="AE607" s="342"/>
      <c r="AF607" s="362">
        <f t="shared" si="185"/>
        <v>0</v>
      </c>
      <c r="AG607" s="330"/>
      <c r="AH607" s="597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  <c r="BC607" s="582"/>
      <c r="BD607" s="582"/>
    </row>
    <row r="608" spans="1:56" s="302" customFormat="1" hidden="1" x14ac:dyDescent="0.2">
      <c r="A608" s="340">
        <f t="shared" ref="A608:A609" si="187">IF(AND(J608&lt;&gt;0,U608&lt;&gt;1),1,0)</f>
        <v>0</v>
      </c>
      <c r="B608" s="341"/>
      <c r="C608" s="330"/>
      <c r="D608" s="395"/>
      <c r="E608" s="308"/>
      <c r="F608" s="309"/>
      <c r="G608" s="309"/>
      <c r="H608" s="309"/>
      <c r="I608" s="309"/>
      <c r="J608" s="350">
        <f t="shared" si="186"/>
        <v>0</v>
      </c>
      <c r="K608" s="330"/>
      <c r="L608" s="330"/>
      <c r="M608" s="310"/>
      <c r="N608" s="311"/>
      <c r="O608" s="311"/>
      <c r="P608" s="311"/>
      <c r="Q608" s="311"/>
      <c r="R608" s="311"/>
      <c r="S608" s="312"/>
      <c r="T608" s="313"/>
      <c r="U608" s="294">
        <f t="shared" ref="U608:U609" si="188">SUM(M608:T608)</f>
        <v>0</v>
      </c>
      <c r="V608" s="330"/>
      <c r="W608" s="355">
        <f t="shared" ref="W608:W609" si="189">$J608*M608</f>
        <v>0</v>
      </c>
      <c r="X608" s="356">
        <f t="shared" ref="X608:X609" si="190">$J608*N608</f>
        <v>0</v>
      </c>
      <c r="Y608" s="356">
        <f t="shared" ref="Y608:Y609" si="191">$J608*O608</f>
        <v>0</v>
      </c>
      <c r="Z608" s="356">
        <f t="shared" ref="Z608:Z609" si="192">$J608*P608</f>
        <v>0</v>
      </c>
      <c r="AA608" s="356">
        <f t="shared" ref="AA608:AA609" si="193">$J608*Q608</f>
        <v>0</v>
      </c>
      <c r="AB608" s="356">
        <f t="shared" ref="AB608:AB609" si="194">$J608*R608</f>
        <v>0</v>
      </c>
      <c r="AC608" s="356">
        <f t="shared" ref="AC608:AC609" si="195">$J608*S608</f>
        <v>0</v>
      </c>
      <c r="AD608" s="357">
        <f t="shared" ref="AD608:AD609" si="196">SUM(W608:AC608)</f>
        <v>0</v>
      </c>
      <c r="AE608" s="342"/>
      <c r="AF608" s="362">
        <f t="shared" ref="AF608:AF609" si="197">$J608*T608</f>
        <v>0</v>
      </c>
      <c r="AG608" s="330"/>
      <c r="AH608" s="597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  <c r="BC608" s="582"/>
      <c r="BD608" s="582"/>
    </row>
    <row r="609" spans="1:56" s="302" customFormat="1" hidden="1" x14ac:dyDescent="0.2">
      <c r="A609" s="340">
        <f t="shared" si="187"/>
        <v>0</v>
      </c>
      <c r="B609" s="341"/>
      <c r="C609" s="330"/>
      <c r="D609" s="395"/>
      <c r="E609" s="308"/>
      <c r="F609" s="309"/>
      <c r="G609" s="309"/>
      <c r="H609" s="309"/>
      <c r="I609" s="309"/>
      <c r="J609" s="350">
        <f t="shared" si="186"/>
        <v>0</v>
      </c>
      <c r="K609" s="330"/>
      <c r="L609" s="330"/>
      <c r="M609" s="310"/>
      <c r="N609" s="311"/>
      <c r="O609" s="311"/>
      <c r="P609" s="311"/>
      <c r="Q609" s="311"/>
      <c r="R609" s="311"/>
      <c r="S609" s="312"/>
      <c r="T609" s="313"/>
      <c r="U609" s="294">
        <f t="shared" si="188"/>
        <v>0</v>
      </c>
      <c r="V609" s="330"/>
      <c r="W609" s="355">
        <f t="shared" si="189"/>
        <v>0</v>
      </c>
      <c r="X609" s="356">
        <f t="shared" si="190"/>
        <v>0</v>
      </c>
      <c r="Y609" s="356">
        <f t="shared" si="191"/>
        <v>0</v>
      </c>
      <c r="Z609" s="356">
        <f t="shared" si="192"/>
        <v>0</v>
      </c>
      <c r="AA609" s="356">
        <f t="shared" si="193"/>
        <v>0</v>
      </c>
      <c r="AB609" s="356">
        <f t="shared" si="194"/>
        <v>0</v>
      </c>
      <c r="AC609" s="356">
        <f t="shared" si="195"/>
        <v>0</v>
      </c>
      <c r="AD609" s="357">
        <f t="shared" si="196"/>
        <v>0</v>
      </c>
      <c r="AE609" s="342"/>
      <c r="AF609" s="362">
        <f t="shared" si="197"/>
        <v>0</v>
      </c>
      <c r="AG609" s="330"/>
      <c r="AH609" s="597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  <c r="BC609" s="582"/>
      <c r="BD609" s="582"/>
    </row>
    <row r="610" spans="1:56" s="302" customFormat="1" hidden="1" x14ac:dyDescent="0.2">
      <c r="A610" s="340">
        <f t="shared" si="153"/>
        <v>0</v>
      </c>
      <c r="B610" s="341"/>
      <c r="C610" s="330"/>
      <c r="D610" s="395"/>
      <c r="E610" s="308"/>
      <c r="F610" s="309"/>
      <c r="G610" s="309"/>
      <c r="H610" s="309"/>
      <c r="I610" s="309"/>
      <c r="J610" s="350">
        <f t="shared" si="186"/>
        <v>0</v>
      </c>
      <c r="K610" s="330"/>
      <c r="L610" s="330"/>
      <c r="M610" s="310"/>
      <c r="N610" s="311"/>
      <c r="O610" s="311"/>
      <c r="P610" s="311"/>
      <c r="Q610" s="311"/>
      <c r="R610" s="311"/>
      <c r="S610" s="312"/>
      <c r="T610" s="313"/>
      <c r="U610" s="294">
        <f t="shared" si="155"/>
        <v>0</v>
      </c>
      <c r="V610" s="330"/>
      <c r="W610" s="355">
        <f t="shared" si="156"/>
        <v>0</v>
      </c>
      <c r="X610" s="356">
        <f t="shared" si="157"/>
        <v>0</v>
      </c>
      <c r="Y610" s="356">
        <f t="shared" si="158"/>
        <v>0</v>
      </c>
      <c r="Z610" s="356">
        <f t="shared" si="159"/>
        <v>0</v>
      </c>
      <c r="AA610" s="356">
        <f t="shared" si="160"/>
        <v>0</v>
      </c>
      <c r="AB610" s="356">
        <f t="shared" si="161"/>
        <v>0</v>
      </c>
      <c r="AC610" s="356">
        <f t="shared" si="162"/>
        <v>0</v>
      </c>
      <c r="AD610" s="357">
        <f t="shared" si="151"/>
        <v>0</v>
      </c>
      <c r="AE610" s="342"/>
      <c r="AF610" s="362">
        <f t="shared" si="152"/>
        <v>0</v>
      </c>
      <c r="AG610" s="330"/>
      <c r="AH610" s="597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  <c r="BC610" s="582"/>
      <c r="BD610" s="582"/>
    </row>
    <row r="611" spans="1:56" s="302" customFormat="1" hidden="1" x14ac:dyDescent="0.2">
      <c r="A611" s="340">
        <f t="shared" si="153"/>
        <v>0</v>
      </c>
      <c r="B611" s="341"/>
      <c r="C611" s="330"/>
      <c r="D611" s="395"/>
      <c r="E611" s="308"/>
      <c r="F611" s="309"/>
      <c r="G611" s="309"/>
      <c r="H611" s="309"/>
      <c r="I611" s="309"/>
      <c r="J611" s="350">
        <f t="shared" si="186"/>
        <v>0</v>
      </c>
      <c r="K611" s="330"/>
      <c r="L611" s="330"/>
      <c r="M611" s="310"/>
      <c r="N611" s="311"/>
      <c r="O611" s="311"/>
      <c r="P611" s="311"/>
      <c r="Q611" s="311"/>
      <c r="R611" s="311"/>
      <c r="S611" s="312"/>
      <c r="T611" s="313"/>
      <c r="U611" s="294">
        <f t="shared" si="155"/>
        <v>0</v>
      </c>
      <c r="V611" s="330"/>
      <c r="W611" s="355">
        <f t="shared" si="156"/>
        <v>0</v>
      </c>
      <c r="X611" s="356">
        <f t="shared" si="157"/>
        <v>0</v>
      </c>
      <c r="Y611" s="356">
        <f t="shared" si="158"/>
        <v>0</v>
      </c>
      <c r="Z611" s="356">
        <f t="shared" si="159"/>
        <v>0</v>
      </c>
      <c r="AA611" s="356">
        <f t="shared" si="160"/>
        <v>0</v>
      </c>
      <c r="AB611" s="356">
        <f t="shared" si="161"/>
        <v>0</v>
      </c>
      <c r="AC611" s="356">
        <f t="shared" si="162"/>
        <v>0</v>
      </c>
      <c r="AD611" s="357">
        <f t="shared" si="151"/>
        <v>0</v>
      </c>
      <c r="AE611" s="342"/>
      <c r="AF611" s="362">
        <f t="shared" si="152"/>
        <v>0</v>
      </c>
      <c r="AG611" s="330"/>
      <c r="AH611" s="597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  <c r="BC611" s="582"/>
      <c r="BD611" s="582"/>
    </row>
    <row r="612" spans="1:56" s="302" customFormat="1" hidden="1" x14ac:dyDescent="0.2">
      <c r="A612" s="340">
        <f t="shared" si="153"/>
        <v>0</v>
      </c>
      <c r="B612" s="341"/>
      <c r="C612" s="330"/>
      <c r="D612" s="395"/>
      <c r="E612" s="308"/>
      <c r="F612" s="309"/>
      <c r="G612" s="309"/>
      <c r="H612" s="309"/>
      <c r="I612" s="309"/>
      <c r="J612" s="350">
        <f t="shared" si="186"/>
        <v>0</v>
      </c>
      <c r="K612" s="330"/>
      <c r="L612" s="330"/>
      <c r="M612" s="310"/>
      <c r="N612" s="311"/>
      <c r="O612" s="311"/>
      <c r="P612" s="311"/>
      <c r="Q612" s="311"/>
      <c r="R612" s="311"/>
      <c r="S612" s="312"/>
      <c r="T612" s="313"/>
      <c r="U612" s="294">
        <f t="shared" si="155"/>
        <v>0</v>
      </c>
      <c r="V612" s="330"/>
      <c r="W612" s="355">
        <f t="shared" si="156"/>
        <v>0</v>
      </c>
      <c r="X612" s="356">
        <f t="shared" si="157"/>
        <v>0</v>
      </c>
      <c r="Y612" s="356">
        <f t="shared" si="158"/>
        <v>0</v>
      </c>
      <c r="Z612" s="356">
        <f t="shared" si="159"/>
        <v>0</v>
      </c>
      <c r="AA612" s="356">
        <f t="shared" si="160"/>
        <v>0</v>
      </c>
      <c r="AB612" s="356">
        <f t="shared" si="161"/>
        <v>0</v>
      </c>
      <c r="AC612" s="356">
        <f t="shared" si="162"/>
        <v>0</v>
      </c>
      <c r="AD612" s="357">
        <f t="shared" si="151"/>
        <v>0</v>
      </c>
      <c r="AE612" s="342"/>
      <c r="AF612" s="362">
        <f t="shared" si="152"/>
        <v>0</v>
      </c>
      <c r="AG612" s="330"/>
      <c r="AH612" s="597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  <c r="BC612" s="582"/>
      <c r="BD612" s="582"/>
    </row>
    <row r="613" spans="1:56" s="302" customFormat="1" hidden="1" x14ac:dyDescent="0.2">
      <c r="A613" s="340">
        <f t="shared" si="153"/>
        <v>0</v>
      </c>
      <c r="B613" s="341"/>
      <c r="C613" s="330"/>
      <c r="D613" s="395"/>
      <c r="E613" s="308"/>
      <c r="F613" s="309"/>
      <c r="G613" s="309"/>
      <c r="H613" s="309"/>
      <c r="I613" s="309"/>
      <c r="J613" s="350">
        <f t="shared" si="186"/>
        <v>0</v>
      </c>
      <c r="K613" s="330"/>
      <c r="L613" s="330"/>
      <c r="M613" s="310"/>
      <c r="N613" s="311"/>
      <c r="O613" s="311"/>
      <c r="P613" s="311"/>
      <c r="Q613" s="311"/>
      <c r="R613" s="311"/>
      <c r="S613" s="312"/>
      <c r="T613" s="313"/>
      <c r="U613" s="294">
        <f t="shared" si="155"/>
        <v>0</v>
      </c>
      <c r="V613" s="330"/>
      <c r="W613" s="355">
        <f t="shared" si="156"/>
        <v>0</v>
      </c>
      <c r="X613" s="356">
        <f t="shared" si="157"/>
        <v>0</v>
      </c>
      <c r="Y613" s="356">
        <f t="shared" si="158"/>
        <v>0</v>
      </c>
      <c r="Z613" s="356">
        <f t="shared" si="159"/>
        <v>0</v>
      </c>
      <c r="AA613" s="356">
        <f t="shared" si="160"/>
        <v>0</v>
      </c>
      <c r="AB613" s="356">
        <f t="shared" si="161"/>
        <v>0</v>
      </c>
      <c r="AC613" s="356">
        <f t="shared" si="162"/>
        <v>0</v>
      </c>
      <c r="AD613" s="357">
        <f t="shared" si="151"/>
        <v>0</v>
      </c>
      <c r="AE613" s="342"/>
      <c r="AF613" s="362">
        <f t="shared" si="152"/>
        <v>0</v>
      </c>
      <c r="AG613" s="330"/>
      <c r="AH613" s="597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  <c r="BC613" s="582"/>
      <c r="BD613" s="582"/>
    </row>
    <row r="614" spans="1:56" s="302" customFormat="1" hidden="1" x14ac:dyDescent="0.2">
      <c r="A614" s="340">
        <f t="shared" si="153"/>
        <v>0</v>
      </c>
      <c r="B614" s="341"/>
      <c r="C614" s="330"/>
      <c r="D614" s="395"/>
      <c r="E614" s="308"/>
      <c r="F614" s="309"/>
      <c r="G614" s="309"/>
      <c r="H614" s="309"/>
      <c r="I614" s="309"/>
      <c r="J614" s="350">
        <f t="shared" si="186"/>
        <v>0</v>
      </c>
      <c r="K614" s="330"/>
      <c r="L614" s="330"/>
      <c r="M614" s="310"/>
      <c r="N614" s="311"/>
      <c r="O614" s="311"/>
      <c r="P614" s="311"/>
      <c r="Q614" s="311"/>
      <c r="R614" s="311"/>
      <c r="S614" s="312"/>
      <c r="T614" s="313"/>
      <c r="U614" s="294">
        <f t="shared" si="155"/>
        <v>0</v>
      </c>
      <c r="V614" s="330"/>
      <c r="W614" s="355">
        <f t="shared" si="156"/>
        <v>0</v>
      </c>
      <c r="X614" s="356">
        <f t="shared" si="157"/>
        <v>0</v>
      </c>
      <c r="Y614" s="356">
        <f t="shared" si="158"/>
        <v>0</v>
      </c>
      <c r="Z614" s="356">
        <f t="shared" si="159"/>
        <v>0</v>
      </c>
      <c r="AA614" s="356">
        <f t="shared" si="160"/>
        <v>0</v>
      </c>
      <c r="AB614" s="356">
        <f t="shared" si="161"/>
        <v>0</v>
      </c>
      <c r="AC614" s="356">
        <f t="shared" si="162"/>
        <v>0</v>
      </c>
      <c r="AD614" s="357">
        <f t="shared" si="151"/>
        <v>0</v>
      </c>
      <c r="AE614" s="342"/>
      <c r="AF614" s="362">
        <f t="shared" si="152"/>
        <v>0</v>
      </c>
      <c r="AG614" s="330"/>
      <c r="AH614" s="597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  <c r="BC614" s="582"/>
      <c r="BD614" s="582"/>
    </row>
    <row r="615" spans="1:56" s="302" customFormat="1" hidden="1" x14ac:dyDescent="0.2">
      <c r="A615" s="340">
        <f t="shared" si="153"/>
        <v>0</v>
      </c>
      <c r="B615" s="341"/>
      <c r="C615" s="330"/>
      <c r="D615" s="395"/>
      <c r="E615" s="308"/>
      <c r="F615" s="309"/>
      <c r="G615" s="309"/>
      <c r="H615" s="309"/>
      <c r="I615" s="309"/>
      <c r="J615" s="350">
        <f t="shared" si="186"/>
        <v>0</v>
      </c>
      <c r="K615" s="330"/>
      <c r="L615" s="330"/>
      <c r="M615" s="310"/>
      <c r="N615" s="311"/>
      <c r="O615" s="311"/>
      <c r="P615" s="311"/>
      <c r="Q615" s="311"/>
      <c r="R615" s="311"/>
      <c r="S615" s="312"/>
      <c r="T615" s="313"/>
      <c r="U615" s="294">
        <f t="shared" si="155"/>
        <v>0</v>
      </c>
      <c r="V615" s="330"/>
      <c r="W615" s="355">
        <f t="shared" si="156"/>
        <v>0</v>
      </c>
      <c r="X615" s="356">
        <f t="shared" si="157"/>
        <v>0</v>
      </c>
      <c r="Y615" s="356">
        <f t="shared" si="158"/>
        <v>0</v>
      </c>
      <c r="Z615" s="356">
        <f t="shared" si="159"/>
        <v>0</v>
      </c>
      <c r="AA615" s="356">
        <f t="shared" si="160"/>
        <v>0</v>
      </c>
      <c r="AB615" s="356">
        <f t="shared" si="161"/>
        <v>0</v>
      </c>
      <c r="AC615" s="356">
        <f t="shared" si="162"/>
        <v>0</v>
      </c>
      <c r="AD615" s="357">
        <f t="shared" si="151"/>
        <v>0</v>
      </c>
      <c r="AE615" s="342"/>
      <c r="AF615" s="362">
        <f t="shared" si="152"/>
        <v>0</v>
      </c>
      <c r="AG615" s="330"/>
      <c r="AH615" s="597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  <c r="BC615" s="582"/>
      <c r="BD615" s="582"/>
    </row>
    <row r="616" spans="1:56" s="302" customFormat="1" hidden="1" x14ac:dyDescent="0.2">
      <c r="A616" s="340">
        <f t="shared" si="153"/>
        <v>0</v>
      </c>
      <c r="B616" s="341"/>
      <c r="C616" s="330"/>
      <c r="D616" s="395"/>
      <c r="E616" s="308"/>
      <c r="F616" s="309"/>
      <c r="G616" s="309"/>
      <c r="H616" s="309"/>
      <c r="I616" s="309"/>
      <c r="J616" s="350">
        <f t="shared" si="186"/>
        <v>0</v>
      </c>
      <c r="K616" s="330"/>
      <c r="L616" s="330"/>
      <c r="M616" s="310"/>
      <c r="N616" s="311"/>
      <c r="O616" s="311"/>
      <c r="P616" s="311"/>
      <c r="Q616" s="311"/>
      <c r="R616" s="311"/>
      <c r="S616" s="312"/>
      <c r="T616" s="313"/>
      <c r="U616" s="294">
        <f t="shared" si="155"/>
        <v>0</v>
      </c>
      <c r="V616" s="330"/>
      <c r="W616" s="355">
        <f t="shared" si="156"/>
        <v>0</v>
      </c>
      <c r="X616" s="356">
        <f t="shared" si="157"/>
        <v>0</v>
      </c>
      <c r="Y616" s="356">
        <f t="shared" si="158"/>
        <v>0</v>
      </c>
      <c r="Z616" s="356">
        <f t="shared" si="159"/>
        <v>0</v>
      </c>
      <c r="AA616" s="356">
        <f t="shared" si="160"/>
        <v>0</v>
      </c>
      <c r="AB616" s="356">
        <f t="shared" si="161"/>
        <v>0</v>
      </c>
      <c r="AC616" s="356">
        <f t="shared" si="162"/>
        <v>0</v>
      </c>
      <c r="AD616" s="357">
        <f t="shared" si="151"/>
        <v>0</v>
      </c>
      <c r="AE616" s="342"/>
      <c r="AF616" s="362">
        <f t="shared" si="152"/>
        <v>0</v>
      </c>
      <c r="AG616" s="330"/>
      <c r="AH616" s="597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  <c r="BC616" s="582"/>
      <c r="BD616" s="582"/>
    </row>
    <row r="617" spans="1:56" s="302" customFormat="1" hidden="1" x14ac:dyDescent="0.2">
      <c r="A617" s="340">
        <f t="shared" si="153"/>
        <v>0</v>
      </c>
      <c r="B617" s="341"/>
      <c r="C617" s="330"/>
      <c r="D617" s="395"/>
      <c r="E617" s="308"/>
      <c r="F617" s="309"/>
      <c r="G617" s="309"/>
      <c r="H617" s="309"/>
      <c r="I617" s="309"/>
      <c r="J617" s="350">
        <f t="shared" si="186"/>
        <v>0</v>
      </c>
      <c r="K617" s="330"/>
      <c r="L617" s="330"/>
      <c r="M617" s="310"/>
      <c r="N617" s="311"/>
      <c r="O617" s="311"/>
      <c r="P617" s="311"/>
      <c r="Q617" s="311"/>
      <c r="R617" s="311"/>
      <c r="S617" s="312"/>
      <c r="T617" s="313"/>
      <c r="U617" s="294">
        <f t="shared" si="155"/>
        <v>0</v>
      </c>
      <c r="V617" s="330"/>
      <c r="W617" s="355">
        <f t="shared" si="156"/>
        <v>0</v>
      </c>
      <c r="X617" s="356">
        <f t="shared" si="157"/>
        <v>0</v>
      </c>
      <c r="Y617" s="356">
        <f t="shared" si="158"/>
        <v>0</v>
      </c>
      <c r="Z617" s="356">
        <f t="shared" si="159"/>
        <v>0</v>
      </c>
      <c r="AA617" s="356">
        <f t="shared" si="160"/>
        <v>0</v>
      </c>
      <c r="AB617" s="356">
        <f t="shared" si="161"/>
        <v>0</v>
      </c>
      <c r="AC617" s="356">
        <f t="shared" si="162"/>
        <v>0</v>
      </c>
      <c r="AD617" s="357">
        <f t="shared" si="151"/>
        <v>0</v>
      </c>
      <c r="AE617" s="342"/>
      <c r="AF617" s="362">
        <f t="shared" si="152"/>
        <v>0</v>
      </c>
      <c r="AG617" s="330"/>
      <c r="AH617" s="597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  <c r="BC617" s="582"/>
      <c r="BD617" s="582"/>
    </row>
    <row r="618" spans="1:56" s="302" customFormat="1" hidden="1" x14ac:dyDescent="0.2">
      <c r="A618" s="340">
        <f t="shared" si="153"/>
        <v>0</v>
      </c>
      <c r="B618" s="341"/>
      <c r="C618" s="330"/>
      <c r="D618" s="396"/>
      <c r="E618" s="314"/>
      <c r="F618" s="315"/>
      <c r="G618" s="315"/>
      <c r="H618" s="315"/>
      <c r="I618" s="315"/>
      <c r="J618" s="351">
        <f t="shared" si="186"/>
        <v>0</v>
      </c>
      <c r="K618" s="330"/>
      <c r="L618" s="330"/>
      <c r="M618" s="316"/>
      <c r="N618" s="317"/>
      <c r="O618" s="317"/>
      <c r="P618" s="317"/>
      <c r="Q618" s="317"/>
      <c r="R618" s="317"/>
      <c r="S618" s="318"/>
      <c r="T618" s="319"/>
      <c r="U618" s="295">
        <f t="shared" si="155"/>
        <v>0</v>
      </c>
      <c r="V618" s="330"/>
      <c r="W618" s="358">
        <f t="shared" si="156"/>
        <v>0</v>
      </c>
      <c r="X618" s="359">
        <f t="shared" si="157"/>
        <v>0</v>
      </c>
      <c r="Y618" s="359">
        <f t="shared" si="158"/>
        <v>0</v>
      </c>
      <c r="Z618" s="359">
        <f t="shared" si="159"/>
        <v>0</v>
      </c>
      <c r="AA618" s="359">
        <f t="shared" si="160"/>
        <v>0</v>
      </c>
      <c r="AB618" s="359">
        <f t="shared" si="161"/>
        <v>0</v>
      </c>
      <c r="AC618" s="359">
        <f t="shared" si="162"/>
        <v>0</v>
      </c>
      <c r="AD618" s="360">
        <f t="shared" si="151"/>
        <v>0</v>
      </c>
      <c r="AE618" s="342"/>
      <c r="AF618" s="363">
        <f t="shared" si="152"/>
        <v>0</v>
      </c>
      <c r="AG618" s="330"/>
      <c r="AH618" s="598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  <c r="BC618" s="582"/>
      <c r="BD618" s="582"/>
    </row>
    <row r="619" spans="1:56" s="320" customFormat="1" x14ac:dyDescent="0.2">
      <c r="A619" s="343"/>
      <c r="B619" s="344"/>
      <c r="C619" s="345"/>
      <c r="D619" s="364" t="str">
        <f>"Subtotal das '"&amp;D468&amp;"'"</f>
        <v>Subtotal das 'Outros Serviços Contratados'</v>
      </c>
      <c r="E619" s="365"/>
      <c r="F619" s="365"/>
      <c r="G619" s="365"/>
      <c r="H619" s="365"/>
      <c r="I619" s="365"/>
      <c r="J619" s="366">
        <f>SUM(J469:J618)</f>
        <v>0</v>
      </c>
      <c r="K619" s="345"/>
      <c r="L619" s="345"/>
      <c r="M619" s="383"/>
      <c r="N619" s="384"/>
      <c r="O619" s="384"/>
      <c r="P619" s="384"/>
      <c r="Q619" s="384"/>
      <c r="R619" s="384"/>
      <c r="S619" s="384"/>
      <c r="T619" s="384"/>
      <c r="U619" s="385"/>
      <c r="V619" s="345"/>
      <c r="W619" s="367">
        <f>SUM(W469:W618)</f>
        <v>0</v>
      </c>
      <c r="X619" s="368">
        <f t="shared" ref="X619:AD619" si="198">SUM(X469:X618)</f>
        <v>0</v>
      </c>
      <c r="Y619" s="368">
        <f t="shared" si="198"/>
        <v>0</v>
      </c>
      <c r="Z619" s="368">
        <f t="shared" si="198"/>
        <v>0</v>
      </c>
      <c r="AA619" s="368">
        <f t="shared" si="198"/>
        <v>0</v>
      </c>
      <c r="AB619" s="368">
        <f t="shared" si="198"/>
        <v>0</v>
      </c>
      <c r="AC619" s="368">
        <f t="shared" si="198"/>
        <v>0</v>
      </c>
      <c r="AD619" s="368">
        <f t="shared" si="198"/>
        <v>0</v>
      </c>
      <c r="AE619" s="345"/>
      <c r="AF619" s="367">
        <f t="shared" ref="AF619" si="199">SUM(AF469:AF618)</f>
        <v>0</v>
      </c>
      <c r="AG619" s="345"/>
      <c r="AH619" s="599"/>
      <c r="AI619" s="583"/>
      <c r="AJ619" s="583"/>
      <c r="AK619" s="583"/>
      <c r="AL619" s="583"/>
      <c r="AM619" s="583"/>
      <c r="AN619" s="583"/>
      <c r="AO619" s="583"/>
      <c r="AP619" s="583"/>
      <c r="AQ619" s="583"/>
      <c r="AR619" s="583"/>
      <c r="AS619" s="583"/>
      <c r="AT619" s="583"/>
      <c r="AU619" s="583"/>
      <c r="AV619" s="583"/>
      <c r="AW619" s="583"/>
      <c r="AX619" s="583"/>
      <c r="AY619" s="583"/>
      <c r="AZ619" s="583"/>
      <c r="BA619" s="583"/>
      <c r="BB619" s="583"/>
      <c r="BC619" s="583"/>
      <c r="BD619" s="583"/>
    </row>
    <row r="620" spans="1:56" ht="21" customHeight="1" x14ac:dyDescent="0.2">
      <c r="A620" s="393">
        <f>SUM(A10:A619)</f>
        <v>0</v>
      </c>
      <c r="B620" s="328"/>
      <c r="C620" s="328"/>
      <c r="D620" s="377" t="str">
        <f>'Orcamento do FLA'!B55</f>
        <v>Total de Serviços Técnicos/Especializados</v>
      </c>
      <c r="E620" s="378"/>
      <c r="F620" s="379"/>
      <c r="G620" s="379"/>
      <c r="H620" s="379"/>
      <c r="I620" s="379"/>
      <c r="J620" s="380">
        <f>J619+J466+J313+J160</f>
        <v>0</v>
      </c>
      <c r="K620" s="376"/>
      <c r="L620" s="376"/>
      <c r="M620" s="386"/>
      <c r="N620" s="387"/>
      <c r="O620" s="387"/>
      <c r="P620" s="387"/>
      <c r="Q620" s="387"/>
      <c r="R620" s="387"/>
      <c r="S620" s="387"/>
      <c r="T620" s="387"/>
      <c r="U620" s="385"/>
      <c r="V620" s="376"/>
      <c r="W620" s="381">
        <f t="shared" ref="W620:AD620" si="200">W619+W466+W313+W160</f>
        <v>0</v>
      </c>
      <c r="X620" s="382">
        <f t="shared" si="200"/>
        <v>0</v>
      </c>
      <c r="Y620" s="382">
        <f t="shared" si="200"/>
        <v>0</v>
      </c>
      <c r="Z620" s="382">
        <f t="shared" si="200"/>
        <v>0</v>
      </c>
      <c r="AA620" s="382">
        <f t="shared" si="200"/>
        <v>0</v>
      </c>
      <c r="AB620" s="382">
        <f t="shared" si="200"/>
        <v>0</v>
      </c>
      <c r="AC620" s="382">
        <f t="shared" si="200"/>
        <v>0</v>
      </c>
      <c r="AD620" s="382">
        <f t="shared" si="200"/>
        <v>0</v>
      </c>
      <c r="AE620" s="376"/>
      <c r="AF620" s="381">
        <f>AF619+AF466+AF313+AF160</f>
        <v>0</v>
      </c>
      <c r="AG620" s="328"/>
      <c r="AH620" s="600"/>
    </row>
    <row r="621" spans="1:56" ht="17.25" customHeight="1" x14ac:dyDescent="0.2">
      <c r="A621" s="327"/>
      <c r="B621" s="328"/>
      <c r="C621" s="328"/>
      <c r="D621" s="330"/>
      <c r="E621" s="346"/>
      <c r="F621" s="346"/>
      <c r="G621" s="346"/>
      <c r="H621" s="346"/>
      <c r="I621" s="346"/>
      <c r="J621" s="330"/>
      <c r="K621" s="328"/>
      <c r="L621" s="328"/>
      <c r="M621" s="328"/>
      <c r="N621" s="328"/>
      <c r="O621" s="328"/>
      <c r="P621" s="328"/>
      <c r="Q621" s="328"/>
      <c r="R621" s="328"/>
      <c r="S621" s="328"/>
      <c r="T621" s="328"/>
      <c r="U621" s="328"/>
      <c r="V621" s="328"/>
      <c r="W621" s="328"/>
      <c r="X621" s="328"/>
      <c r="Y621" s="328"/>
      <c r="Z621" s="328"/>
      <c r="AA621" s="328"/>
      <c r="AB621" s="328"/>
      <c r="AC621" s="328"/>
      <c r="AD621" s="331"/>
      <c r="AE621" s="328"/>
      <c r="AF621" s="328"/>
      <c r="AG621" s="328"/>
      <c r="AH621" s="346"/>
    </row>
    <row r="622" spans="1:56" s="298" customFormat="1" ht="14.25" customHeight="1" x14ac:dyDescent="0.2">
      <c r="A622" s="347"/>
      <c r="B622" s="330"/>
      <c r="C622" s="330"/>
      <c r="D622" s="330"/>
      <c r="E622" s="346"/>
      <c r="F622" s="346"/>
      <c r="G622" s="346"/>
      <c r="H622" s="346"/>
      <c r="I622" s="346"/>
      <c r="J622" s="330"/>
      <c r="K622" s="330"/>
      <c r="L622" s="330"/>
      <c r="M622" s="330"/>
      <c r="N622" s="330"/>
      <c r="O622" s="330"/>
      <c r="P622" s="330"/>
      <c r="Q622" s="330"/>
      <c r="R622" s="330"/>
      <c r="S622" s="330"/>
      <c r="T622" s="330"/>
      <c r="U622" s="330"/>
      <c r="V622" s="330"/>
      <c r="W622" s="330"/>
      <c r="X622" s="330"/>
      <c r="Y622" s="330"/>
      <c r="Z622" s="330"/>
      <c r="AA622" s="330"/>
      <c r="AB622" s="330"/>
      <c r="AC622" s="330"/>
      <c r="AD622" s="348"/>
      <c r="AE622" s="330"/>
      <c r="AF622" s="330"/>
      <c r="AG622" s="330"/>
      <c r="AH622" s="346"/>
      <c r="AI622" s="582"/>
      <c r="AJ622" s="582"/>
      <c r="AK622" s="582"/>
      <c r="AL622" s="582"/>
      <c r="AM622" s="582"/>
      <c r="AN622" s="582"/>
      <c r="AO622" s="582"/>
      <c r="AP622" s="582"/>
      <c r="AQ622" s="582"/>
      <c r="AR622" s="582"/>
      <c r="AS622" s="582"/>
      <c r="AT622" s="582"/>
      <c r="AU622" s="582"/>
      <c r="AV622" s="582"/>
      <c r="AW622" s="582"/>
      <c r="AX622" s="582"/>
      <c r="AY622" s="582"/>
      <c r="AZ622" s="582"/>
      <c r="BA622" s="582"/>
      <c r="BB622" s="582"/>
      <c r="BC622" s="582"/>
      <c r="BD622" s="582"/>
    </row>
    <row r="623" spans="1:56" s="298" customFormat="1" ht="14.25" customHeight="1" x14ac:dyDescent="0.2">
      <c r="A623" s="347"/>
      <c r="B623" s="330"/>
      <c r="C623" s="330"/>
      <c r="D623" s="330"/>
      <c r="E623" s="346"/>
      <c r="F623" s="346"/>
      <c r="G623" s="346"/>
      <c r="H623" s="346"/>
      <c r="I623" s="346"/>
      <c r="J623" s="330"/>
      <c r="K623" s="330"/>
      <c r="L623" s="330"/>
      <c r="M623" s="330"/>
      <c r="N623" s="330"/>
      <c r="O623" s="330"/>
      <c r="P623" s="330"/>
      <c r="Q623" s="330"/>
      <c r="R623" s="330"/>
      <c r="S623" s="330"/>
      <c r="T623" s="330"/>
      <c r="U623" s="330"/>
      <c r="V623" s="330"/>
      <c r="W623" s="330"/>
      <c r="X623" s="330"/>
      <c r="Y623" s="330"/>
      <c r="Z623" s="330"/>
      <c r="AA623" s="330"/>
      <c r="AB623" s="330"/>
      <c r="AC623" s="330"/>
      <c r="AD623" s="348"/>
      <c r="AE623" s="330"/>
      <c r="AF623" s="330"/>
      <c r="AG623" s="330"/>
      <c r="AH623" s="346"/>
      <c r="AI623" s="582"/>
      <c r="AJ623" s="582"/>
      <c r="AK623" s="582"/>
      <c r="AL623" s="582"/>
      <c r="AM623" s="582"/>
      <c r="AN623" s="582"/>
      <c r="AO623" s="582"/>
      <c r="AP623" s="582"/>
      <c r="AQ623" s="582"/>
      <c r="AR623" s="582"/>
      <c r="AS623" s="582"/>
      <c r="AT623" s="582"/>
      <c r="AU623" s="582"/>
      <c r="AV623" s="582"/>
      <c r="AW623" s="582"/>
      <c r="AX623" s="582"/>
      <c r="AY623" s="582"/>
      <c r="AZ623" s="582"/>
      <c r="BA623" s="582"/>
      <c r="BB623" s="582"/>
      <c r="BC623" s="582"/>
      <c r="BD623" s="582"/>
    </row>
    <row r="624" spans="1:56" s="298" customFormat="1" ht="14.25" customHeight="1" x14ac:dyDescent="0.2">
      <c r="A624" s="322"/>
      <c r="E624" s="321"/>
      <c r="F624" s="321"/>
      <c r="G624" s="321"/>
      <c r="H624" s="321"/>
      <c r="I624" s="321"/>
      <c r="AD624" s="323"/>
      <c r="AH624" s="321"/>
      <c r="AI624" s="582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  <c r="BC624" s="582"/>
      <c r="BD624" s="582"/>
    </row>
    <row r="625" spans="1:56" s="298" customFormat="1" ht="14.25" customHeight="1" x14ac:dyDescent="0.2">
      <c r="A625" s="322"/>
      <c r="E625" s="321"/>
      <c r="F625" s="321"/>
      <c r="G625" s="321"/>
      <c r="H625" s="321"/>
      <c r="I625" s="321"/>
      <c r="AD625" s="323"/>
      <c r="AH625" s="321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  <c r="BC625" s="582"/>
      <c r="BD625" s="582"/>
    </row>
    <row r="626" spans="1:56" s="298" customFormat="1" ht="14.25" customHeight="1" x14ac:dyDescent="0.2">
      <c r="A626" s="322"/>
      <c r="E626" s="321"/>
      <c r="F626" s="321"/>
      <c r="G626" s="321"/>
      <c r="H626" s="321"/>
      <c r="I626" s="321"/>
      <c r="AD626" s="323"/>
      <c r="AH626" s="321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  <c r="BC626" s="582"/>
      <c r="BD626" s="582"/>
    </row>
    <row r="627" spans="1:56" s="298" customFormat="1" ht="14.25" customHeight="1" x14ac:dyDescent="0.2">
      <c r="A627" s="322"/>
      <c r="E627" s="321"/>
      <c r="F627" s="321"/>
      <c r="G627" s="321"/>
      <c r="H627" s="321"/>
      <c r="I627" s="321"/>
      <c r="AD627" s="323"/>
      <c r="AH627" s="321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  <c r="BC627" s="582"/>
      <c r="BD627" s="582"/>
    </row>
    <row r="628" spans="1:56" s="298" customFormat="1" ht="14.25" customHeight="1" x14ac:dyDescent="0.2">
      <c r="A628" s="322"/>
      <c r="E628" s="321"/>
      <c r="F628" s="321"/>
      <c r="G628" s="321"/>
      <c r="H628" s="321"/>
      <c r="I628" s="321"/>
      <c r="AD628" s="323"/>
      <c r="AH628" s="321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  <c r="BC628" s="582"/>
      <c r="BD628" s="582"/>
    </row>
    <row r="629" spans="1:56" s="298" customFormat="1" ht="14.25" customHeight="1" x14ac:dyDescent="0.2">
      <c r="A629" s="322"/>
      <c r="E629" s="321"/>
      <c r="F629" s="321"/>
      <c r="G629" s="321"/>
      <c r="H629" s="321"/>
      <c r="I629" s="321"/>
      <c r="AD629" s="323"/>
      <c r="AH629" s="321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  <c r="BC629" s="582"/>
      <c r="BD629" s="582"/>
    </row>
    <row r="630" spans="1:56" s="298" customFormat="1" ht="14.25" customHeight="1" x14ac:dyDescent="0.2">
      <c r="A630" s="322"/>
      <c r="E630" s="321"/>
      <c r="F630" s="321"/>
      <c r="G630" s="321"/>
      <c r="H630" s="321"/>
      <c r="I630" s="321"/>
      <c r="AD630" s="323"/>
      <c r="AH630" s="321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  <c r="BC630" s="582"/>
      <c r="BD630" s="582"/>
    </row>
    <row r="631" spans="1:56" s="298" customFormat="1" ht="14.25" customHeight="1" x14ac:dyDescent="0.2">
      <c r="A631" s="322"/>
      <c r="E631" s="321"/>
      <c r="F631" s="321"/>
      <c r="G631" s="321"/>
      <c r="H631" s="321"/>
      <c r="I631" s="321"/>
      <c r="AD631" s="323"/>
      <c r="AH631" s="321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  <c r="BC631" s="582"/>
      <c r="BD631" s="582"/>
    </row>
    <row r="632" spans="1:56" s="298" customFormat="1" ht="14.25" customHeight="1" x14ac:dyDescent="0.2">
      <c r="A632" s="322"/>
      <c r="E632" s="321"/>
      <c r="F632" s="321"/>
      <c r="G632" s="321"/>
      <c r="H632" s="321"/>
      <c r="I632" s="321"/>
      <c r="AD632" s="323"/>
      <c r="AH632" s="321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  <c r="BC632" s="582"/>
      <c r="BD632" s="582"/>
    </row>
    <row r="633" spans="1:56" s="298" customFormat="1" ht="14.25" customHeight="1" x14ac:dyDescent="0.2">
      <c r="A633" s="322"/>
      <c r="E633" s="321"/>
      <c r="F633" s="321"/>
      <c r="G633" s="321"/>
      <c r="H633" s="321"/>
      <c r="I633" s="321"/>
      <c r="AD633" s="323"/>
      <c r="AH633" s="321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  <c r="BC633" s="582"/>
      <c r="BD633" s="582"/>
    </row>
  </sheetData>
  <sheetProtection algorithmName="SHA-512" hashValue="yRw1xcGWisc2RNU62oNXSn6LMY5w7INNi0Bp0EFUksT8CQw1fcI56rjcshfhiNBrXks+6Zn7vq4yh7uN4eSwvg==" saltValue="vx6dehBcs9M0z3RMRh9Eyw==" spinCount="100000" sheet="1" formatColumns="0" formatRows="0"/>
  <mergeCells count="14">
    <mergeCell ref="AH6:AH8"/>
    <mergeCell ref="D4:J4"/>
    <mergeCell ref="M4:U5"/>
    <mergeCell ref="T7:T8"/>
    <mergeCell ref="U7:U8"/>
    <mergeCell ref="D6:D8"/>
    <mergeCell ref="E6:E8"/>
    <mergeCell ref="F6:F8"/>
    <mergeCell ref="G6:G8"/>
    <mergeCell ref="I6:I8"/>
    <mergeCell ref="J6:J8"/>
    <mergeCell ref="M6:U6"/>
    <mergeCell ref="M7:S7"/>
    <mergeCell ref="H6:H8"/>
  </mergeCells>
  <conditionalFormatting sqref="U10:U619">
    <cfRule type="expression" dxfId="3" priority="1">
      <formula>A10=1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8E5F7-8C8C-41A6-B642-A02EA3C034F4}">
  <sheetPr>
    <tabColor rgb="FFFFC000"/>
    <pageSetUpPr fitToPage="1"/>
  </sheetPr>
  <dimension ref="A1:BD635"/>
  <sheetViews>
    <sheetView showGridLines="0" zoomScaleNormal="100" zoomScaleSheetLayoutView="9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E9" sqref="E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8" width="12.28515625" style="325" customWidth="1"/>
    <col min="9" max="9" width="11.42578125" style="326" customWidth="1"/>
    <col min="10" max="10" width="13.140625" style="324" customWidth="1"/>
    <col min="11" max="11" width="2.42578125" style="297" customWidth="1"/>
    <col min="12" max="12" width="0.42578125" style="297" customWidth="1"/>
    <col min="13" max="16" width="11.140625" style="297" customWidth="1"/>
    <col min="17" max="19" width="11.140625" style="297" hidden="1" customWidth="1"/>
    <col min="20" max="20" width="10.7109375" style="297" customWidth="1"/>
    <col min="21" max="21" width="8.5703125" style="297" customWidth="1"/>
    <col min="22" max="22" width="2.5703125" style="297" customWidth="1"/>
    <col min="23" max="24" width="11" style="297" customWidth="1"/>
    <col min="25" max="26" width="10.85546875" style="297" customWidth="1"/>
    <col min="27" max="29" width="11.140625" style="297" hidden="1" customWidth="1"/>
    <col min="30" max="30" width="12.42578125" style="299" customWidth="1"/>
    <col min="31" max="31" width="2.28515625" style="297" customWidth="1"/>
    <col min="32" max="32" width="12.28515625" style="297" customWidth="1"/>
    <col min="33" max="33" width="2.140625" style="297" customWidth="1"/>
    <col min="34" max="34" width="52.85546875" style="326" customWidth="1"/>
    <col min="35" max="35" width="9.140625" style="297"/>
    <col min="36" max="56" width="9.140625" style="301"/>
    <col min="57" max="16384" width="9.140625" style="297"/>
  </cols>
  <sheetData>
    <row r="1" spans="1:56" ht="14.25" customHeight="1" x14ac:dyDescent="0.2">
      <c r="A1" s="327"/>
      <c r="B1" s="328"/>
      <c r="C1" s="328"/>
      <c r="D1" s="328"/>
      <c r="E1" s="329"/>
      <c r="F1" s="330"/>
      <c r="G1" s="329"/>
      <c r="H1" s="329"/>
      <c r="I1" s="330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31"/>
      <c r="AE1" s="328"/>
      <c r="AF1" s="328"/>
      <c r="AG1" s="328"/>
      <c r="AH1" s="330"/>
    </row>
    <row r="2" spans="1:56" s="300" customFormat="1" ht="28.5" customHeight="1" x14ac:dyDescent="0.2">
      <c r="A2" s="332"/>
      <c r="B2" s="333"/>
      <c r="C2" s="334"/>
      <c r="D2" s="416" t="str">
        <f>'Orcamento do FLA'!B64</f>
        <v>V.  Custos Diretos de Apoio ao PC</v>
      </c>
      <c r="E2" s="417"/>
      <c r="F2" s="576"/>
      <c r="G2" s="578"/>
      <c r="H2" s="578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8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  <c r="BD2" s="391"/>
    </row>
    <row r="3" spans="1:56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89"/>
      <c r="AH3" s="589"/>
    </row>
    <row r="4" spans="1:56" s="391" customFormat="1" ht="24" customHeight="1" x14ac:dyDescent="0.2">
      <c r="A4" s="388"/>
      <c r="B4" s="389"/>
      <c r="C4" s="389"/>
      <c r="D4" s="635" t="s">
        <v>313</v>
      </c>
      <c r="E4" s="635"/>
      <c r="F4" s="635"/>
      <c r="G4" s="635"/>
      <c r="H4" s="635"/>
      <c r="I4" s="635"/>
      <c r="J4" s="635"/>
      <c r="K4" s="390"/>
      <c r="L4" s="390"/>
      <c r="M4" s="667" t="str">
        <f ca="1">IF($A$622&gt;0,"ERROR - Cost Allocation by Activity should total to 100% in column "&amp;MID(CELL("address",U7),2,1),"")</f>
        <v/>
      </c>
      <c r="N4" s="668"/>
      <c r="O4" s="668"/>
      <c r="P4" s="668"/>
      <c r="Q4" s="668"/>
      <c r="R4" s="668"/>
      <c r="S4" s="668"/>
      <c r="T4" s="668"/>
      <c r="U4" s="669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89"/>
      <c r="AH4" s="590"/>
    </row>
    <row r="5" spans="1:56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335</v>
      </c>
      <c r="J5" s="398" t="s">
        <v>336</v>
      </c>
      <c r="K5" s="336"/>
      <c r="L5" s="336"/>
      <c r="M5" s="670"/>
      <c r="N5" s="671"/>
      <c r="O5" s="671"/>
      <c r="P5" s="671"/>
      <c r="Q5" s="671"/>
      <c r="R5" s="671"/>
      <c r="S5" s="671"/>
      <c r="T5" s="671"/>
      <c r="U5" s="672"/>
      <c r="V5" s="336"/>
      <c r="W5" s="336"/>
      <c r="X5" s="336"/>
      <c r="Y5" s="336"/>
      <c r="Z5" s="336"/>
      <c r="AA5" s="336"/>
      <c r="AB5" s="336"/>
      <c r="AC5" s="336"/>
      <c r="AD5" s="337"/>
      <c r="AE5" s="336"/>
      <c r="AF5" s="336"/>
      <c r="AG5" s="336"/>
      <c r="AH5" s="591"/>
    </row>
    <row r="6" spans="1:56" ht="18" customHeight="1" x14ac:dyDescent="0.2">
      <c r="A6" s="327"/>
      <c r="B6" s="328"/>
      <c r="C6" s="328"/>
      <c r="D6" s="642" t="s">
        <v>305</v>
      </c>
      <c r="E6" s="655" t="s">
        <v>306</v>
      </c>
      <c r="F6" s="658" t="s">
        <v>307</v>
      </c>
      <c r="G6" s="658" t="s">
        <v>308</v>
      </c>
      <c r="H6" s="658" t="s">
        <v>334</v>
      </c>
      <c r="I6" s="661" t="s">
        <v>309</v>
      </c>
      <c r="J6" s="664" t="s">
        <v>1</v>
      </c>
      <c r="K6" s="328"/>
      <c r="L6" s="328"/>
      <c r="M6" s="652" t="s">
        <v>304</v>
      </c>
      <c r="N6" s="653"/>
      <c r="O6" s="653"/>
      <c r="P6" s="653"/>
      <c r="Q6" s="653"/>
      <c r="R6" s="653"/>
      <c r="S6" s="653"/>
      <c r="T6" s="653"/>
      <c r="U6" s="654"/>
      <c r="V6" s="328"/>
      <c r="W6" s="328"/>
      <c r="X6" s="328"/>
      <c r="Y6" s="328"/>
      <c r="Z6" s="328"/>
      <c r="AA6" s="328"/>
      <c r="AB6" s="328"/>
      <c r="AC6" s="328"/>
      <c r="AD6" s="331"/>
      <c r="AE6" s="328"/>
      <c r="AF6" s="328"/>
      <c r="AG6" s="328"/>
      <c r="AH6" s="632" t="s">
        <v>333</v>
      </c>
    </row>
    <row r="7" spans="1:56" x14ac:dyDescent="0.2">
      <c r="A7" s="327"/>
      <c r="B7" s="328"/>
      <c r="C7" s="328"/>
      <c r="D7" s="643"/>
      <c r="E7" s="656"/>
      <c r="F7" s="659"/>
      <c r="G7" s="659"/>
      <c r="H7" s="659"/>
      <c r="I7" s="662"/>
      <c r="J7" s="665"/>
      <c r="K7" s="328"/>
      <c r="L7" s="328"/>
      <c r="M7" s="645" t="str">
        <f>'Orcamento do FLA'!H5</f>
        <v>Financiado pelo PMA</v>
      </c>
      <c r="N7" s="646"/>
      <c r="O7" s="646"/>
      <c r="P7" s="646"/>
      <c r="Q7" s="646"/>
      <c r="R7" s="646"/>
      <c r="S7" s="647"/>
      <c r="T7" s="648" t="str">
        <f>'Orcamento do FLA'!X6</f>
        <v>PC</v>
      </c>
      <c r="U7" s="650" t="s">
        <v>5</v>
      </c>
      <c r="V7" s="328"/>
      <c r="W7" s="328"/>
      <c r="X7" s="328"/>
      <c r="Y7" s="328"/>
      <c r="Z7" s="328"/>
      <c r="AA7" s="328"/>
      <c r="AB7" s="328"/>
      <c r="AC7" s="328"/>
      <c r="AD7" s="331"/>
      <c r="AE7" s="328"/>
      <c r="AF7" s="328"/>
      <c r="AG7" s="328"/>
      <c r="AH7" s="633"/>
    </row>
    <row r="8" spans="1:56" ht="18" customHeight="1" x14ac:dyDescent="0.2">
      <c r="A8" s="338" t="s">
        <v>6</v>
      </c>
      <c r="B8" s="328"/>
      <c r="C8" s="328"/>
      <c r="D8" s="644"/>
      <c r="E8" s="657"/>
      <c r="F8" s="660"/>
      <c r="G8" s="660"/>
      <c r="H8" s="660"/>
      <c r="I8" s="663"/>
      <c r="J8" s="666"/>
      <c r="K8" s="328"/>
      <c r="L8" s="328"/>
      <c r="M8" s="290" t="str">
        <f>'Orcamento do FLA'!H6</f>
        <v>Actividade 1</v>
      </c>
      <c r="N8" s="291" t="str">
        <f>'Orcamento do FLA'!J6</f>
        <v>Actividade 2</v>
      </c>
      <c r="O8" s="291" t="str">
        <f>'Orcamento do FLA'!L6</f>
        <v>Actividade 3</v>
      </c>
      <c r="P8" s="291" t="str">
        <f>'Orcamento do FLA'!N6</f>
        <v>Actividade 4</v>
      </c>
      <c r="Q8" s="291" t="str">
        <f>'Orcamento do FLA'!P6</f>
        <v>Actividade 5</v>
      </c>
      <c r="R8" s="291" t="str">
        <f>'Orcamento do FLA'!R6</f>
        <v>Actividade 6</v>
      </c>
      <c r="S8" s="292" t="str">
        <f>'Orcamento do FLA'!T6</f>
        <v>Actividade 7</v>
      </c>
      <c r="T8" s="649"/>
      <c r="U8" s="651"/>
      <c r="V8" s="330"/>
      <c r="W8" s="419" t="str">
        <f t="shared" ref="W8:AC8" si="0">M8</f>
        <v>Actividade 1</v>
      </c>
      <c r="X8" s="419" t="str">
        <f t="shared" si="0"/>
        <v>Actividade 2</v>
      </c>
      <c r="Y8" s="419" t="str">
        <f t="shared" si="0"/>
        <v>Actividade 3</v>
      </c>
      <c r="Z8" s="419" t="str">
        <f t="shared" si="0"/>
        <v>Actividade 4</v>
      </c>
      <c r="AA8" s="419" t="str">
        <f t="shared" si="0"/>
        <v>Actividade 5</v>
      </c>
      <c r="AB8" s="419" t="str">
        <f t="shared" si="0"/>
        <v>Actividade 6</v>
      </c>
      <c r="AC8" s="419" t="str">
        <f t="shared" si="0"/>
        <v>Actividade 7</v>
      </c>
      <c r="AD8" s="420" t="s">
        <v>321</v>
      </c>
      <c r="AE8" s="328"/>
      <c r="AF8" s="420" t="str">
        <f>T7</f>
        <v>PC</v>
      </c>
      <c r="AG8" s="328"/>
      <c r="AH8" s="634"/>
    </row>
    <row r="9" spans="1:56" ht="12.75" x14ac:dyDescent="0.2">
      <c r="A9" s="339"/>
      <c r="B9" s="328"/>
      <c r="C9" s="328"/>
      <c r="D9" s="404" t="str">
        <f>'Orcamento do FLA'!B65</f>
        <v>Salários do Pessoal</v>
      </c>
      <c r="E9" s="400" t="s">
        <v>135</v>
      </c>
      <c r="F9" s="406"/>
      <c r="G9" s="406"/>
      <c r="H9" s="406"/>
      <c r="I9" s="406"/>
      <c r="J9" s="410">
        <f>AD9+AF9</f>
        <v>0</v>
      </c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8"/>
      <c r="V9" s="330"/>
      <c r="W9" s="355">
        <f>'Orcamento do FLA'!H65</f>
        <v>0</v>
      </c>
      <c r="X9" s="356">
        <f>'Orcamento do FLA'!J65</f>
        <v>0</v>
      </c>
      <c r="Y9" s="356">
        <f>'Orcamento do FLA'!L65</f>
        <v>0</v>
      </c>
      <c r="Z9" s="356">
        <f>'Orcamento do FLA'!N65</f>
        <v>0</v>
      </c>
      <c r="AA9" s="356">
        <f>'Orcamento do FLA'!P65</f>
        <v>0</v>
      </c>
      <c r="AB9" s="356">
        <f>'Orcamento do FLA'!R65</f>
        <v>0</v>
      </c>
      <c r="AC9" s="356">
        <f>'Orcamento do FLA'!T65</f>
        <v>0</v>
      </c>
      <c r="AD9" s="357">
        <f t="shared" ref="AD9" si="1">SUM(W9:AC9)</f>
        <v>0</v>
      </c>
      <c r="AE9" s="342"/>
      <c r="AF9" s="362">
        <f>'Orcamento do FLA'!X65</f>
        <v>0</v>
      </c>
      <c r="AG9" s="328"/>
      <c r="AH9" s="593"/>
    </row>
    <row r="10" spans="1:56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0"/>
      <c r="J10" s="371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3"/>
      <c r="AE10" s="372"/>
      <c r="AF10" s="374"/>
      <c r="AG10" s="328"/>
      <c r="AH10" s="594"/>
    </row>
    <row r="11" spans="1:56" ht="12.75" x14ac:dyDescent="0.2">
      <c r="A11" s="339"/>
      <c r="B11" s="328"/>
      <c r="C11" s="328"/>
      <c r="D11" s="375" t="str">
        <f>'Orcamento do FLA'!B66</f>
        <v>Outras despesas relacionadas com o pessoal</v>
      </c>
      <c r="E11" s="421"/>
      <c r="F11" s="421"/>
      <c r="G11" s="421"/>
      <c r="H11" s="421"/>
      <c r="I11" s="421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3"/>
      <c r="AE11" s="422"/>
      <c r="AF11" s="424"/>
      <c r="AG11" s="328"/>
      <c r="AH11" s="595"/>
    </row>
    <row r="12" spans="1:56" s="302" customFormat="1" x14ac:dyDescent="0.2">
      <c r="A12" s="340">
        <f>IF(AND(J12&lt;&gt;0,U12&lt;&gt;1),1,0)</f>
        <v>0</v>
      </c>
      <c r="B12" s="341"/>
      <c r="C12" s="330"/>
      <c r="D12" s="394"/>
      <c r="E12" s="303"/>
      <c r="F12" s="303"/>
      <c r="G12" s="303"/>
      <c r="H12" s="303"/>
      <c r="I12" s="303"/>
      <c r="J12" s="349">
        <f>IF(ISBLANK(H12),G12*I12,G12*I12*H12)</f>
        <v>0</v>
      </c>
      <c r="K12" s="330"/>
      <c r="L12" s="330"/>
      <c r="M12" s="304"/>
      <c r="N12" s="305"/>
      <c r="O12" s="305"/>
      <c r="P12" s="305"/>
      <c r="Q12" s="305"/>
      <c r="R12" s="305"/>
      <c r="S12" s="306"/>
      <c r="T12" s="307"/>
      <c r="U12" s="293">
        <f>SUM(M12:T12)</f>
        <v>0</v>
      </c>
      <c r="V12" s="330"/>
      <c r="W12" s="352">
        <f t="shared" ref="W12:AC12" si="2">$J12*M12</f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3">
        <f t="shared" si="2"/>
        <v>0</v>
      </c>
      <c r="AD12" s="354">
        <f t="shared" ref="AD12:AD161" si="3">SUM(W12:AC12)</f>
        <v>0</v>
      </c>
      <c r="AE12" s="342"/>
      <c r="AF12" s="361">
        <f t="shared" ref="AF12:AF161" si="4">$J12*T12</f>
        <v>0</v>
      </c>
      <c r="AG12" s="330"/>
      <c r="AH12" s="596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  <c r="BD12" s="582"/>
    </row>
    <row r="13" spans="1:56" s="302" customFormat="1" x14ac:dyDescent="0.2">
      <c r="A13" s="340">
        <f t="shared" ref="A13:A161" si="5">IF(AND(J13&lt;&gt;0,U13&lt;&gt;1),1,0)</f>
        <v>0</v>
      </c>
      <c r="B13" s="341"/>
      <c r="C13" s="330"/>
      <c r="D13" s="395"/>
      <c r="E13" s="308"/>
      <c r="F13" s="309"/>
      <c r="G13" s="309"/>
      <c r="H13" s="309"/>
      <c r="I13" s="309"/>
      <c r="J13" s="350">
        <f t="shared" ref="J13:J76" si="6">IF(ISBLANK(H13),G13*I13,G13*I13*H13)</f>
        <v>0</v>
      </c>
      <c r="K13" s="330"/>
      <c r="L13" s="330"/>
      <c r="M13" s="310"/>
      <c r="N13" s="311"/>
      <c r="O13" s="311"/>
      <c r="P13" s="311"/>
      <c r="Q13" s="311"/>
      <c r="R13" s="311"/>
      <c r="S13" s="312"/>
      <c r="T13" s="313"/>
      <c r="U13" s="294">
        <f t="shared" ref="U13:U161" si="7">SUM(M13:T13)</f>
        <v>0</v>
      </c>
      <c r="V13" s="330"/>
      <c r="W13" s="355">
        <f t="shared" ref="W13:W161" si="8">$J13*M13</f>
        <v>0</v>
      </c>
      <c r="X13" s="356">
        <f t="shared" ref="X13:X161" si="9">$J13*N13</f>
        <v>0</v>
      </c>
      <c r="Y13" s="356">
        <f t="shared" ref="Y13:Y161" si="10">$J13*O13</f>
        <v>0</v>
      </c>
      <c r="Z13" s="356">
        <f t="shared" ref="Z13:Z161" si="11">$J13*P13</f>
        <v>0</v>
      </c>
      <c r="AA13" s="356">
        <f t="shared" ref="AA13:AA161" si="12">$J13*Q13</f>
        <v>0</v>
      </c>
      <c r="AB13" s="356">
        <f t="shared" ref="AB13:AB161" si="13">$J13*R13</f>
        <v>0</v>
      </c>
      <c r="AC13" s="356">
        <f t="shared" ref="AC13:AC161" si="14">$J13*S13</f>
        <v>0</v>
      </c>
      <c r="AD13" s="357">
        <f t="shared" si="3"/>
        <v>0</v>
      </c>
      <c r="AE13" s="342"/>
      <c r="AF13" s="362">
        <f t="shared" si="4"/>
        <v>0</v>
      </c>
      <c r="AG13" s="330"/>
      <c r="AH13" s="597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  <c r="BD13" s="582"/>
    </row>
    <row r="14" spans="1:56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09"/>
      <c r="J14" s="350">
        <f t="shared" si="6"/>
        <v>0</v>
      </c>
      <c r="K14" s="330"/>
      <c r="L14" s="330"/>
      <c r="M14" s="310"/>
      <c r="N14" s="311"/>
      <c r="O14" s="311"/>
      <c r="P14" s="311"/>
      <c r="Q14" s="311"/>
      <c r="R14" s="311"/>
      <c r="S14" s="312"/>
      <c r="T14" s="313"/>
      <c r="U14" s="294">
        <f t="shared" si="7"/>
        <v>0</v>
      </c>
      <c r="V14" s="330"/>
      <c r="W14" s="355">
        <f t="shared" si="8"/>
        <v>0</v>
      </c>
      <c r="X14" s="356">
        <f t="shared" si="9"/>
        <v>0</v>
      </c>
      <c r="Y14" s="356">
        <f t="shared" si="10"/>
        <v>0</v>
      </c>
      <c r="Z14" s="356">
        <f t="shared" si="11"/>
        <v>0</v>
      </c>
      <c r="AA14" s="356">
        <f t="shared" si="12"/>
        <v>0</v>
      </c>
      <c r="AB14" s="356">
        <f t="shared" si="13"/>
        <v>0</v>
      </c>
      <c r="AC14" s="356">
        <f t="shared" si="14"/>
        <v>0</v>
      </c>
      <c r="AD14" s="357">
        <f t="shared" si="3"/>
        <v>0</v>
      </c>
      <c r="AE14" s="342"/>
      <c r="AF14" s="362">
        <f t="shared" si="4"/>
        <v>0</v>
      </c>
      <c r="AG14" s="330"/>
      <c r="AH14" s="597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  <c r="BD14" s="582"/>
    </row>
    <row r="15" spans="1:56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09"/>
      <c r="J15" s="350">
        <f t="shared" si="6"/>
        <v>0</v>
      </c>
      <c r="K15" s="330"/>
      <c r="L15" s="330"/>
      <c r="M15" s="310"/>
      <c r="N15" s="311"/>
      <c r="O15" s="311"/>
      <c r="P15" s="311"/>
      <c r="Q15" s="311"/>
      <c r="R15" s="311"/>
      <c r="S15" s="312"/>
      <c r="T15" s="313"/>
      <c r="U15" s="294">
        <f t="shared" si="7"/>
        <v>0</v>
      </c>
      <c r="V15" s="330"/>
      <c r="W15" s="355">
        <f t="shared" si="8"/>
        <v>0</v>
      </c>
      <c r="X15" s="356">
        <f t="shared" si="9"/>
        <v>0</v>
      </c>
      <c r="Y15" s="356">
        <f t="shared" si="10"/>
        <v>0</v>
      </c>
      <c r="Z15" s="356">
        <f t="shared" si="11"/>
        <v>0</v>
      </c>
      <c r="AA15" s="356">
        <f t="shared" si="12"/>
        <v>0</v>
      </c>
      <c r="AB15" s="356">
        <f t="shared" si="13"/>
        <v>0</v>
      </c>
      <c r="AC15" s="356">
        <f t="shared" si="14"/>
        <v>0</v>
      </c>
      <c r="AD15" s="357">
        <f t="shared" si="3"/>
        <v>0</v>
      </c>
      <c r="AE15" s="342"/>
      <c r="AF15" s="362">
        <f t="shared" si="4"/>
        <v>0</v>
      </c>
      <c r="AG15" s="330"/>
      <c r="AH15" s="597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  <c r="BD15" s="582"/>
    </row>
    <row r="16" spans="1:56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09"/>
      <c r="J16" s="350">
        <f t="shared" si="6"/>
        <v>0</v>
      </c>
      <c r="K16" s="330"/>
      <c r="L16" s="330"/>
      <c r="M16" s="310"/>
      <c r="N16" s="311"/>
      <c r="O16" s="311"/>
      <c r="P16" s="311"/>
      <c r="Q16" s="311"/>
      <c r="R16" s="311"/>
      <c r="S16" s="312"/>
      <c r="T16" s="313"/>
      <c r="U16" s="294">
        <f t="shared" si="7"/>
        <v>0</v>
      </c>
      <c r="V16" s="330"/>
      <c r="W16" s="355">
        <f t="shared" si="8"/>
        <v>0</v>
      </c>
      <c r="X16" s="356">
        <f t="shared" si="9"/>
        <v>0</v>
      </c>
      <c r="Y16" s="356">
        <f t="shared" si="10"/>
        <v>0</v>
      </c>
      <c r="Z16" s="356">
        <f t="shared" si="11"/>
        <v>0</v>
      </c>
      <c r="AA16" s="356">
        <f t="shared" si="12"/>
        <v>0</v>
      </c>
      <c r="AB16" s="356">
        <f t="shared" si="13"/>
        <v>0</v>
      </c>
      <c r="AC16" s="356">
        <f t="shared" si="14"/>
        <v>0</v>
      </c>
      <c r="AD16" s="357">
        <f t="shared" si="3"/>
        <v>0</v>
      </c>
      <c r="AE16" s="342"/>
      <c r="AF16" s="362">
        <f t="shared" si="4"/>
        <v>0</v>
      </c>
      <c r="AG16" s="330"/>
      <c r="AH16" s="597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  <c r="BD16" s="582"/>
    </row>
    <row r="17" spans="1:56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09"/>
      <c r="J17" s="350">
        <f t="shared" si="6"/>
        <v>0</v>
      </c>
      <c r="K17" s="330"/>
      <c r="L17" s="330"/>
      <c r="M17" s="310"/>
      <c r="N17" s="311"/>
      <c r="O17" s="311"/>
      <c r="P17" s="311"/>
      <c r="Q17" s="311"/>
      <c r="R17" s="311"/>
      <c r="S17" s="312"/>
      <c r="T17" s="313"/>
      <c r="U17" s="294">
        <f t="shared" si="7"/>
        <v>0</v>
      </c>
      <c r="V17" s="330"/>
      <c r="W17" s="355">
        <f t="shared" si="8"/>
        <v>0</v>
      </c>
      <c r="X17" s="356">
        <f t="shared" si="9"/>
        <v>0</v>
      </c>
      <c r="Y17" s="356">
        <f t="shared" si="10"/>
        <v>0</v>
      </c>
      <c r="Z17" s="356">
        <f t="shared" si="11"/>
        <v>0</v>
      </c>
      <c r="AA17" s="356">
        <f t="shared" si="12"/>
        <v>0</v>
      </c>
      <c r="AB17" s="356">
        <f t="shared" si="13"/>
        <v>0</v>
      </c>
      <c r="AC17" s="356">
        <f t="shared" si="14"/>
        <v>0</v>
      </c>
      <c r="AD17" s="357">
        <f t="shared" si="3"/>
        <v>0</v>
      </c>
      <c r="AE17" s="342"/>
      <c r="AF17" s="362">
        <f t="shared" si="4"/>
        <v>0</v>
      </c>
      <c r="AG17" s="330"/>
      <c r="AH17" s="597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  <c r="BD17" s="582"/>
    </row>
    <row r="18" spans="1:56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09"/>
      <c r="J18" s="350">
        <f t="shared" si="6"/>
        <v>0</v>
      </c>
      <c r="K18" s="330"/>
      <c r="L18" s="330"/>
      <c r="M18" s="310"/>
      <c r="N18" s="311"/>
      <c r="O18" s="311"/>
      <c r="P18" s="311"/>
      <c r="Q18" s="311"/>
      <c r="R18" s="311"/>
      <c r="S18" s="312"/>
      <c r="T18" s="313"/>
      <c r="U18" s="294">
        <f t="shared" si="7"/>
        <v>0</v>
      </c>
      <c r="V18" s="330"/>
      <c r="W18" s="355">
        <f t="shared" si="8"/>
        <v>0</v>
      </c>
      <c r="X18" s="356">
        <f t="shared" si="9"/>
        <v>0</v>
      </c>
      <c r="Y18" s="356">
        <f t="shared" si="10"/>
        <v>0</v>
      </c>
      <c r="Z18" s="356">
        <f t="shared" si="11"/>
        <v>0</v>
      </c>
      <c r="AA18" s="356">
        <f t="shared" si="12"/>
        <v>0</v>
      </c>
      <c r="AB18" s="356">
        <f t="shared" si="13"/>
        <v>0</v>
      </c>
      <c r="AC18" s="356">
        <f t="shared" si="14"/>
        <v>0</v>
      </c>
      <c r="AD18" s="357">
        <f t="shared" si="3"/>
        <v>0</v>
      </c>
      <c r="AE18" s="342"/>
      <c r="AF18" s="362">
        <f t="shared" si="4"/>
        <v>0</v>
      </c>
      <c r="AG18" s="330"/>
      <c r="AH18" s="597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  <c r="BD18" s="582"/>
    </row>
    <row r="19" spans="1:56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09"/>
      <c r="J19" s="350">
        <f t="shared" si="6"/>
        <v>0</v>
      </c>
      <c r="K19" s="330"/>
      <c r="L19" s="330"/>
      <c r="M19" s="310"/>
      <c r="N19" s="311"/>
      <c r="O19" s="311"/>
      <c r="P19" s="311"/>
      <c r="Q19" s="311"/>
      <c r="R19" s="311"/>
      <c r="S19" s="312"/>
      <c r="T19" s="313"/>
      <c r="U19" s="294">
        <f t="shared" si="7"/>
        <v>0</v>
      </c>
      <c r="V19" s="330"/>
      <c r="W19" s="355">
        <f t="shared" si="8"/>
        <v>0</v>
      </c>
      <c r="X19" s="356">
        <f t="shared" si="9"/>
        <v>0</v>
      </c>
      <c r="Y19" s="356">
        <f t="shared" si="10"/>
        <v>0</v>
      </c>
      <c r="Z19" s="356">
        <f t="shared" si="11"/>
        <v>0</v>
      </c>
      <c r="AA19" s="356">
        <f t="shared" si="12"/>
        <v>0</v>
      </c>
      <c r="AB19" s="356">
        <f t="shared" si="13"/>
        <v>0</v>
      </c>
      <c r="AC19" s="356">
        <f t="shared" si="14"/>
        <v>0</v>
      </c>
      <c r="AD19" s="357">
        <f t="shared" si="3"/>
        <v>0</v>
      </c>
      <c r="AE19" s="342"/>
      <c r="AF19" s="362">
        <f t="shared" si="4"/>
        <v>0</v>
      </c>
      <c r="AG19" s="330"/>
      <c r="AH19" s="597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  <c r="BD19" s="582"/>
    </row>
    <row r="20" spans="1:56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09"/>
      <c r="J20" s="350">
        <f t="shared" si="6"/>
        <v>0</v>
      </c>
      <c r="K20" s="330"/>
      <c r="L20" s="330"/>
      <c r="M20" s="310"/>
      <c r="N20" s="311"/>
      <c r="O20" s="311"/>
      <c r="P20" s="311"/>
      <c r="Q20" s="311"/>
      <c r="R20" s="311"/>
      <c r="S20" s="312"/>
      <c r="T20" s="313"/>
      <c r="U20" s="294">
        <f t="shared" si="7"/>
        <v>0</v>
      </c>
      <c r="V20" s="330"/>
      <c r="W20" s="355">
        <f t="shared" si="8"/>
        <v>0</v>
      </c>
      <c r="X20" s="356">
        <f t="shared" si="9"/>
        <v>0</v>
      </c>
      <c r="Y20" s="356">
        <f t="shared" si="10"/>
        <v>0</v>
      </c>
      <c r="Z20" s="356">
        <f t="shared" si="11"/>
        <v>0</v>
      </c>
      <c r="AA20" s="356">
        <f t="shared" si="12"/>
        <v>0</v>
      </c>
      <c r="AB20" s="356">
        <f t="shared" si="13"/>
        <v>0</v>
      </c>
      <c r="AC20" s="356">
        <f t="shared" si="14"/>
        <v>0</v>
      </c>
      <c r="AD20" s="357">
        <f t="shared" si="3"/>
        <v>0</v>
      </c>
      <c r="AE20" s="342"/>
      <c r="AF20" s="362">
        <f t="shared" si="4"/>
        <v>0</v>
      </c>
      <c r="AG20" s="330"/>
      <c r="AH20" s="597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  <c r="BD20" s="582"/>
    </row>
    <row r="21" spans="1:56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09"/>
      <c r="J21" s="350">
        <f t="shared" si="6"/>
        <v>0</v>
      </c>
      <c r="K21" s="330"/>
      <c r="L21" s="330"/>
      <c r="M21" s="310"/>
      <c r="N21" s="311"/>
      <c r="O21" s="311"/>
      <c r="P21" s="311"/>
      <c r="Q21" s="311"/>
      <c r="R21" s="311"/>
      <c r="S21" s="312"/>
      <c r="T21" s="313"/>
      <c r="U21" s="294">
        <f t="shared" si="7"/>
        <v>0</v>
      </c>
      <c r="V21" s="330"/>
      <c r="W21" s="355">
        <f t="shared" si="8"/>
        <v>0</v>
      </c>
      <c r="X21" s="356">
        <f t="shared" si="9"/>
        <v>0</v>
      </c>
      <c r="Y21" s="356">
        <f t="shared" si="10"/>
        <v>0</v>
      </c>
      <c r="Z21" s="356">
        <f t="shared" si="11"/>
        <v>0</v>
      </c>
      <c r="AA21" s="356">
        <f t="shared" si="12"/>
        <v>0</v>
      </c>
      <c r="AB21" s="356">
        <f t="shared" si="13"/>
        <v>0</v>
      </c>
      <c r="AC21" s="356">
        <f t="shared" si="14"/>
        <v>0</v>
      </c>
      <c r="AD21" s="357">
        <f t="shared" si="3"/>
        <v>0</v>
      </c>
      <c r="AE21" s="342"/>
      <c r="AF21" s="362">
        <f t="shared" si="4"/>
        <v>0</v>
      </c>
      <c r="AG21" s="330"/>
      <c r="AH21" s="597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  <c r="BD21" s="582"/>
    </row>
    <row r="22" spans="1:56" s="302" customFormat="1" hidden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09"/>
      <c r="J22" s="350">
        <f t="shared" si="6"/>
        <v>0</v>
      </c>
      <c r="K22" s="330"/>
      <c r="L22" s="330"/>
      <c r="M22" s="310"/>
      <c r="N22" s="311"/>
      <c r="O22" s="311"/>
      <c r="P22" s="311"/>
      <c r="Q22" s="311"/>
      <c r="R22" s="311"/>
      <c r="S22" s="312"/>
      <c r="T22" s="313"/>
      <c r="U22" s="294">
        <f t="shared" si="7"/>
        <v>0</v>
      </c>
      <c r="V22" s="330"/>
      <c r="W22" s="355">
        <f t="shared" si="8"/>
        <v>0</v>
      </c>
      <c r="X22" s="356">
        <f t="shared" si="9"/>
        <v>0</v>
      </c>
      <c r="Y22" s="356">
        <f t="shared" si="10"/>
        <v>0</v>
      </c>
      <c r="Z22" s="356">
        <f t="shared" si="11"/>
        <v>0</v>
      </c>
      <c r="AA22" s="356">
        <f t="shared" si="12"/>
        <v>0</v>
      </c>
      <c r="AB22" s="356">
        <f t="shared" si="13"/>
        <v>0</v>
      </c>
      <c r="AC22" s="356">
        <f t="shared" si="14"/>
        <v>0</v>
      </c>
      <c r="AD22" s="357">
        <f t="shared" si="3"/>
        <v>0</v>
      </c>
      <c r="AE22" s="342"/>
      <c r="AF22" s="362">
        <f t="shared" si="4"/>
        <v>0</v>
      </c>
      <c r="AG22" s="330"/>
      <c r="AH22" s="597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  <c r="BD22" s="582"/>
    </row>
    <row r="23" spans="1:56" s="302" customFormat="1" hidden="1" x14ac:dyDescent="0.2">
      <c r="A23" s="340">
        <f t="shared" ref="A23:A86" si="15">IF(AND(J23&lt;&gt;0,U23&lt;&gt;1),1,0)</f>
        <v>0</v>
      </c>
      <c r="B23" s="341"/>
      <c r="C23" s="330"/>
      <c r="D23" s="395"/>
      <c r="E23" s="308"/>
      <c r="F23" s="309"/>
      <c r="G23" s="309"/>
      <c r="H23" s="309"/>
      <c r="I23" s="309"/>
      <c r="J23" s="350">
        <f t="shared" si="6"/>
        <v>0</v>
      </c>
      <c r="K23" s="330"/>
      <c r="L23" s="330"/>
      <c r="M23" s="310"/>
      <c r="N23" s="311"/>
      <c r="O23" s="311"/>
      <c r="P23" s="311"/>
      <c r="Q23" s="311"/>
      <c r="R23" s="311"/>
      <c r="S23" s="312"/>
      <c r="T23" s="313"/>
      <c r="U23" s="294">
        <f t="shared" ref="U23:U86" si="16">SUM(M23:T23)</f>
        <v>0</v>
      </c>
      <c r="V23" s="330"/>
      <c r="W23" s="355">
        <f t="shared" ref="W23:W86" si="17">$J23*M23</f>
        <v>0</v>
      </c>
      <c r="X23" s="356">
        <f t="shared" ref="X23:X86" si="18">$J23*N23</f>
        <v>0</v>
      </c>
      <c r="Y23" s="356">
        <f t="shared" ref="Y23:Y86" si="19">$J23*O23</f>
        <v>0</v>
      </c>
      <c r="Z23" s="356">
        <f t="shared" ref="Z23:Z86" si="20">$J23*P23</f>
        <v>0</v>
      </c>
      <c r="AA23" s="356">
        <f t="shared" ref="AA23:AA86" si="21">$J23*Q23</f>
        <v>0</v>
      </c>
      <c r="AB23" s="356">
        <f t="shared" ref="AB23:AB86" si="22">$J23*R23</f>
        <v>0</v>
      </c>
      <c r="AC23" s="356">
        <f t="shared" ref="AC23:AC86" si="23">$J23*S23</f>
        <v>0</v>
      </c>
      <c r="AD23" s="357">
        <f t="shared" ref="AD23:AD86" si="24">SUM(W23:AC23)</f>
        <v>0</v>
      </c>
      <c r="AE23" s="342"/>
      <c r="AF23" s="362">
        <f t="shared" ref="AF23:AF86" si="25">$J23*T23</f>
        <v>0</v>
      </c>
      <c r="AG23" s="330"/>
      <c r="AH23" s="597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  <c r="BD23" s="582"/>
    </row>
    <row r="24" spans="1:56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09"/>
      <c r="J24" s="350">
        <f t="shared" si="6"/>
        <v>0</v>
      </c>
      <c r="K24" s="330"/>
      <c r="L24" s="330"/>
      <c r="M24" s="310"/>
      <c r="N24" s="311"/>
      <c r="O24" s="311"/>
      <c r="P24" s="311"/>
      <c r="Q24" s="311"/>
      <c r="R24" s="311"/>
      <c r="S24" s="312"/>
      <c r="T24" s="313"/>
      <c r="U24" s="294">
        <f t="shared" si="16"/>
        <v>0</v>
      </c>
      <c r="V24" s="330"/>
      <c r="W24" s="355">
        <f t="shared" si="17"/>
        <v>0</v>
      </c>
      <c r="X24" s="356">
        <f t="shared" si="18"/>
        <v>0</v>
      </c>
      <c r="Y24" s="356">
        <f t="shared" si="19"/>
        <v>0</v>
      </c>
      <c r="Z24" s="356">
        <f t="shared" si="20"/>
        <v>0</v>
      </c>
      <c r="AA24" s="356">
        <f t="shared" si="21"/>
        <v>0</v>
      </c>
      <c r="AB24" s="356">
        <f t="shared" si="22"/>
        <v>0</v>
      </c>
      <c r="AC24" s="356">
        <f t="shared" si="23"/>
        <v>0</v>
      </c>
      <c r="AD24" s="357">
        <f t="shared" si="24"/>
        <v>0</v>
      </c>
      <c r="AE24" s="342"/>
      <c r="AF24" s="362">
        <f t="shared" si="25"/>
        <v>0</v>
      </c>
      <c r="AG24" s="330"/>
      <c r="AH24" s="597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  <c r="BD24" s="582"/>
    </row>
    <row r="25" spans="1:56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09"/>
      <c r="J25" s="350">
        <f t="shared" si="6"/>
        <v>0</v>
      </c>
      <c r="K25" s="330"/>
      <c r="L25" s="330"/>
      <c r="M25" s="310"/>
      <c r="N25" s="311"/>
      <c r="O25" s="311"/>
      <c r="P25" s="311"/>
      <c r="Q25" s="311"/>
      <c r="R25" s="311"/>
      <c r="S25" s="312"/>
      <c r="T25" s="313"/>
      <c r="U25" s="294">
        <f t="shared" si="16"/>
        <v>0</v>
      </c>
      <c r="V25" s="330"/>
      <c r="W25" s="355">
        <f t="shared" si="17"/>
        <v>0</v>
      </c>
      <c r="X25" s="356">
        <f t="shared" si="18"/>
        <v>0</v>
      </c>
      <c r="Y25" s="356">
        <f t="shared" si="19"/>
        <v>0</v>
      </c>
      <c r="Z25" s="356">
        <f t="shared" si="20"/>
        <v>0</v>
      </c>
      <c r="AA25" s="356">
        <f t="shared" si="21"/>
        <v>0</v>
      </c>
      <c r="AB25" s="356">
        <f t="shared" si="22"/>
        <v>0</v>
      </c>
      <c r="AC25" s="356">
        <f t="shared" si="23"/>
        <v>0</v>
      </c>
      <c r="AD25" s="357">
        <f t="shared" si="24"/>
        <v>0</v>
      </c>
      <c r="AE25" s="342"/>
      <c r="AF25" s="362">
        <f t="shared" si="25"/>
        <v>0</v>
      </c>
      <c r="AG25" s="330"/>
      <c r="AH25" s="597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  <c r="BD25" s="582"/>
    </row>
    <row r="26" spans="1:56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09"/>
      <c r="J26" s="350">
        <f t="shared" si="6"/>
        <v>0</v>
      </c>
      <c r="K26" s="330"/>
      <c r="L26" s="330"/>
      <c r="M26" s="310"/>
      <c r="N26" s="311"/>
      <c r="O26" s="311"/>
      <c r="P26" s="311"/>
      <c r="Q26" s="311"/>
      <c r="R26" s="311"/>
      <c r="S26" s="312"/>
      <c r="T26" s="313"/>
      <c r="U26" s="294">
        <f t="shared" si="16"/>
        <v>0</v>
      </c>
      <c r="V26" s="330"/>
      <c r="W26" s="355">
        <f t="shared" si="17"/>
        <v>0</v>
      </c>
      <c r="X26" s="356">
        <f t="shared" si="18"/>
        <v>0</v>
      </c>
      <c r="Y26" s="356">
        <f t="shared" si="19"/>
        <v>0</v>
      </c>
      <c r="Z26" s="356">
        <f t="shared" si="20"/>
        <v>0</v>
      </c>
      <c r="AA26" s="356">
        <f t="shared" si="21"/>
        <v>0</v>
      </c>
      <c r="AB26" s="356">
        <f t="shared" si="22"/>
        <v>0</v>
      </c>
      <c r="AC26" s="356">
        <f t="shared" si="23"/>
        <v>0</v>
      </c>
      <c r="AD26" s="357">
        <f t="shared" si="24"/>
        <v>0</v>
      </c>
      <c r="AE26" s="342"/>
      <c r="AF26" s="362">
        <f t="shared" si="25"/>
        <v>0</v>
      </c>
      <c r="AG26" s="330"/>
      <c r="AH26" s="597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  <c r="BD26" s="582"/>
    </row>
    <row r="27" spans="1:56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09"/>
      <c r="J27" s="350">
        <f t="shared" si="6"/>
        <v>0</v>
      </c>
      <c r="K27" s="330"/>
      <c r="L27" s="330"/>
      <c r="M27" s="310"/>
      <c r="N27" s="311"/>
      <c r="O27" s="311"/>
      <c r="P27" s="311"/>
      <c r="Q27" s="311"/>
      <c r="R27" s="311"/>
      <c r="S27" s="312"/>
      <c r="T27" s="313"/>
      <c r="U27" s="294">
        <f t="shared" si="16"/>
        <v>0</v>
      </c>
      <c r="V27" s="330"/>
      <c r="W27" s="355">
        <f t="shared" si="17"/>
        <v>0</v>
      </c>
      <c r="X27" s="356">
        <f t="shared" si="18"/>
        <v>0</v>
      </c>
      <c r="Y27" s="356">
        <f t="shared" si="19"/>
        <v>0</v>
      </c>
      <c r="Z27" s="356">
        <f t="shared" si="20"/>
        <v>0</v>
      </c>
      <c r="AA27" s="356">
        <f t="shared" si="21"/>
        <v>0</v>
      </c>
      <c r="AB27" s="356">
        <f t="shared" si="22"/>
        <v>0</v>
      </c>
      <c r="AC27" s="356">
        <f t="shared" si="23"/>
        <v>0</v>
      </c>
      <c r="AD27" s="357">
        <f t="shared" si="24"/>
        <v>0</v>
      </c>
      <c r="AE27" s="342"/>
      <c r="AF27" s="362">
        <f t="shared" si="25"/>
        <v>0</v>
      </c>
      <c r="AG27" s="330"/>
      <c r="AH27" s="597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  <c r="BD27" s="582"/>
    </row>
    <row r="28" spans="1:56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09"/>
      <c r="J28" s="350">
        <f t="shared" si="6"/>
        <v>0</v>
      </c>
      <c r="K28" s="330"/>
      <c r="L28" s="330"/>
      <c r="M28" s="310"/>
      <c r="N28" s="311"/>
      <c r="O28" s="311"/>
      <c r="P28" s="311"/>
      <c r="Q28" s="311"/>
      <c r="R28" s="311"/>
      <c r="S28" s="312"/>
      <c r="T28" s="313"/>
      <c r="U28" s="294">
        <f t="shared" si="16"/>
        <v>0</v>
      </c>
      <c r="V28" s="330"/>
      <c r="W28" s="355">
        <f t="shared" si="17"/>
        <v>0</v>
      </c>
      <c r="X28" s="356">
        <f t="shared" si="18"/>
        <v>0</v>
      </c>
      <c r="Y28" s="356">
        <f t="shared" si="19"/>
        <v>0</v>
      </c>
      <c r="Z28" s="356">
        <f t="shared" si="20"/>
        <v>0</v>
      </c>
      <c r="AA28" s="356">
        <f t="shared" si="21"/>
        <v>0</v>
      </c>
      <c r="AB28" s="356">
        <f t="shared" si="22"/>
        <v>0</v>
      </c>
      <c r="AC28" s="356">
        <f t="shared" si="23"/>
        <v>0</v>
      </c>
      <c r="AD28" s="357">
        <f t="shared" si="24"/>
        <v>0</v>
      </c>
      <c r="AE28" s="342"/>
      <c r="AF28" s="362">
        <f t="shared" si="25"/>
        <v>0</v>
      </c>
      <c r="AG28" s="330"/>
      <c r="AH28" s="597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  <c r="BD28" s="582"/>
    </row>
    <row r="29" spans="1:56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09"/>
      <c r="J29" s="350">
        <f t="shared" si="6"/>
        <v>0</v>
      </c>
      <c r="K29" s="330"/>
      <c r="L29" s="330"/>
      <c r="M29" s="310"/>
      <c r="N29" s="311"/>
      <c r="O29" s="311"/>
      <c r="P29" s="311"/>
      <c r="Q29" s="311"/>
      <c r="R29" s="311"/>
      <c r="S29" s="312"/>
      <c r="T29" s="313"/>
      <c r="U29" s="294">
        <f t="shared" si="16"/>
        <v>0</v>
      </c>
      <c r="V29" s="330"/>
      <c r="W29" s="355">
        <f t="shared" si="17"/>
        <v>0</v>
      </c>
      <c r="X29" s="356">
        <f t="shared" si="18"/>
        <v>0</v>
      </c>
      <c r="Y29" s="356">
        <f t="shared" si="19"/>
        <v>0</v>
      </c>
      <c r="Z29" s="356">
        <f t="shared" si="20"/>
        <v>0</v>
      </c>
      <c r="AA29" s="356">
        <f t="shared" si="21"/>
        <v>0</v>
      </c>
      <c r="AB29" s="356">
        <f t="shared" si="22"/>
        <v>0</v>
      </c>
      <c r="AC29" s="356">
        <f t="shared" si="23"/>
        <v>0</v>
      </c>
      <c r="AD29" s="357">
        <f t="shared" si="24"/>
        <v>0</v>
      </c>
      <c r="AE29" s="342"/>
      <c r="AF29" s="362">
        <f t="shared" si="25"/>
        <v>0</v>
      </c>
      <c r="AG29" s="330"/>
      <c r="AH29" s="597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  <c r="BD29" s="582"/>
    </row>
    <row r="30" spans="1:56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09"/>
      <c r="J30" s="350">
        <f t="shared" si="6"/>
        <v>0</v>
      </c>
      <c r="K30" s="330"/>
      <c r="L30" s="330"/>
      <c r="M30" s="310"/>
      <c r="N30" s="311"/>
      <c r="O30" s="311"/>
      <c r="P30" s="311"/>
      <c r="Q30" s="311"/>
      <c r="R30" s="311"/>
      <c r="S30" s="312"/>
      <c r="T30" s="313"/>
      <c r="U30" s="294">
        <f t="shared" si="16"/>
        <v>0</v>
      </c>
      <c r="V30" s="330"/>
      <c r="W30" s="355">
        <f t="shared" si="17"/>
        <v>0</v>
      </c>
      <c r="X30" s="356">
        <f t="shared" si="18"/>
        <v>0</v>
      </c>
      <c r="Y30" s="356">
        <f t="shared" si="19"/>
        <v>0</v>
      </c>
      <c r="Z30" s="356">
        <f t="shared" si="20"/>
        <v>0</v>
      </c>
      <c r="AA30" s="356">
        <f t="shared" si="21"/>
        <v>0</v>
      </c>
      <c r="AB30" s="356">
        <f t="shared" si="22"/>
        <v>0</v>
      </c>
      <c r="AC30" s="356">
        <f t="shared" si="23"/>
        <v>0</v>
      </c>
      <c r="AD30" s="357">
        <f t="shared" si="24"/>
        <v>0</v>
      </c>
      <c r="AE30" s="342"/>
      <c r="AF30" s="362">
        <f t="shared" si="25"/>
        <v>0</v>
      </c>
      <c r="AG30" s="330"/>
      <c r="AH30" s="597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  <c r="BD30" s="582"/>
    </row>
    <row r="31" spans="1:56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09"/>
      <c r="J31" s="350">
        <f t="shared" si="6"/>
        <v>0</v>
      </c>
      <c r="K31" s="330"/>
      <c r="L31" s="330"/>
      <c r="M31" s="310"/>
      <c r="N31" s="311"/>
      <c r="O31" s="311"/>
      <c r="P31" s="311"/>
      <c r="Q31" s="311"/>
      <c r="R31" s="311"/>
      <c r="S31" s="312"/>
      <c r="T31" s="313"/>
      <c r="U31" s="294">
        <f t="shared" si="16"/>
        <v>0</v>
      </c>
      <c r="V31" s="330"/>
      <c r="W31" s="355">
        <f t="shared" si="17"/>
        <v>0</v>
      </c>
      <c r="X31" s="356">
        <f t="shared" si="18"/>
        <v>0</v>
      </c>
      <c r="Y31" s="356">
        <f t="shared" si="19"/>
        <v>0</v>
      </c>
      <c r="Z31" s="356">
        <f t="shared" si="20"/>
        <v>0</v>
      </c>
      <c r="AA31" s="356">
        <f t="shared" si="21"/>
        <v>0</v>
      </c>
      <c r="AB31" s="356">
        <f t="shared" si="22"/>
        <v>0</v>
      </c>
      <c r="AC31" s="356">
        <f t="shared" si="23"/>
        <v>0</v>
      </c>
      <c r="AD31" s="357">
        <f t="shared" si="24"/>
        <v>0</v>
      </c>
      <c r="AE31" s="342"/>
      <c r="AF31" s="362">
        <f t="shared" si="25"/>
        <v>0</v>
      </c>
      <c r="AG31" s="330"/>
      <c r="AH31" s="597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  <c r="BD31" s="582"/>
    </row>
    <row r="32" spans="1:56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09"/>
      <c r="J32" s="350">
        <f t="shared" si="6"/>
        <v>0</v>
      </c>
      <c r="K32" s="330"/>
      <c r="L32" s="330"/>
      <c r="M32" s="310"/>
      <c r="N32" s="311"/>
      <c r="O32" s="311"/>
      <c r="P32" s="311"/>
      <c r="Q32" s="311"/>
      <c r="R32" s="311"/>
      <c r="S32" s="312"/>
      <c r="T32" s="313"/>
      <c r="U32" s="294">
        <f t="shared" si="16"/>
        <v>0</v>
      </c>
      <c r="V32" s="330"/>
      <c r="W32" s="355">
        <f t="shared" si="17"/>
        <v>0</v>
      </c>
      <c r="X32" s="356">
        <f t="shared" si="18"/>
        <v>0</v>
      </c>
      <c r="Y32" s="356">
        <f t="shared" si="19"/>
        <v>0</v>
      </c>
      <c r="Z32" s="356">
        <f t="shared" si="20"/>
        <v>0</v>
      </c>
      <c r="AA32" s="356">
        <f t="shared" si="21"/>
        <v>0</v>
      </c>
      <c r="AB32" s="356">
        <f t="shared" si="22"/>
        <v>0</v>
      </c>
      <c r="AC32" s="356">
        <f t="shared" si="23"/>
        <v>0</v>
      </c>
      <c r="AD32" s="357">
        <f t="shared" si="24"/>
        <v>0</v>
      </c>
      <c r="AE32" s="342"/>
      <c r="AF32" s="362">
        <f t="shared" si="25"/>
        <v>0</v>
      </c>
      <c r="AG32" s="330"/>
      <c r="AH32" s="597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  <c r="BD32" s="582"/>
    </row>
    <row r="33" spans="1:56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09"/>
      <c r="J33" s="350">
        <f t="shared" si="6"/>
        <v>0</v>
      </c>
      <c r="K33" s="330"/>
      <c r="L33" s="330"/>
      <c r="M33" s="310"/>
      <c r="N33" s="311"/>
      <c r="O33" s="311"/>
      <c r="P33" s="311"/>
      <c r="Q33" s="311"/>
      <c r="R33" s="311"/>
      <c r="S33" s="312"/>
      <c r="T33" s="313"/>
      <c r="U33" s="294">
        <f t="shared" si="16"/>
        <v>0</v>
      </c>
      <c r="V33" s="330"/>
      <c r="W33" s="355">
        <f t="shared" si="17"/>
        <v>0</v>
      </c>
      <c r="X33" s="356">
        <f t="shared" si="18"/>
        <v>0</v>
      </c>
      <c r="Y33" s="356">
        <f t="shared" si="19"/>
        <v>0</v>
      </c>
      <c r="Z33" s="356">
        <f t="shared" si="20"/>
        <v>0</v>
      </c>
      <c r="AA33" s="356">
        <f t="shared" si="21"/>
        <v>0</v>
      </c>
      <c r="AB33" s="356">
        <f t="shared" si="22"/>
        <v>0</v>
      </c>
      <c r="AC33" s="356">
        <f t="shared" si="23"/>
        <v>0</v>
      </c>
      <c r="AD33" s="357">
        <f t="shared" si="24"/>
        <v>0</v>
      </c>
      <c r="AE33" s="342"/>
      <c r="AF33" s="362">
        <f t="shared" si="25"/>
        <v>0</v>
      </c>
      <c r="AG33" s="330"/>
      <c r="AH33" s="597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  <c r="BD33" s="582"/>
    </row>
    <row r="34" spans="1:56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09"/>
      <c r="J34" s="350">
        <f t="shared" si="6"/>
        <v>0</v>
      </c>
      <c r="K34" s="330"/>
      <c r="L34" s="330"/>
      <c r="M34" s="310"/>
      <c r="N34" s="311"/>
      <c r="O34" s="311"/>
      <c r="P34" s="311"/>
      <c r="Q34" s="311"/>
      <c r="R34" s="311"/>
      <c r="S34" s="312"/>
      <c r="T34" s="313"/>
      <c r="U34" s="294">
        <f t="shared" si="16"/>
        <v>0</v>
      </c>
      <c r="V34" s="330"/>
      <c r="W34" s="355">
        <f t="shared" si="17"/>
        <v>0</v>
      </c>
      <c r="X34" s="356">
        <f t="shared" si="18"/>
        <v>0</v>
      </c>
      <c r="Y34" s="356">
        <f t="shared" si="19"/>
        <v>0</v>
      </c>
      <c r="Z34" s="356">
        <f t="shared" si="20"/>
        <v>0</v>
      </c>
      <c r="AA34" s="356">
        <f t="shared" si="21"/>
        <v>0</v>
      </c>
      <c r="AB34" s="356">
        <f t="shared" si="22"/>
        <v>0</v>
      </c>
      <c r="AC34" s="356">
        <f t="shared" si="23"/>
        <v>0</v>
      </c>
      <c r="AD34" s="357">
        <f t="shared" si="24"/>
        <v>0</v>
      </c>
      <c r="AE34" s="342"/>
      <c r="AF34" s="362">
        <f t="shared" si="25"/>
        <v>0</v>
      </c>
      <c r="AG34" s="330"/>
      <c r="AH34" s="597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  <c r="BD34" s="582"/>
    </row>
    <row r="35" spans="1:56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09"/>
      <c r="J35" s="350">
        <f t="shared" si="6"/>
        <v>0</v>
      </c>
      <c r="K35" s="330"/>
      <c r="L35" s="330"/>
      <c r="M35" s="310"/>
      <c r="N35" s="311"/>
      <c r="O35" s="311"/>
      <c r="P35" s="311"/>
      <c r="Q35" s="311"/>
      <c r="R35" s="311"/>
      <c r="S35" s="312"/>
      <c r="T35" s="313"/>
      <c r="U35" s="294">
        <f t="shared" si="16"/>
        <v>0</v>
      </c>
      <c r="V35" s="330"/>
      <c r="W35" s="355">
        <f t="shared" si="17"/>
        <v>0</v>
      </c>
      <c r="X35" s="356">
        <f t="shared" si="18"/>
        <v>0</v>
      </c>
      <c r="Y35" s="356">
        <f t="shared" si="19"/>
        <v>0</v>
      </c>
      <c r="Z35" s="356">
        <f t="shared" si="20"/>
        <v>0</v>
      </c>
      <c r="AA35" s="356">
        <f t="shared" si="21"/>
        <v>0</v>
      </c>
      <c r="AB35" s="356">
        <f t="shared" si="22"/>
        <v>0</v>
      </c>
      <c r="AC35" s="356">
        <f t="shared" si="23"/>
        <v>0</v>
      </c>
      <c r="AD35" s="357">
        <f t="shared" si="24"/>
        <v>0</v>
      </c>
      <c r="AE35" s="342"/>
      <c r="AF35" s="362">
        <f t="shared" si="25"/>
        <v>0</v>
      </c>
      <c r="AG35" s="330"/>
      <c r="AH35" s="597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  <c r="BD35" s="582"/>
    </row>
    <row r="36" spans="1:56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09"/>
      <c r="J36" s="350">
        <f t="shared" si="6"/>
        <v>0</v>
      </c>
      <c r="K36" s="330"/>
      <c r="L36" s="330"/>
      <c r="M36" s="310"/>
      <c r="N36" s="311"/>
      <c r="O36" s="311"/>
      <c r="P36" s="311"/>
      <c r="Q36" s="311"/>
      <c r="R36" s="311"/>
      <c r="S36" s="312"/>
      <c r="T36" s="313"/>
      <c r="U36" s="294">
        <f t="shared" si="16"/>
        <v>0</v>
      </c>
      <c r="V36" s="330"/>
      <c r="W36" s="355">
        <f t="shared" si="17"/>
        <v>0</v>
      </c>
      <c r="X36" s="356">
        <f t="shared" si="18"/>
        <v>0</v>
      </c>
      <c r="Y36" s="356">
        <f t="shared" si="19"/>
        <v>0</v>
      </c>
      <c r="Z36" s="356">
        <f t="shared" si="20"/>
        <v>0</v>
      </c>
      <c r="AA36" s="356">
        <f t="shared" si="21"/>
        <v>0</v>
      </c>
      <c r="AB36" s="356">
        <f t="shared" si="22"/>
        <v>0</v>
      </c>
      <c r="AC36" s="356">
        <f t="shared" si="23"/>
        <v>0</v>
      </c>
      <c r="AD36" s="357">
        <f t="shared" si="24"/>
        <v>0</v>
      </c>
      <c r="AE36" s="342"/>
      <c r="AF36" s="362">
        <f t="shared" si="25"/>
        <v>0</v>
      </c>
      <c r="AG36" s="330"/>
      <c r="AH36" s="597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  <c r="BD36" s="582"/>
    </row>
    <row r="37" spans="1:56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09"/>
      <c r="J37" s="350">
        <f t="shared" si="6"/>
        <v>0</v>
      </c>
      <c r="K37" s="330"/>
      <c r="L37" s="330"/>
      <c r="M37" s="310"/>
      <c r="N37" s="311"/>
      <c r="O37" s="311"/>
      <c r="P37" s="311"/>
      <c r="Q37" s="311"/>
      <c r="R37" s="311"/>
      <c r="S37" s="312"/>
      <c r="T37" s="313"/>
      <c r="U37" s="294">
        <f t="shared" si="16"/>
        <v>0</v>
      </c>
      <c r="V37" s="330"/>
      <c r="W37" s="355">
        <f t="shared" si="17"/>
        <v>0</v>
      </c>
      <c r="X37" s="356">
        <f t="shared" si="18"/>
        <v>0</v>
      </c>
      <c r="Y37" s="356">
        <f t="shared" si="19"/>
        <v>0</v>
      </c>
      <c r="Z37" s="356">
        <f t="shared" si="20"/>
        <v>0</v>
      </c>
      <c r="AA37" s="356">
        <f t="shared" si="21"/>
        <v>0</v>
      </c>
      <c r="AB37" s="356">
        <f t="shared" si="22"/>
        <v>0</v>
      </c>
      <c r="AC37" s="356">
        <f t="shared" si="23"/>
        <v>0</v>
      </c>
      <c r="AD37" s="357">
        <f t="shared" si="24"/>
        <v>0</v>
      </c>
      <c r="AE37" s="342"/>
      <c r="AF37" s="362">
        <f t="shared" si="25"/>
        <v>0</v>
      </c>
      <c r="AG37" s="330"/>
      <c r="AH37" s="597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  <c r="BD37" s="582"/>
    </row>
    <row r="38" spans="1:56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09"/>
      <c r="J38" s="350">
        <f t="shared" si="6"/>
        <v>0</v>
      </c>
      <c r="K38" s="330"/>
      <c r="L38" s="330"/>
      <c r="M38" s="310"/>
      <c r="N38" s="311"/>
      <c r="O38" s="311"/>
      <c r="P38" s="311"/>
      <c r="Q38" s="311"/>
      <c r="R38" s="311"/>
      <c r="S38" s="312"/>
      <c r="T38" s="313"/>
      <c r="U38" s="294">
        <f t="shared" si="16"/>
        <v>0</v>
      </c>
      <c r="V38" s="330"/>
      <c r="W38" s="355">
        <f t="shared" si="17"/>
        <v>0</v>
      </c>
      <c r="X38" s="356">
        <f t="shared" si="18"/>
        <v>0</v>
      </c>
      <c r="Y38" s="356">
        <f t="shared" si="19"/>
        <v>0</v>
      </c>
      <c r="Z38" s="356">
        <f t="shared" si="20"/>
        <v>0</v>
      </c>
      <c r="AA38" s="356">
        <f t="shared" si="21"/>
        <v>0</v>
      </c>
      <c r="AB38" s="356">
        <f t="shared" si="22"/>
        <v>0</v>
      </c>
      <c r="AC38" s="356">
        <f t="shared" si="23"/>
        <v>0</v>
      </c>
      <c r="AD38" s="357">
        <f t="shared" si="24"/>
        <v>0</v>
      </c>
      <c r="AE38" s="342"/>
      <c r="AF38" s="362">
        <f t="shared" si="25"/>
        <v>0</v>
      </c>
      <c r="AG38" s="330"/>
      <c r="AH38" s="597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  <c r="BD38" s="582"/>
    </row>
    <row r="39" spans="1:56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09"/>
      <c r="J39" s="350">
        <f t="shared" si="6"/>
        <v>0</v>
      </c>
      <c r="K39" s="330"/>
      <c r="L39" s="330"/>
      <c r="M39" s="310"/>
      <c r="N39" s="311"/>
      <c r="O39" s="311"/>
      <c r="P39" s="311"/>
      <c r="Q39" s="311"/>
      <c r="R39" s="311"/>
      <c r="S39" s="312"/>
      <c r="T39" s="313"/>
      <c r="U39" s="294">
        <f t="shared" si="16"/>
        <v>0</v>
      </c>
      <c r="V39" s="330"/>
      <c r="W39" s="355">
        <f t="shared" si="17"/>
        <v>0</v>
      </c>
      <c r="X39" s="356">
        <f t="shared" si="18"/>
        <v>0</v>
      </c>
      <c r="Y39" s="356">
        <f t="shared" si="19"/>
        <v>0</v>
      </c>
      <c r="Z39" s="356">
        <f t="shared" si="20"/>
        <v>0</v>
      </c>
      <c r="AA39" s="356">
        <f t="shared" si="21"/>
        <v>0</v>
      </c>
      <c r="AB39" s="356">
        <f t="shared" si="22"/>
        <v>0</v>
      </c>
      <c r="AC39" s="356">
        <f t="shared" si="23"/>
        <v>0</v>
      </c>
      <c r="AD39" s="357">
        <f t="shared" si="24"/>
        <v>0</v>
      </c>
      <c r="AE39" s="342"/>
      <c r="AF39" s="362">
        <f t="shared" si="25"/>
        <v>0</v>
      </c>
      <c r="AG39" s="330"/>
      <c r="AH39" s="597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  <c r="BD39" s="582"/>
    </row>
    <row r="40" spans="1:56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09"/>
      <c r="J40" s="350">
        <f t="shared" si="6"/>
        <v>0</v>
      </c>
      <c r="K40" s="330"/>
      <c r="L40" s="330"/>
      <c r="M40" s="310"/>
      <c r="N40" s="311"/>
      <c r="O40" s="311"/>
      <c r="P40" s="311"/>
      <c r="Q40" s="311"/>
      <c r="R40" s="311"/>
      <c r="S40" s="312"/>
      <c r="T40" s="313"/>
      <c r="U40" s="294">
        <f t="shared" si="16"/>
        <v>0</v>
      </c>
      <c r="V40" s="330"/>
      <c r="W40" s="355">
        <f t="shared" si="17"/>
        <v>0</v>
      </c>
      <c r="X40" s="356">
        <f t="shared" si="18"/>
        <v>0</v>
      </c>
      <c r="Y40" s="356">
        <f t="shared" si="19"/>
        <v>0</v>
      </c>
      <c r="Z40" s="356">
        <f t="shared" si="20"/>
        <v>0</v>
      </c>
      <c r="AA40" s="356">
        <f t="shared" si="21"/>
        <v>0</v>
      </c>
      <c r="AB40" s="356">
        <f t="shared" si="22"/>
        <v>0</v>
      </c>
      <c r="AC40" s="356">
        <f t="shared" si="23"/>
        <v>0</v>
      </c>
      <c r="AD40" s="357">
        <f t="shared" si="24"/>
        <v>0</v>
      </c>
      <c r="AE40" s="342"/>
      <c r="AF40" s="362">
        <f t="shared" si="25"/>
        <v>0</v>
      </c>
      <c r="AG40" s="330"/>
      <c r="AH40" s="597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  <c r="BD40" s="582"/>
    </row>
    <row r="41" spans="1:56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09"/>
      <c r="J41" s="350">
        <f t="shared" si="6"/>
        <v>0</v>
      </c>
      <c r="K41" s="330"/>
      <c r="L41" s="330"/>
      <c r="M41" s="310"/>
      <c r="N41" s="311"/>
      <c r="O41" s="311"/>
      <c r="P41" s="311"/>
      <c r="Q41" s="311"/>
      <c r="R41" s="311"/>
      <c r="S41" s="312"/>
      <c r="T41" s="313"/>
      <c r="U41" s="294">
        <f t="shared" si="16"/>
        <v>0</v>
      </c>
      <c r="V41" s="330"/>
      <c r="W41" s="355">
        <f t="shared" si="17"/>
        <v>0</v>
      </c>
      <c r="X41" s="356">
        <f t="shared" si="18"/>
        <v>0</v>
      </c>
      <c r="Y41" s="356">
        <f t="shared" si="19"/>
        <v>0</v>
      </c>
      <c r="Z41" s="356">
        <f t="shared" si="20"/>
        <v>0</v>
      </c>
      <c r="AA41" s="356">
        <f t="shared" si="21"/>
        <v>0</v>
      </c>
      <c r="AB41" s="356">
        <f t="shared" si="22"/>
        <v>0</v>
      </c>
      <c r="AC41" s="356">
        <f t="shared" si="23"/>
        <v>0</v>
      </c>
      <c r="AD41" s="357">
        <f t="shared" si="24"/>
        <v>0</v>
      </c>
      <c r="AE41" s="342"/>
      <c r="AF41" s="362">
        <f t="shared" si="25"/>
        <v>0</v>
      </c>
      <c r="AG41" s="330"/>
      <c r="AH41" s="597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  <c r="BD41" s="582"/>
    </row>
    <row r="42" spans="1:56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09"/>
      <c r="J42" s="350">
        <f t="shared" si="6"/>
        <v>0</v>
      </c>
      <c r="K42" s="330"/>
      <c r="L42" s="330"/>
      <c r="M42" s="310"/>
      <c r="N42" s="311"/>
      <c r="O42" s="311"/>
      <c r="P42" s="311"/>
      <c r="Q42" s="311"/>
      <c r="R42" s="311"/>
      <c r="S42" s="312"/>
      <c r="T42" s="313"/>
      <c r="U42" s="294">
        <f t="shared" si="16"/>
        <v>0</v>
      </c>
      <c r="V42" s="330"/>
      <c r="W42" s="355">
        <f t="shared" si="17"/>
        <v>0</v>
      </c>
      <c r="X42" s="356">
        <f t="shared" si="18"/>
        <v>0</v>
      </c>
      <c r="Y42" s="356">
        <f t="shared" si="19"/>
        <v>0</v>
      </c>
      <c r="Z42" s="356">
        <f t="shared" si="20"/>
        <v>0</v>
      </c>
      <c r="AA42" s="356">
        <f t="shared" si="21"/>
        <v>0</v>
      </c>
      <c r="AB42" s="356">
        <f t="shared" si="22"/>
        <v>0</v>
      </c>
      <c r="AC42" s="356">
        <f t="shared" si="23"/>
        <v>0</v>
      </c>
      <c r="AD42" s="357">
        <f t="shared" si="24"/>
        <v>0</v>
      </c>
      <c r="AE42" s="342"/>
      <c r="AF42" s="362">
        <f t="shared" si="25"/>
        <v>0</v>
      </c>
      <c r="AG42" s="330"/>
      <c r="AH42" s="597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  <c r="BD42" s="582"/>
    </row>
    <row r="43" spans="1:56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09"/>
      <c r="J43" s="350">
        <f t="shared" si="6"/>
        <v>0</v>
      </c>
      <c r="K43" s="330"/>
      <c r="L43" s="330"/>
      <c r="M43" s="310"/>
      <c r="N43" s="311"/>
      <c r="O43" s="311"/>
      <c r="P43" s="311"/>
      <c r="Q43" s="311"/>
      <c r="R43" s="311"/>
      <c r="S43" s="312"/>
      <c r="T43" s="313"/>
      <c r="U43" s="294">
        <f t="shared" si="16"/>
        <v>0</v>
      </c>
      <c r="V43" s="330"/>
      <c r="W43" s="355">
        <f t="shared" si="17"/>
        <v>0</v>
      </c>
      <c r="X43" s="356">
        <f t="shared" si="18"/>
        <v>0</v>
      </c>
      <c r="Y43" s="356">
        <f t="shared" si="19"/>
        <v>0</v>
      </c>
      <c r="Z43" s="356">
        <f t="shared" si="20"/>
        <v>0</v>
      </c>
      <c r="AA43" s="356">
        <f t="shared" si="21"/>
        <v>0</v>
      </c>
      <c r="AB43" s="356">
        <f t="shared" si="22"/>
        <v>0</v>
      </c>
      <c r="AC43" s="356">
        <f t="shared" si="23"/>
        <v>0</v>
      </c>
      <c r="AD43" s="357">
        <f t="shared" si="24"/>
        <v>0</v>
      </c>
      <c r="AE43" s="342"/>
      <c r="AF43" s="362">
        <f t="shared" si="25"/>
        <v>0</v>
      </c>
      <c r="AG43" s="330"/>
      <c r="AH43" s="597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  <c r="BD43" s="582"/>
    </row>
    <row r="44" spans="1:56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09"/>
      <c r="J44" s="350">
        <f t="shared" si="6"/>
        <v>0</v>
      </c>
      <c r="K44" s="330"/>
      <c r="L44" s="330"/>
      <c r="M44" s="310"/>
      <c r="N44" s="311"/>
      <c r="O44" s="311"/>
      <c r="P44" s="311"/>
      <c r="Q44" s="311"/>
      <c r="R44" s="311"/>
      <c r="S44" s="312"/>
      <c r="T44" s="313"/>
      <c r="U44" s="294">
        <f t="shared" si="16"/>
        <v>0</v>
      </c>
      <c r="V44" s="330"/>
      <c r="W44" s="355">
        <f t="shared" si="17"/>
        <v>0</v>
      </c>
      <c r="X44" s="356">
        <f t="shared" si="18"/>
        <v>0</v>
      </c>
      <c r="Y44" s="356">
        <f t="shared" si="19"/>
        <v>0</v>
      </c>
      <c r="Z44" s="356">
        <f t="shared" si="20"/>
        <v>0</v>
      </c>
      <c r="AA44" s="356">
        <f t="shared" si="21"/>
        <v>0</v>
      </c>
      <c r="AB44" s="356">
        <f t="shared" si="22"/>
        <v>0</v>
      </c>
      <c r="AC44" s="356">
        <f t="shared" si="23"/>
        <v>0</v>
      </c>
      <c r="AD44" s="357">
        <f t="shared" si="24"/>
        <v>0</v>
      </c>
      <c r="AE44" s="342"/>
      <c r="AF44" s="362">
        <f t="shared" si="25"/>
        <v>0</v>
      </c>
      <c r="AG44" s="330"/>
      <c r="AH44" s="597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  <c r="BD44" s="582"/>
    </row>
    <row r="45" spans="1:56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09"/>
      <c r="J45" s="350">
        <f t="shared" si="6"/>
        <v>0</v>
      </c>
      <c r="K45" s="330"/>
      <c r="L45" s="330"/>
      <c r="M45" s="310"/>
      <c r="N45" s="311"/>
      <c r="O45" s="311"/>
      <c r="P45" s="311"/>
      <c r="Q45" s="311"/>
      <c r="R45" s="311"/>
      <c r="S45" s="312"/>
      <c r="T45" s="313"/>
      <c r="U45" s="294">
        <f t="shared" si="16"/>
        <v>0</v>
      </c>
      <c r="V45" s="330"/>
      <c r="W45" s="355">
        <f t="shared" si="17"/>
        <v>0</v>
      </c>
      <c r="X45" s="356">
        <f t="shared" si="18"/>
        <v>0</v>
      </c>
      <c r="Y45" s="356">
        <f t="shared" si="19"/>
        <v>0</v>
      </c>
      <c r="Z45" s="356">
        <f t="shared" si="20"/>
        <v>0</v>
      </c>
      <c r="AA45" s="356">
        <f t="shared" si="21"/>
        <v>0</v>
      </c>
      <c r="AB45" s="356">
        <f t="shared" si="22"/>
        <v>0</v>
      </c>
      <c r="AC45" s="356">
        <f t="shared" si="23"/>
        <v>0</v>
      </c>
      <c r="AD45" s="357">
        <f t="shared" si="24"/>
        <v>0</v>
      </c>
      <c r="AE45" s="342"/>
      <c r="AF45" s="362">
        <f t="shared" si="25"/>
        <v>0</v>
      </c>
      <c r="AG45" s="330"/>
      <c r="AH45" s="597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  <c r="BD45" s="582"/>
    </row>
    <row r="46" spans="1:56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09"/>
      <c r="J46" s="350">
        <f t="shared" si="6"/>
        <v>0</v>
      </c>
      <c r="K46" s="330"/>
      <c r="L46" s="330"/>
      <c r="M46" s="310"/>
      <c r="N46" s="311"/>
      <c r="O46" s="311"/>
      <c r="P46" s="311"/>
      <c r="Q46" s="311"/>
      <c r="R46" s="311"/>
      <c r="S46" s="312"/>
      <c r="T46" s="313"/>
      <c r="U46" s="294">
        <f t="shared" si="16"/>
        <v>0</v>
      </c>
      <c r="V46" s="330"/>
      <c r="W46" s="355">
        <f t="shared" si="17"/>
        <v>0</v>
      </c>
      <c r="X46" s="356">
        <f t="shared" si="18"/>
        <v>0</v>
      </c>
      <c r="Y46" s="356">
        <f t="shared" si="19"/>
        <v>0</v>
      </c>
      <c r="Z46" s="356">
        <f t="shared" si="20"/>
        <v>0</v>
      </c>
      <c r="AA46" s="356">
        <f t="shared" si="21"/>
        <v>0</v>
      </c>
      <c r="AB46" s="356">
        <f t="shared" si="22"/>
        <v>0</v>
      </c>
      <c r="AC46" s="356">
        <f t="shared" si="23"/>
        <v>0</v>
      </c>
      <c r="AD46" s="357">
        <f t="shared" si="24"/>
        <v>0</v>
      </c>
      <c r="AE46" s="342"/>
      <c r="AF46" s="362">
        <f t="shared" si="25"/>
        <v>0</v>
      </c>
      <c r="AG46" s="330"/>
      <c r="AH46" s="597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  <c r="BD46" s="582"/>
    </row>
    <row r="47" spans="1:56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09"/>
      <c r="J47" s="350">
        <f t="shared" si="6"/>
        <v>0</v>
      </c>
      <c r="K47" s="330"/>
      <c r="L47" s="330"/>
      <c r="M47" s="310"/>
      <c r="N47" s="311"/>
      <c r="O47" s="311"/>
      <c r="P47" s="311"/>
      <c r="Q47" s="311"/>
      <c r="R47" s="311"/>
      <c r="S47" s="312"/>
      <c r="T47" s="313"/>
      <c r="U47" s="294">
        <f t="shared" si="16"/>
        <v>0</v>
      </c>
      <c r="V47" s="330"/>
      <c r="W47" s="355">
        <f t="shared" si="17"/>
        <v>0</v>
      </c>
      <c r="X47" s="356">
        <f t="shared" si="18"/>
        <v>0</v>
      </c>
      <c r="Y47" s="356">
        <f t="shared" si="19"/>
        <v>0</v>
      </c>
      <c r="Z47" s="356">
        <f t="shared" si="20"/>
        <v>0</v>
      </c>
      <c r="AA47" s="356">
        <f t="shared" si="21"/>
        <v>0</v>
      </c>
      <c r="AB47" s="356">
        <f t="shared" si="22"/>
        <v>0</v>
      </c>
      <c r="AC47" s="356">
        <f t="shared" si="23"/>
        <v>0</v>
      </c>
      <c r="AD47" s="357">
        <f t="shared" si="24"/>
        <v>0</v>
      </c>
      <c r="AE47" s="342"/>
      <c r="AF47" s="362">
        <f t="shared" si="25"/>
        <v>0</v>
      </c>
      <c r="AG47" s="330"/>
      <c r="AH47" s="597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  <c r="BD47" s="582"/>
    </row>
    <row r="48" spans="1:56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09"/>
      <c r="J48" s="350">
        <f t="shared" si="6"/>
        <v>0</v>
      </c>
      <c r="K48" s="330"/>
      <c r="L48" s="330"/>
      <c r="M48" s="310"/>
      <c r="N48" s="311"/>
      <c r="O48" s="311"/>
      <c r="P48" s="311"/>
      <c r="Q48" s="311"/>
      <c r="R48" s="311"/>
      <c r="S48" s="312"/>
      <c r="T48" s="313"/>
      <c r="U48" s="294">
        <f t="shared" si="16"/>
        <v>0</v>
      </c>
      <c r="V48" s="330"/>
      <c r="W48" s="355">
        <f t="shared" si="17"/>
        <v>0</v>
      </c>
      <c r="X48" s="356">
        <f t="shared" si="18"/>
        <v>0</v>
      </c>
      <c r="Y48" s="356">
        <f t="shared" si="19"/>
        <v>0</v>
      </c>
      <c r="Z48" s="356">
        <f t="shared" si="20"/>
        <v>0</v>
      </c>
      <c r="AA48" s="356">
        <f t="shared" si="21"/>
        <v>0</v>
      </c>
      <c r="AB48" s="356">
        <f t="shared" si="22"/>
        <v>0</v>
      </c>
      <c r="AC48" s="356">
        <f t="shared" si="23"/>
        <v>0</v>
      </c>
      <c r="AD48" s="357">
        <f t="shared" si="24"/>
        <v>0</v>
      </c>
      <c r="AE48" s="342"/>
      <c r="AF48" s="362">
        <f t="shared" si="25"/>
        <v>0</v>
      </c>
      <c r="AG48" s="330"/>
      <c r="AH48" s="597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  <c r="BD48" s="582"/>
    </row>
    <row r="49" spans="1:56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09"/>
      <c r="J49" s="350">
        <f t="shared" si="6"/>
        <v>0</v>
      </c>
      <c r="K49" s="330"/>
      <c r="L49" s="330"/>
      <c r="M49" s="310"/>
      <c r="N49" s="311"/>
      <c r="O49" s="311"/>
      <c r="P49" s="311"/>
      <c r="Q49" s="311"/>
      <c r="R49" s="311"/>
      <c r="S49" s="312"/>
      <c r="T49" s="313"/>
      <c r="U49" s="294">
        <f t="shared" si="16"/>
        <v>0</v>
      </c>
      <c r="V49" s="330"/>
      <c r="W49" s="355">
        <f t="shared" si="17"/>
        <v>0</v>
      </c>
      <c r="X49" s="356">
        <f t="shared" si="18"/>
        <v>0</v>
      </c>
      <c r="Y49" s="356">
        <f t="shared" si="19"/>
        <v>0</v>
      </c>
      <c r="Z49" s="356">
        <f t="shared" si="20"/>
        <v>0</v>
      </c>
      <c r="AA49" s="356">
        <f t="shared" si="21"/>
        <v>0</v>
      </c>
      <c r="AB49" s="356">
        <f t="shared" si="22"/>
        <v>0</v>
      </c>
      <c r="AC49" s="356">
        <f t="shared" si="23"/>
        <v>0</v>
      </c>
      <c r="AD49" s="357">
        <f t="shared" si="24"/>
        <v>0</v>
      </c>
      <c r="AE49" s="342"/>
      <c r="AF49" s="362">
        <f t="shared" si="25"/>
        <v>0</v>
      </c>
      <c r="AG49" s="330"/>
      <c r="AH49" s="597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  <c r="BD49" s="582"/>
    </row>
    <row r="50" spans="1:56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09"/>
      <c r="J50" s="350">
        <f t="shared" si="6"/>
        <v>0</v>
      </c>
      <c r="K50" s="330"/>
      <c r="L50" s="330"/>
      <c r="M50" s="310"/>
      <c r="N50" s="311"/>
      <c r="O50" s="311"/>
      <c r="P50" s="311"/>
      <c r="Q50" s="311"/>
      <c r="R50" s="311"/>
      <c r="S50" s="312"/>
      <c r="T50" s="313"/>
      <c r="U50" s="294">
        <f t="shared" si="16"/>
        <v>0</v>
      </c>
      <c r="V50" s="330"/>
      <c r="W50" s="355">
        <f t="shared" si="17"/>
        <v>0</v>
      </c>
      <c r="X50" s="356">
        <f t="shared" si="18"/>
        <v>0</v>
      </c>
      <c r="Y50" s="356">
        <f t="shared" si="19"/>
        <v>0</v>
      </c>
      <c r="Z50" s="356">
        <f t="shared" si="20"/>
        <v>0</v>
      </c>
      <c r="AA50" s="356">
        <f t="shared" si="21"/>
        <v>0</v>
      </c>
      <c r="AB50" s="356">
        <f t="shared" si="22"/>
        <v>0</v>
      </c>
      <c r="AC50" s="356">
        <f t="shared" si="23"/>
        <v>0</v>
      </c>
      <c r="AD50" s="357">
        <f t="shared" si="24"/>
        <v>0</v>
      </c>
      <c r="AE50" s="342"/>
      <c r="AF50" s="362">
        <f t="shared" si="25"/>
        <v>0</v>
      </c>
      <c r="AG50" s="330"/>
      <c r="AH50" s="597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  <c r="BD50" s="582"/>
    </row>
    <row r="51" spans="1:56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09"/>
      <c r="J51" s="350">
        <f t="shared" si="6"/>
        <v>0</v>
      </c>
      <c r="K51" s="330"/>
      <c r="L51" s="330"/>
      <c r="M51" s="310"/>
      <c r="N51" s="311"/>
      <c r="O51" s="311"/>
      <c r="P51" s="311"/>
      <c r="Q51" s="311"/>
      <c r="R51" s="311"/>
      <c r="S51" s="312"/>
      <c r="T51" s="313"/>
      <c r="U51" s="294">
        <f t="shared" si="16"/>
        <v>0</v>
      </c>
      <c r="V51" s="330"/>
      <c r="W51" s="355">
        <f t="shared" si="17"/>
        <v>0</v>
      </c>
      <c r="X51" s="356">
        <f t="shared" si="18"/>
        <v>0</v>
      </c>
      <c r="Y51" s="356">
        <f t="shared" si="19"/>
        <v>0</v>
      </c>
      <c r="Z51" s="356">
        <f t="shared" si="20"/>
        <v>0</v>
      </c>
      <c r="AA51" s="356">
        <f t="shared" si="21"/>
        <v>0</v>
      </c>
      <c r="AB51" s="356">
        <f t="shared" si="22"/>
        <v>0</v>
      </c>
      <c r="AC51" s="356">
        <f t="shared" si="23"/>
        <v>0</v>
      </c>
      <c r="AD51" s="357">
        <f t="shared" si="24"/>
        <v>0</v>
      </c>
      <c r="AE51" s="342"/>
      <c r="AF51" s="362">
        <f t="shared" si="25"/>
        <v>0</v>
      </c>
      <c r="AG51" s="330"/>
      <c r="AH51" s="597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  <c r="BD51" s="582"/>
    </row>
    <row r="52" spans="1:56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09"/>
      <c r="J52" s="350">
        <f t="shared" si="6"/>
        <v>0</v>
      </c>
      <c r="K52" s="330"/>
      <c r="L52" s="330"/>
      <c r="M52" s="310"/>
      <c r="N52" s="311"/>
      <c r="O52" s="311"/>
      <c r="P52" s="311"/>
      <c r="Q52" s="311"/>
      <c r="R52" s="311"/>
      <c r="S52" s="312"/>
      <c r="T52" s="313"/>
      <c r="U52" s="294">
        <f t="shared" si="16"/>
        <v>0</v>
      </c>
      <c r="V52" s="330"/>
      <c r="W52" s="355">
        <f t="shared" si="17"/>
        <v>0</v>
      </c>
      <c r="X52" s="356">
        <f t="shared" si="18"/>
        <v>0</v>
      </c>
      <c r="Y52" s="356">
        <f t="shared" si="19"/>
        <v>0</v>
      </c>
      <c r="Z52" s="356">
        <f t="shared" si="20"/>
        <v>0</v>
      </c>
      <c r="AA52" s="356">
        <f t="shared" si="21"/>
        <v>0</v>
      </c>
      <c r="AB52" s="356">
        <f t="shared" si="22"/>
        <v>0</v>
      </c>
      <c r="AC52" s="356">
        <f t="shared" si="23"/>
        <v>0</v>
      </c>
      <c r="AD52" s="357">
        <f t="shared" si="24"/>
        <v>0</v>
      </c>
      <c r="AE52" s="342"/>
      <c r="AF52" s="362">
        <f t="shared" si="25"/>
        <v>0</v>
      </c>
      <c r="AG52" s="330"/>
      <c r="AH52" s="597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  <c r="BD52" s="582"/>
    </row>
    <row r="53" spans="1:56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09"/>
      <c r="J53" s="350">
        <f t="shared" si="6"/>
        <v>0</v>
      </c>
      <c r="K53" s="330"/>
      <c r="L53" s="330"/>
      <c r="M53" s="310"/>
      <c r="N53" s="311"/>
      <c r="O53" s="311"/>
      <c r="P53" s="311"/>
      <c r="Q53" s="311"/>
      <c r="R53" s="311"/>
      <c r="S53" s="312"/>
      <c r="T53" s="313"/>
      <c r="U53" s="294">
        <f t="shared" si="16"/>
        <v>0</v>
      </c>
      <c r="V53" s="330"/>
      <c r="W53" s="355">
        <f t="shared" si="17"/>
        <v>0</v>
      </c>
      <c r="X53" s="356">
        <f t="shared" si="18"/>
        <v>0</v>
      </c>
      <c r="Y53" s="356">
        <f t="shared" si="19"/>
        <v>0</v>
      </c>
      <c r="Z53" s="356">
        <f t="shared" si="20"/>
        <v>0</v>
      </c>
      <c r="AA53" s="356">
        <f t="shared" si="21"/>
        <v>0</v>
      </c>
      <c r="AB53" s="356">
        <f t="shared" si="22"/>
        <v>0</v>
      </c>
      <c r="AC53" s="356">
        <f t="shared" si="23"/>
        <v>0</v>
      </c>
      <c r="AD53" s="357">
        <f t="shared" si="24"/>
        <v>0</v>
      </c>
      <c r="AE53" s="342"/>
      <c r="AF53" s="362">
        <f t="shared" si="25"/>
        <v>0</v>
      </c>
      <c r="AG53" s="330"/>
      <c r="AH53" s="597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  <c r="BD53" s="582"/>
    </row>
    <row r="54" spans="1:56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09"/>
      <c r="J54" s="350">
        <f t="shared" si="6"/>
        <v>0</v>
      </c>
      <c r="K54" s="330"/>
      <c r="L54" s="330"/>
      <c r="M54" s="310"/>
      <c r="N54" s="311"/>
      <c r="O54" s="311"/>
      <c r="P54" s="311"/>
      <c r="Q54" s="311"/>
      <c r="R54" s="311"/>
      <c r="S54" s="312"/>
      <c r="T54" s="313"/>
      <c r="U54" s="294">
        <f t="shared" si="16"/>
        <v>0</v>
      </c>
      <c r="V54" s="330"/>
      <c r="W54" s="355">
        <f t="shared" si="17"/>
        <v>0</v>
      </c>
      <c r="X54" s="356">
        <f t="shared" si="18"/>
        <v>0</v>
      </c>
      <c r="Y54" s="356">
        <f t="shared" si="19"/>
        <v>0</v>
      </c>
      <c r="Z54" s="356">
        <f t="shared" si="20"/>
        <v>0</v>
      </c>
      <c r="AA54" s="356">
        <f t="shared" si="21"/>
        <v>0</v>
      </c>
      <c r="AB54" s="356">
        <f t="shared" si="22"/>
        <v>0</v>
      </c>
      <c r="AC54" s="356">
        <f t="shared" si="23"/>
        <v>0</v>
      </c>
      <c r="AD54" s="357">
        <f t="shared" si="24"/>
        <v>0</v>
      </c>
      <c r="AE54" s="342"/>
      <c r="AF54" s="362">
        <f t="shared" si="25"/>
        <v>0</v>
      </c>
      <c r="AG54" s="330"/>
      <c r="AH54" s="597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  <c r="BD54" s="582"/>
    </row>
    <row r="55" spans="1:56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09"/>
      <c r="J55" s="350">
        <f t="shared" si="6"/>
        <v>0</v>
      </c>
      <c r="K55" s="330"/>
      <c r="L55" s="330"/>
      <c r="M55" s="310"/>
      <c r="N55" s="311"/>
      <c r="O55" s="311"/>
      <c r="P55" s="311"/>
      <c r="Q55" s="311"/>
      <c r="R55" s="311"/>
      <c r="S55" s="312"/>
      <c r="T55" s="313"/>
      <c r="U55" s="294">
        <f t="shared" si="16"/>
        <v>0</v>
      </c>
      <c r="V55" s="330"/>
      <c r="W55" s="355">
        <f t="shared" si="17"/>
        <v>0</v>
      </c>
      <c r="X55" s="356">
        <f t="shared" si="18"/>
        <v>0</v>
      </c>
      <c r="Y55" s="356">
        <f t="shared" si="19"/>
        <v>0</v>
      </c>
      <c r="Z55" s="356">
        <f t="shared" si="20"/>
        <v>0</v>
      </c>
      <c r="AA55" s="356">
        <f t="shared" si="21"/>
        <v>0</v>
      </c>
      <c r="AB55" s="356">
        <f t="shared" si="22"/>
        <v>0</v>
      </c>
      <c r="AC55" s="356">
        <f t="shared" si="23"/>
        <v>0</v>
      </c>
      <c r="AD55" s="357">
        <f t="shared" si="24"/>
        <v>0</v>
      </c>
      <c r="AE55" s="342"/>
      <c r="AF55" s="362">
        <f t="shared" si="25"/>
        <v>0</v>
      </c>
      <c r="AG55" s="330"/>
      <c r="AH55" s="597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  <c r="BD55" s="582"/>
    </row>
    <row r="56" spans="1:56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09"/>
      <c r="J56" s="350">
        <f t="shared" si="6"/>
        <v>0</v>
      </c>
      <c r="K56" s="330"/>
      <c r="L56" s="330"/>
      <c r="M56" s="310"/>
      <c r="N56" s="311"/>
      <c r="O56" s="311"/>
      <c r="P56" s="311"/>
      <c r="Q56" s="311"/>
      <c r="R56" s="311"/>
      <c r="S56" s="312"/>
      <c r="T56" s="313"/>
      <c r="U56" s="294">
        <f t="shared" si="16"/>
        <v>0</v>
      </c>
      <c r="V56" s="330"/>
      <c r="W56" s="355">
        <f t="shared" si="17"/>
        <v>0</v>
      </c>
      <c r="X56" s="356">
        <f t="shared" si="18"/>
        <v>0</v>
      </c>
      <c r="Y56" s="356">
        <f t="shared" si="19"/>
        <v>0</v>
      </c>
      <c r="Z56" s="356">
        <f t="shared" si="20"/>
        <v>0</v>
      </c>
      <c r="AA56" s="356">
        <f t="shared" si="21"/>
        <v>0</v>
      </c>
      <c r="AB56" s="356">
        <f t="shared" si="22"/>
        <v>0</v>
      </c>
      <c r="AC56" s="356">
        <f t="shared" si="23"/>
        <v>0</v>
      </c>
      <c r="AD56" s="357">
        <f t="shared" si="24"/>
        <v>0</v>
      </c>
      <c r="AE56" s="342"/>
      <c r="AF56" s="362">
        <f t="shared" si="25"/>
        <v>0</v>
      </c>
      <c r="AG56" s="330"/>
      <c r="AH56" s="597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  <c r="BD56" s="582"/>
    </row>
    <row r="57" spans="1:56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09"/>
      <c r="J57" s="350">
        <f t="shared" si="6"/>
        <v>0</v>
      </c>
      <c r="K57" s="330"/>
      <c r="L57" s="330"/>
      <c r="M57" s="310"/>
      <c r="N57" s="311"/>
      <c r="O57" s="311"/>
      <c r="P57" s="311"/>
      <c r="Q57" s="311"/>
      <c r="R57" s="311"/>
      <c r="S57" s="312"/>
      <c r="T57" s="313"/>
      <c r="U57" s="294">
        <f t="shared" si="16"/>
        <v>0</v>
      </c>
      <c r="V57" s="330"/>
      <c r="W57" s="355">
        <f t="shared" si="17"/>
        <v>0</v>
      </c>
      <c r="X57" s="356">
        <f t="shared" si="18"/>
        <v>0</v>
      </c>
      <c r="Y57" s="356">
        <f t="shared" si="19"/>
        <v>0</v>
      </c>
      <c r="Z57" s="356">
        <f t="shared" si="20"/>
        <v>0</v>
      </c>
      <c r="AA57" s="356">
        <f t="shared" si="21"/>
        <v>0</v>
      </c>
      <c r="AB57" s="356">
        <f t="shared" si="22"/>
        <v>0</v>
      </c>
      <c r="AC57" s="356">
        <f t="shared" si="23"/>
        <v>0</v>
      </c>
      <c r="AD57" s="357">
        <f t="shared" si="24"/>
        <v>0</v>
      </c>
      <c r="AE57" s="342"/>
      <c r="AF57" s="362">
        <f t="shared" si="25"/>
        <v>0</v>
      </c>
      <c r="AG57" s="330"/>
      <c r="AH57" s="597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  <c r="BD57" s="582"/>
    </row>
    <row r="58" spans="1:56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09"/>
      <c r="J58" s="350">
        <f t="shared" si="6"/>
        <v>0</v>
      </c>
      <c r="K58" s="330"/>
      <c r="L58" s="330"/>
      <c r="M58" s="310"/>
      <c r="N58" s="311"/>
      <c r="O58" s="311"/>
      <c r="P58" s="311"/>
      <c r="Q58" s="311"/>
      <c r="R58" s="311"/>
      <c r="S58" s="312"/>
      <c r="T58" s="313"/>
      <c r="U58" s="294">
        <f t="shared" si="16"/>
        <v>0</v>
      </c>
      <c r="V58" s="330"/>
      <c r="W58" s="355">
        <f t="shared" si="17"/>
        <v>0</v>
      </c>
      <c r="X58" s="356">
        <f t="shared" si="18"/>
        <v>0</v>
      </c>
      <c r="Y58" s="356">
        <f t="shared" si="19"/>
        <v>0</v>
      </c>
      <c r="Z58" s="356">
        <f t="shared" si="20"/>
        <v>0</v>
      </c>
      <c r="AA58" s="356">
        <f t="shared" si="21"/>
        <v>0</v>
      </c>
      <c r="AB58" s="356">
        <f t="shared" si="22"/>
        <v>0</v>
      </c>
      <c r="AC58" s="356">
        <f t="shared" si="23"/>
        <v>0</v>
      </c>
      <c r="AD58" s="357">
        <f t="shared" si="24"/>
        <v>0</v>
      </c>
      <c r="AE58" s="342"/>
      <c r="AF58" s="362">
        <f t="shared" si="25"/>
        <v>0</v>
      </c>
      <c r="AG58" s="330"/>
      <c r="AH58" s="597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  <c r="BD58" s="582"/>
    </row>
    <row r="59" spans="1:56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09"/>
      <c r="J59" s="350">
        <f t="shared" si="6"/>
        <v>0</v>
      </c>
      <c r="K59" s="330"/>
      <c r="L59" s="330"/>
      <c r="M59" s="310"/>
      <c r="N59" s="311"/>
      <c r="O59" s="311"/>
      <c r="P59" s="311"/>
      <c r="Q59" s="311"/>
      <c r="R59" s="311"/>
      <c r="S59" s="312"/>
      <c r="T59" s="313"/>
      <c r="U59" s="294">
        <f t="shared" si="16"/>
        <v>0</v>
      </c>
      <c r="V59" s="330"/>
      <c r="W59" s="355">
        <f t="shared" si="17"/>
        <v>0</v>
      </c>
      <c r="X59" s="356">
        <f t="shared" si="18"/>
        <v>0</v>
      </c>
      <c r="Y59" s="356">
        <f t="shared" si="19"/>
        <v>0</v>
      </c>
      <c r="Z59" s="356">
        <f t="shared" si="20"/>
        <v>0</v>
      </c>
      <c r="AA59" s="356">
        <f t="shared" si="21"/>
        <v>0</v>
      </c>
      <c r="AB59" s="356">
        <f t="shared" si="22"/>
        <v>0</v>
      </c>
      <c r="AC59" s="356">
        <f t="shared" si="23"/>
        <v>0</v>
      </c>
      <c r="AD59" s="357">
        <f t="shared" si="24"/>
        <v>0</v>
      </c>
      <c r="AE59" s="342"/>
      <c r="AF59" s="362">
        <f t="shared" si="25"/>
        <v>0</v>
      </c>
      <c r="AG59" s="330"/>
      <c r="AH59" s="597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  <c r="BD59" s="582"/>
    </row>
    <row r="60" spans="1:56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09"/>
      <c r="J60" s="350">
        <f t="shared" si="6"/>
        <v>0</v>
      </c>
      <c r="K60" s="330"/>
      <c r="L60" s="330"/>
      <c r="M60" s="310"/>
      <c r="N60" s="311"/>
      <c r="O60" s="311"/>
      <c r="P60" s="311"/>
      <c r="Q60" s="311"/>
      <c r="R60" s="311"/>
      <c r="S60" s="312"/>
      <c r="T60" s="313"/>
      <c r="U60" s="294">
        <f t="shared" si="16"/>
        <v>0</v>
      </c>
      <c r="V60" s="330"/>
      <c r="W60" s="355">
        <f t="shared" si="17"/>
        <v>0</v>
      </c>
      <c r="X60" s="356">
        <f t="shared" si="18"/>
        <v>0</v>
      </c>
      <c r="Y60" s="356">
        <f t="shared" si="19"/>
        <v>0</v>
      </c>
      <c r="Z60" s="356">
        <f t="shared" si="20"/>
        <v>0</v>
      </c>
      <c r="AA60" s="356">
        <f t="shared" si="21"/>
        <v>0</v>
      </c>
      <c r="AB60" s="356">
        <f t="shared" si="22"/>
        <v>0</v>
      </c>
      <c r="AC60" s="356">
        <f t="shared" si="23"/>
        <v>0</v>
      </c>
      <c r="AD60" s="357">
        <f t="shared" si="24"/>
        <v>0</v>
      </c>
      <c r="AE60" s="342"/>
      <c r="AF60" s="362">
        <f t="shared" si="25"/>
        <v>0</v>
      </c>
      <c r="AG60" s="330"/>
      <c r="AH60" s="597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  <c r="BD60" s="582"/>
    </row>
    <row r="61" spans="1:56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09"/>
      <c r="J61" s="350">
        <f t="shared" si="6"/>
        <v>0</v>
      </c>
      <c r="K61" s="330"/>
      <c r="L61" s="330"/>
      <c r="M61" s="310"/>
      <c r="N61" s="311"/>
      <c r="O61" s="311"/>
      <c r="P61" s="311"/>
      <c r="Q61" s="311"/>
      <c r="R61" s="311"/>
      <c r="S61" s="312"/>
      <c r="T61" s="313"/>
      <c r="U61" s="294">
        <f t="shared" si="16"/>
        <v>0</v>
      </c>
      <c r="V61" s="330"/>
      <c r="W61" s="355">
        <f t="shared" si="17"/>
        <v>0</v>
      </c>
      <c r="X61" s="356">
        <f t="shared" si="18"/>
        <v>0</v>
      </c>
      <c r="Y61" s="356">
        <f t="shared" si="19"/>
        <v>0</v>
      </c>
      <c r="Z61" s="356">
        <f t="shared" si="20"/>
        <v>0</v>
      </c>
      <c r="AA61" s="356">
        <f t="shared" si="21"/>
        <v>0</v>
      </c>
      <c r="AB61" s="356">
        <f t="shared" si="22"/>
        <v>0</v>
      </c>
      <c r="AC61" s="356">
        <f t="shared" si="23"/>
        <v>0</v>
      </c>
      <c r="AD61" s="357">
        <f t="shared" si="24"/>
        <v>0</v>
      </c>
      <c r="AE61" s="342"/>
      <c r="AF61" s="362">
        <f t="shared" si="25"/>
        <v>0</v>
      </c>
      <c r="AG61" s="330"/>
      <c r="AH61" s="597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  <c r="BD61" s="582"/>
    </row>
    <row r="62" spans="1:56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09"/>
      <c r="J62" s="350">
        <f t="shared" si="6"/>
        <v>0</v>
      </c>
      <c r="K62" s="330"/>
      <c r="L62" s="330"/>
      <c r="M62" s="310"/>
      <c r="N62" s="311"/>
      <c r="O62" s="311"/>
      <c r="P62" s="311"/>
      <c r="Q62" s="311"/>
      <c r="R62" s="311"/>
      <c r="S62" s="312"/>
      <c r="T62" s="313"/>
      <c r="U62" s="294">
        <f t="shared" si="16"/>
        <v>0</v>
      </c>
      <c r="V62" s="330"/>
      <c r="W62" s="355">
        <f t="shared" si="17"/>
        <v>0</v>
      </c>
      <c r="X62" s="356">
        <f t="shared" si="18"/>
        <v>0</v>
      </c>
      <c r="Y62" s="356">
        <f t="shared" si="19"/>
        <v>0</v>
      </c>
      <c r="Z62" s="356">
        <f t="shared" si="20"/>
        <v>0</v>
      </c>
      <c r="AA62" s="356">
        <f t="shared" si="21"/>
        <v>0</v>
      </c>
      <c r="AB62" s="356">
        <f t="shared" si="22"/>
        <v>0</v>
      </c>
      <c r="AC62" s="356">
        <f t="shared" si="23"/>
        <v>0</v>
      </c>
      <c r="AD62" s="357">
        <f t="shared" si="24"/>
        <v>0</v>
      </c>
      <c r="AE62" s="342"/>
      <c r="AF62" s="362">
        <f t="shared" si="25"/>
        <v>0</v>
      </c>
      <c r="AG62" s="330"/>
      <c r="AH62" s="597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  <c r="BD62" s="582"/>
    </row>
    <row r="63" spans="1:56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09"/>
      <c r="J63" s="350">
        <f t="shared" si="6"/>
        <v>0</v>
      </c>
      <c r="K63" s="330"/>
      <c r="L63" s="330"/>
      <c r="M63" s="310"/>
      <c r="N63" s="311"/>
      <c r="O63" s="311"/>
      <c r="P63" s="311"/>
      <c r="Q63" s="311"/>
      <c r="R63" s="311"/>
      <c r="S63" s="312"/>
      <c r="T63" s="313"/>
      <c r="U63" s="294">
        <f t="shared" si="16"/>
        <v>0</v>
      </c>
      <c r="V63" s="330"/>
      <c r="W63" s="355">
        <f t="shared" si="17"/>
        <v>0</v>
      </c>
      <c r="X63" s="356">
        <f t="shared" si="18"/>
        <v>0</v>
      </c>
      <c r="Y63" s="356">
        <f t="shared" si="19"/>
        <v>0</v>
      </c>
      <c r="Z63" s="356">
        <f t="shared" si="20"/>
        <v>0</v>
      </c>
      <c r="AA63" s="356">
        <f t="shared" si="21"/>
        <v>0</v>
      </c>
      <c r="AB63" s="356">
        <f t="shared" si="22"/>
        <v>0</v>
      </c>
      <c r="AC63" s="356">
        <f t="shared" si="23"/>
        <v>0</v>
      </c>
      <c r="AD63" s="357">
        <f t="shared" si="24"/>
        <v>0</v>
      </c>
      <c r="AE63" s="342"/>
      <c r="AF63" s="362">
        <f t="shared" si="25"/>
        <v>0</v>
      </c>
      <c r="AG63" s="330"/>
      <c r="AH63" s="597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  <c r="BD63" s="582"/>
    </row>
    <row r="64" spans="1:56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09"/>
      <c r="J64" s="350">
        <f t="shared" si="6"/>
        <v>0</v>
      </c>
      <c r="K64" s="330"/>
      <c r="L64" s="330"/>
      <c r="M64" s="310"/>
      <c r="N64" s="311"/>
      <c r="O64" s="311"/>
      <c r="P64" s="311"/>
      <c r="Q64" s="311"/>
      <c r="R64" s="311"/>
      <c r="S64" s="312"/>
      <c r="T64" s="313"/>
      <c r="U64" s="294">
        <f t="shared" si="16"/>
        <v>0</v>
      </c>
      <c r="V64" s="330"/>
      <c r="W64" s="355">
        <f t="shared" si="17"/>
        <v>0</v>
      </c>
      <c r="X64" s="356">
        <f t="shared" si="18"/>
        <v>0</v>
      </c>
      <c r="Y64" s="356">
        <f t="shared" si="19"/>
        <v>0</v>
      </c>
      <c r="Z64" s="356">
        <f t="shared" si="20"/>
        <v>0</v>
      </c>
      <c r="AA64" s="356">
        <f t="shared" si="21"/>
        <v>0</v>
      </c>
      <c r="AB64" s="356">
        <f t="shared" si="22"/>
        <v>0</v>
      </c>
      <c r="AC64" s="356">
        <f t="shared" si="23"/>
        <v>0</v>
      </c>
      <c r="AD64" s="357">
        <f t="shared" si="24"/>
        <v>0</v>
      </c>
      <c r="AE64" s="342"/>
      <c r="AF64" s="362">
        <f t="shared" si="25"/>
        <v>0</v>
      </c>
      <c r="AG64" s="330"/>
      <c r="AH64" s="597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  <c r="BD64" s="582"/>
    </row>
    <row r="65" spans="1:56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09"/>
      <c r="J65" s="350">
        <f t="shared" si="6"/>
        <v>0</v>
      </c>
      <c r="K65" s="330"/>
      <c r="L65" s="330"/>
      <c r="M65" s="310"/>
      <c r="N65" s="311"/>
      <c r="O65" s="311"/>
      <c r="P65" s="311"/>
      <c r="Q65" s="311"/>
      <c r="R65" s="311"/>
      <c r="S65" s="312"/>
      <c r="T65" s="313"/>
      <c r="U65" s="294">
        <f t="shared" si="16"/>
        <v>0</v>
      </c>
      <c r="V65" s="330"/>
      <c r="W65" s="355">
        <f t="shared" si="17"/>
        <v>0</v>
      </c>
      <c r="X65" s="356">
        <f t="shared" si="18"/>
        <v>0</v>
      </c>
      <c r="Y65" s="356">
        <f t="shared" si="19"/>
        <v>0</v>
      </c>
      <c r="Z65" s="356">
        <f t="shared" si="20"/>
        <v>0</v>
      </c>
      <c r="AA65" s="356">
        <f t="shared" si="21"/>
        <v>0</v>
      </c>
      <c r="AB65" s="356">
        <f t="shared" si="22"/>
        <v>0</v>
      </c>
      <c r="AC65" s="356">
        <f t="shared" si="23"/>
        <v>0</v>
      </c>
      <c r="AD65" s="357">
        <f t="shared" si="24"/>
        <v>0</v>
      </c>
      <c r="AE65" s="342"/>
      <c r="AF65" s="362">
        <f t="shared" si="25"/>
        <v>0</v>
      </c>
      <c r="AG65" s="330"/>
      <c r="AH65" s="597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  <c r="BD65" s="582"/>
    </row>
    <row r="66" spans="1:56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09"/>
      <c r="J66" s="350">
        <f t="shared" si="6"/>
        <v>0</v>
      </c>
      <c r="K66" s="330"/>
      <c r="L66" s="330"/>
      <c r="M66" s="310"/>
      <c r="N66" s="311"/>
      <c r="O66" s="311"/>
      <c r="P66" s="311"/>
      <c r="Q66" s="311"/>
      <c r="R66" s="311"/>
      <c r="S66" s="312"/>
      <c r="T66" s="313"/>
      <c r="U66" s="294">
        <f t="shared" si="16"/>
        <v>0</v>
      </c>
      <c r="V66" s="330"/>
      <c r="W66" s="355">
        <f t="shared" si="17"/>
        <v>0</v>
      </c>
      <c r="X66" s="356">
        <f t="shared" si="18"/>
        <v>0</v>
      </c>
      <c r="Y66" s="356">
        <f t="shared" si="19"/>
        <v>0</v>
      </c>
      <c r="Z66" s="356">
        <f t="shared" si="20"/>
        <v>0</v>
      </c>
      <c r="AA66" s="356">
        <f t="shared" si="21"/>
        <v>0</v>
      </c>
      <c r="AB66" s="356">
        <f t="shared" si="22"/>
        <v>0</v>
      </c>
      <c r="AC66" s="356">
        <f t="shared" si="23"/>
        <v>0</v>
      </c>
      <c r="AD66" s="357">
        <f t="shared" si="24"/>
        <v>0</v>
      </c>
      <c r="AE66" s="342"/>
      <c r="AF66" s="362">
        <f t="shared" si="25"/>
        <v>0</v>
      </c>
      <c r="AG66" s="330"/>
      <c r="AH66" s="597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  <c r="BD66" s="582"/>
    </row>
    <row r="67" spans="1:56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09"/>
      <c r="J67" s="350">
        <f t="shared" si="6"/>
        <v>0</v>
      </c>
      <c r="K67" s="330"/>
      <c r="L67" s="330"/>
      <c r="M67" s="310"/>
      <c r="N67" s="311"/>
      <c r="O67" s="311"/>
      <c r="P67" s="311"/>
      <c r="Q67" s="311"/>
      <c r="R67" s="311"/>
      <c r="S67" s="312"/>
      <c r="T67" s="313"/>
      <c r="U67" s="294">
        <f t="shared" si="16"/>
        <v>0</v>
      </c>
      <c r="V67" s="330"/>
      <c r="W67" s="355">
        <f t="shared" si="17"/>
        <v>0</v>
      </c>
      <c r="X67" s="356">
        <f t="shared" si="18"/>
        <v>0</v>
      </c>
      <c r="Y67" s="356">
        <f t="shared" si="19"/>
        <v>0</v>
      </c>
      <c r="Z67" s="356">
        <f t="shared" si="20"/>
        <v>0</v>
      </c>
      <c r="AA67" s="356">
        <f t="shared" si="21"/>
        <v>0</v>
      </c>
      <c r="AB67" s="356">
        <f t="shared" si="22"/>
        <v>0</v>
      </c>
      <c r="AC67" s="356">
        <f t="shared" si="23"/>
        <v>0</v>
      </c>
      <c r="AD67" s="357">
        <f t="shared" si="24"/>
        <v>0</v>
      </c>
      <c r="AE67" s="342"/>
      <c r="AF67" s="362">
        <f t="shared" si="25"/>
        <v>0</v>
      </c>
      <c r="AG67" s="330"/>
      <c r="AH67" s="597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  <c r="BD67" s="582"/>
    </row>
    <row r="68" spans="1:56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09"/>
      <c r="J68" s="350">
        <f t="shared" si="6"/>
        <v>0</v>
      </c>
      <c r="K68" s="330"/>
      <c r="L68" s="330"/>
      <c r="M68" s="310"/>
      <c r="N68" s="311"/>
      <c r="O68" s="311"/>
      <c r="P68" s="311"/>
      <c r="Q68" s="311"/>
      <c r="R68" s="311"/>
      <c r="S68" s="312"/>
      <c r="T68" s="313"/>
      <c r="U68" s="294">
        <f t="shared" si="16"/>
        <v>0</v>
      </c>
      <c r="V68" s="330"/>
      <c r="W68" s="355">
        <f t="shared" si="17"/>
        <v>0</v>
      </c>
      <c r="X68" s="356">
        <f t="shared" si="18"/>
        <v>0</v>
      </c>
      <c r="Y68" s="356">
        <f t="shared" si="19"/>
        <v>0</v>
      </c>
      <c r="Z68" s="356">
        <f t="shared" si="20"/>
        <v>0</v>
      </c>
      <c r="AA68" s="356">
        <f t="shared" si="21"/>
        <v>0</v>
      </c>
      <c r="AB68" s="356">
        <f t="shared" si="22"/>
        <v>0</v>
      </c>
      <c r="AC68" s="356">
        <f t="shared" si="23"/>
        <v>0</v>
      </c>
      <c r="AD68" s="357">
        <f t="shared" si="24"/>
        <v>0</v>
      </c>
      <c r="AE68" s="342"/>
      <c r="AF68" s="362">
        <f t="shared" si="25"/>
        <v>0</v>
      </c>
      <c r="AG68" s="330"/>
      <c r="AH68" s="597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  <c r="BD68" s="582"/>
    </row>
    <row r="69" spans="1:56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09"/>
      <c r="J69" s="350">
        <f t="shared" si="6"/>
        <v>0</v>
      </c>
      <c r="K69" s="330"/>
      <c r="L69" s="330"/>
      <c r="M69" s="310"/>
      <c r="N69" s="311"/>
      <c r="O69" s="311"/>
      <c r="P69" s="311"/>
      <c r="Q69" s="311"/>
      <c r="R69" s="311"/>
      <c r="S69" s="312"/>
      <c r="T69" s="313"/>
      <c r="U69" s="294">
        <f t="shared" si="16"/>
        <v>0</v>
      </c>
      <c r="V69" s="330"/>
      <c r="W69" s="355">
        <f t="shared" si="17"/>
        <v>0</v>
      </c>
      <c r="X69" s="356">
        <f t="shared" si="18"/>
        <v>0</v>
      </c>
      <c r="Y69" s="356">
        <f t="shared" si="19"/>
        <v>0</v>
      </c>
      <c r="Z69" s="356">
        <f t="shared" si="20"/>
        <v>0</v>
      </c>
      <c r="AA69" s="356">
        <f t="shared" si="21"/>
        <v>0</v>
      </c>
      <c r="AB69" s="356">
        <f t="shared" si="22"/>
        <v>0</v>
      </c>
      <c r="AC69" s="356">
        <f t="shared" si="23"/>
        <v>0</v>
      </c>
      <c r="AD69" s="357">
        <f t="shared" si="24"/>
        <v>0</v>
      </c>
      <c r="AE69" s="342"/>
      <c r="AF69" s="362">
        <f t="shared" si="25"/>
        <v>0</v>
      </c>
      <c r="AG69" s="330"/>
      <c r="AH69" s="597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  <c r="BD69" s="582"/>
    </row>
    <row r="70" spans="1:56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09"/>
      <c r="J70" s="350">
        <f t="shared" si="6"/>
        <v>0</v>
      </c>
      <c r="K70" s="330"/>
      <c r="L70" s="330"/>
      <c r="M70" s="310"/>
      <c r="N70" s="311"/>
      <c r="O70" s="311"/>
      <c r="P70" s="311"/>
      <c r="Q70" s="311"/>
      <c r="R70" s="311"/>
      <c r="S70" s="312"/>
      <c r="T70" s="313"/>
      <c r="U70" s="294">
        <f t="shared" si="16"/>
        <v>0</v>
      </c>
      <c r="V70" s="330"/>
      <c r="W70" s="355">
        <f t="shared" si="17"/>
        <v>0</v>
      </c>
      <c r="X70" s="356">
        <f t="shared" si="18"/>
        <v>0</v>
      </c>
      <c r="Y70" s="356">
        <f t="shared" si="19"/>
        <v>0</v>
      </c>
      <c r="Z70" s="356">
        <f t="shared" si="20"/>
        <v>0</v>
      </c>
      <c r="AA70" s="356">
        <f t="shared" si="21"/>
        <v>0</v>
      </c>
      <c r="AB70" s="356">
        <f t="shared" si="22"/>
        <v>0</v>
      </c>
      <c r="AC70" s="356">
        <f t="shared" si="23"/>
        <v>0</v>
      </c>
      <c r="AD70" s="357">
        <f t="shared" si="24"/>
        <v>0</v>
      </c>
      <c r="AE70" s="342"/>
      <c r="AF70" s="362">
        <f t="shared" si="25"/>
        <v>0</v>
      </c>
      <c r="AG70" s="330"/>
      <c r="AH70" s="597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  <c r="BD70" s="582"/>
    </row>
    <row r="71" spans="1:56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09"/>
      <c r="J71" s="350">
        <f t="shared" si="6"/>
        <v>0</v>
      </c>
      <c r="K71" s="330"/>
      <c r="L71" s="330"/>
      <c r="M71" s="310"/>
      <c r="N71" s="311"/>
      <c r="O71" s="311"/>
      <c r="P71" s="311"/>
      <c r="Q71" s="311"/>
      <c r="R71" s="311"/>
      <c r="S71" s="312"/>
      <c r="T71" s="313"/>
      <c r="U71" s="294">
        <f t="shared" si="16"/>
        <v>0</v>
      </c>
      <c r="V71" s="330"/>
      <c r="W71" s="355">
        <f t="shared" si="17"/>
        <v>0</v>
      </c>
      <c r="X71" s="356">
        <f t="shared" si="18"/>
        <v>0</v>
      </c>
      <c r="Y71" s="356">
        <f t="shared" si="19"/>
        <v>0</v>
      </c>
      <c r="Z71" s="356">
        <f t="shared" si="20"/>
        <v>0</v>
      </c>
      <c r="AA71" s="356">
        <f t="shared" si="21"/>
        <v>0</v>
      </c>
      <c r="AB71" s="356">
        <f t="shared" si="22"/>
        <v>0</v>
      </c>
      <c r="AC71" s="356">
        <f t="shared" si="23"/>
        <v>0</v>
      </c>
      <c r="AD71" s="357">
        <f t="shared" si="24"/>
        <v>0</v>
      </c>
      <c r="AE71" s="342"/>
      <c r="AF71" s="362">
        <f t="shared" si="25"/>
        <v>0</v>
      </c>
      <c r="AG71" s="330"/>
      <c r="AH71" s="597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  <c r="BD71" s="582"/>
    </row>
    <row r="72" spans="1:56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09"/>
      <c r="J72" s="350">
        <f t="shared" si="6"/>
        <v>0</v>
      </c>
      <c r="K72" s="330"/>
      <c r="L72" s="330"/>
      <c r="M72" s="310"/>
      <c r="N72" s="311"/>
      <c r="O72" s="311"/>
      <c r="P72" s="311"/>
      <c r="Q72" s="311"/>
      <c r="R72" s="311"/>
      <c r="S72" s="312"/>
      <c r="T72" s="313"/>
      <c r="U72" s="294">
        <f t="shared" si="16"/>
        <v>0</v>
      </c>
      <c r="V72" s="330"/>
      <c r="W72" s="355">
        <f t="shared" si="17"/>
        <v>0</v>
      </c>
      <c r="X72" s="356">
        <f t="shared" si="18"/>
        <v>0</v>
      </c>
      <c r="Y72" s="356">
        <f t="shared" si="19"/>
        <v>0</v>
      </c>
      <c r="Z72" s="356">
        <f t="shared" si="20"/>
        <v>0</v>
      </c>
      <c r="AA72" s="356">
        <f t="shared" si="21"/>
        <v>0</v>
      </c>
      <c r="AB72" s="356">
        <f t="shared" si="22"/>
        <v>0</v>
      </c>
      <c r="AC72" s="356">
        <f t="shared" si="23"/>
        <v>0</v>
      </c>
      <c r="AD72" s="357">
        <f t="shared" si="24"/>
        <v>0</v>
      </c>
      <c r="AE72" s="342"/>
      <c r="AF72" s="362">
        <f t="shared" si="25"/>
        <v>0</v>
      </c>
      <c r="AG72" s="330"/>
      <c r="AH72" s="597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  <c r="BD72" s="582"/>
    </row>
    <row r="73" spans="1:56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09"/>
      <c r="J73" s="350">
        <f t="shared" si="6"/>
        <v>0</v>
      </c>
      <c r="K73" s="330"/>
      <c r="L73" s="330"/>
      <c r="M73" s="310"/>
      <c r="N73" s="311"/>
      <c r="O73" s="311"/>
      <c r="P73" s="311"/>
      <c r="Q73" s="311"/>
      <c r="R73" s="311"/>
      <c r="S73" s="312"/>
      <c r="T73" s="313"/>
      <c r="U73" s="294">
        <f t="shared" si="16"/>
        <v>0</v>
      </c>
      <c r="V73" s="330"/>
      <c r="W73" s="355">
        <f t="shared" si="17"/>
        <v>0</v>
      </c>
      <c r="X73" s="356">
        <f t="shared" si="18"/>
        <v>0</v>
      </c>
      <c r="Y73" s="356">
        <f t="shared" si="19"/>
        <v>0</v>
      </c>
      <c r="Z73" s="356">
        <f t="shared" si="20"/>
        <v>0</v>
      </c>
      <c r="AA73" s="356">
        <f t="shared" si="21"/>
        <v>0</v>
      </c>
      <c r="AB73" s="356">
        <f t="shared" si="22"/>
        <v>0</v>
      </c>
      <c r="AC73" s="356">
        <f t="shared" si="23"/>
        <v>0</v>
      </c>
      <c r="AD73" s="357">
        <f t="shared" si="24"/>
        <v>0</v>
      </c>
      <c r="AE73" s="342"/>
      <c r="AF73" s="362">
        <f t="shared" si="25"/>
        <v>0</v>
      </c>
      <c r="AG73" s="330"/>
      <c r="AH73" s="597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  <c r="BD73" s="582"/>
    </row>
    <row r="74" spans="1:56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09"/>
      <c r="J74" s="350">
        <f t="shared" si="6"/>
        <v>0</v>
      </c>
      <c r="K74" s="330"/>
      <c r="L74" s="330"/>
      <c r="M74" s="310"/>
      <c r="N74" s="311"/>
      <c r="O74" s="311"/>
      <c r="P74" s="311"/>
      <c r="Q74" s="311"/>
      <c r="R74" s="311"/>
      <c r="S74" s="312"/>
      <c r="T74" s="313"/>
      <c r="U74" s="294">
        <f t="shared" si="16"/>
        <v>0</v>
      </c>
      <c r="V74" s="330"/>
      <c r="W74" s="355">
        <f t="shared" si="17"/>
        <v>0</v>
      </c>
      <c r="X74" s="356">
        <f t="shared" si="18"/>
        <v>0</v>
      </c>
      <c r="Y74" s="356">
        <f t="shared" si="19"/>
        <v>0</v>
      </c>
      <c r="Z74" s="356">
        <f t="shared" si="20"/>
        <v>0</v>
      </c>
      <c r="AA74" s="356">
        <f t="shared" si="21"/>
        <v>0</v>
      </c>
      <c r="AB74" s="356">
        <f t="shared" si="22"/>
        <v>0</v>
      </c>
      <c r="AC74" s="356">
        <f t="shared" si="23"/>
        <v>0</v>
      </c>
      <c r="AD74" s="357">
        <f t="shared" si="24"/>
        <v>0</v>
      </c>
      <c r="AE74" s="342"/>
      <c r="AF74" s="362">
        <f t="shared" si="25"/>
        <v>0</v>
      </c>
      <c r="AG74" s="330"/>
      <c r="AH74" s="597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  <c r="BD74" s="582"/>
    </row>
    <row r="75" spans="1:56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09"/>
      <c r="J75" s="350">
        <f t="shared" si="6"/>
        <v>0</v>
      </c>
      <c r="K75" s="330"/>
      <c r="L75" s="330"/>
      <c r="M75" s="310"/>
      <c r="N75" s="311"/>
      <c r="O75" s="311"/>
      <c r="P75" s="311"/>
      <c r="Q75" s="311"/>
      <c r="R75" s="311"/>
      <c r="S75" s="312"/>
      <c r="T75" s="313"/>
      <c r="U75" s="294">
        <f t="shared" si="16"/>
        <v>0</v>
      </c>
      <c r="V75" s="330"/>
      <c r="W75" s="355">
        <f t="shared" si="17"/>
        <v>0</v>
      </c>
      <c r="X75" s="356">
        <f t="shared" si="18"/>
        <v>0</v>
      </c>
      <c r="Y75" s="356">
        <f t="shared" si="19"/>
        <v>0</v>
      </c>
      <c r="Z75" s="356">
        <f t="shared" si="20"/>
        <v>0</v>
      </c>
      <c r="AA75" s="356">
        <f t="shared" si="21"/>
        <v>0</v>
      </c>
      <c r="AB75" s="356">
        <f t="shared" si="22"/>
        <v>0</v>
      </c>
      <c r="AC75" s="356">
        <f t="shared" si="23"/>
        <v>0</v>
      </c>
      <c r="AD75" s="357">
        <f t="shared" si="24"/>
        <v>0</v>
      </c>
      <c r="AE75" s="342"/>
      <c r="AF75" s="362">
        <f t="shared" si="25"/>
        <v>0</v>
      </c>
      <c r="AG75" s="330"/>
      <c r="AH75" s="597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  <c r="BD75" s="582"/>
    </row>
    <row r="76" spans="1:56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09"/>
      <c r="J76" s="350">
        <f t="shared" si="6"/>
        <v>0</v>
      </c>
      <c r="K76" s="330"/>
      <c r="L76" s="330"/>
      <c r="M76" s="310"/>
      <c r="N76" s="311"/>
      <c r="O76" s="311"/>
      <c r="P76" s="311"/>
      <c r="Q76" s="311"/>
      <c r="R76" s="311"/>
      <c r="S76" s="312"/>
      <c r="T76" s="313"/>
      <c r="U76" s="294">
        <f t="shared" si="16"/>
        <v>0</v>
      </c>
      <c r="V76" s="330"/>
      <c r="W76" s="355">
        <f t="shared" si="17"/>
        <v>0</v>
      </c>
      <c r="X76" s="356">
        <f t="shared" si="18"/>
        <v>0</v>
      </c>
      <c r="Y76" s="356">
        <f t="shared" si="19"/>
        <v>0</v>
      </c>
      <c r="Z76" s="356">
        <f t="shared" si="20"/>
        <v>0</v>
      </c>
      <c r="AA76" s="356">
        <f t="shared" si="21"/>
        <v>0</v>
      </c>
      <c r="AB76" s="356">
        <f t="shared" si="22"/>
        <v>0</v>
      </c>
      <c r="AC76" s="356">
        <f t="shared" si="23"/>
        <v>0</v>
      </c>
      <c r="AD76" s="357">
        <f t="shared" si="24"/>
        <v>0</v>
      </c>
      <c r="AE76" s="342"/>
      <c r="AF76" s="362">
        <f t="shared" si="25"/>
        <v>0</v>
      </c>
      <c r="AG76" s="330"/>
      <c r="AH76" s="597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  <c r="BD76" s="582"/>
    </row>
    <row r="77" spans="1:56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09"/>
      <c r="J77" s="350">
        <f t="shared" ref="J77:J140" si="26">IF(ISBLANK(H77),G77*I77,G77*I77*H77)</f>
        <v>0</v>
      </c>
      <c r="K77" s="330"/>
      <c r="L77" s="330"/>
      <c r="M77" s="310"/>
      <c r="N77" s="311"/>
      <c r="O77" s="311"/>
      <c r="P77" s="311"/>
      <c r="Q77" s="311"/>
      <c r="R77" s="311"/>
      <c r="S77" s="312"/>
      <c r="T77" s="313"/>
      <c r="U77" s="294">
        <f t="shared" si="16"/>
        <v>0</v>
      </c>
      <c r="V77" s="330"/>
      <c r="W77" s="355">
        <f t="shared" si="17"/>
        <v>0</v>
      </c>
      <c r="X77" s="356">
        <f t="shared" si="18"/>
        <v>0</v>
      </c>
      <c r="Y77" s="356">
        <f t="shared" si="19"/>
        <v>0</v>
      </c>
      <c r="Z77" s="356">
        <f t="shared" si="20"/>
        <v>0</v>
      </c>
      <c r="AA77" s="356">
        <f t="shared" si="21"/>
        <v>0</v>
      </c>
      <c r="AB77" s="356">
        <f t="shared" si="22"/>
        <v>0</v>
      </c>
      <c r="AC77" s="356">
        <f t="shared" si="23"/>
        <v>0</v>
      </c>
      <c r="AD77" s="357">
        <f t="shared" si="24"/>
        <v>0</v>
      </c>
      <c r="AE77" s="342"/>
      <c r="AF77" s="362">
        <f t="shared" si="25"/>
        <v>0</v>
      </c>
      <c r="AG77" s="330"/>
      <c r="AH77" s="597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  <c r="BD77" s="582"/>
    </row>
    <row r="78" spans="1:56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09"/>
      <c r="J78" s="350">
        <f t="shared" si="26"/>
        <v>0</v>
      </c>
      <c r="K78" s="330"/>
      <c r="L78" s="330"/>
      <c r="M78" s="310"/>
      <c r="N78" s="311"/>
      <c r="O78" s="311"/>
      <c r="P78" s="311"/>
      <c r="Q78" s="311"/>
      <c r="R78" s="311"/>
      <c r="S78" s="312"/>
      <c r="T78" s="313"/>
      <c r="U78" s="294">
        <f t="shared" si="16"/>
        <v>0</v>
      </c>
      <c r="V78" s="330"/>
      <c r="W78" s="355">
        <f t="shared" si="17"/>
        <v>0</v>
      </c>
      <c r="X78" s="356">
        <f t="shared" si="18"/>
        <v>0</v>
      </c>
      <c r="Y78" s="356">
        <f t="shared" si="19"/>
        <v>0</v>
      </c>
      <c r="Z78" s="356">
        <f t="shared" si="20"/>
        <v>0</v>
      </c>
      <c r="AA78" s="356">
        <f t="shared" si="21"/>
        <v>0</v>
      </c>
      <c r="AB78" s="356">
        <f t="shared" si="22"/>
        <v>0</v>
      </c>
      <c r="AC78" s="356">
        <f t="shared" si="23"/>
        <v>0</v>
      </c>
      <c r="AD78" s="357">
        <f t="shared" si="24"/>
        <v>0</v>
      </c>
      <c r="AE78" s="342"/>
      <c r="AF78" s="362">
        <f t="shared" si="25"/>
        <v>0</v>
      </c>
      <c r="AG78" s="330"/>
      <c r="AH78" s="597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  <c r="BD78" s="582"/>
    </row>
    <row r="79" spans="1:56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09"/>
      <c r="J79" s="350">
        <f t="shared" si="26"/>
        <v>0</v>
      </c>
      <c r="K79" s="330"/>
      <c r="L79" s="330"/>
      <c r="M79" s="310"/>
      <c r="N79" s="311"/>
      <c r="O79" s="311"/>
      <c r="P79" s="311"/>
      <c r="Q79" s="311"/>
      <c r="R79" s="311"/>
      <c r="S79" s="312"/>
      <c r="T79" s="313"/>
      <c r="U79" s="294">
        <f t="shared" si="16"/>
        <v>0</v>
      </c>
      <c r="V79" s="330"/>
      <c r="W79" s="355">
        <f t="shared" si="17"/>
        <v>0</v>
      </c>
      <c r="X79" s="356">
        <f t="shared" si="18"/>
        <v>0</v>
      </c>
      <c r="Y79" s="356">
        <f t="shared" si="19"/>
        <v>0</v>
      </c>
      <c r="Z79" s="356">
        <f t="shared" si="20"/>
        <v>0</v>
      </c>
      <c r="AA79" s="356">
        <f t="shared" si="21"/>
        <v>0</v>
      </c>
      <c r="AB79" s="356">
        <f t="shared" si="22"/>
        <v>0</v>
      </c>
      <c r="AC79" s="356">
        <f t="shared" si="23"/>
        <v>0</v>
      </c>
      <c r="AD79" s="357">
        <f t="shared" si="24"/>
        <v>0</v>
      </c>
      <c r="AE79" s="342"/>
      <c r="AF79" s="362">
        <f t="shared" si="25"/>
        <v>0</v>
      </c>
      <c r="AG79" s="330"/>
      <c r="AH79" s="597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  <c r="BD79" s="582"/>
    </row>
    <row r="80" spans="1:56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09"/>
      <c r="J80" s="350">
        <f t="shared" si="26"/>
        <v>0</v>
      </c>
      <c r="K80" s="330"/>
      <c r="L80" s="330"/>
      <c r="M80" s="310"/>
      <c r="N80" s="311"/>
      <c r="O80" s="311"/>
      <c r="P80" s="311"/>
      <c r="Q80" s="311"/>
      <c r="R80" s="311"/>
      <c r="S80" s="312"/>
      <c r="T80" s="313"/>
      <c r="U80" s="294">
        <f t="shared" si="16"/>
        <v>0</v>
      </c>
      <c r="V80" s="330"/>
      <c r="W80" s="355">
        <f t="shared" si="17"/>
        <v>0</v>
      </c>
      <c r="X80" s="356">
        <f t="shared" si="18"/>
        <v>0</v>
      </c>
      <c r="Y80" s="356">
        <f t="shared" si="19"/>
        <v>0</v>
      </c>
      <c r="Z80" s="356">
        <f t="shared" si="20"/>
        <v>0</v>
      </c>
      <c r="AA80" s="356">
        <f t="shared" si="21"/>
        <v>0</v>
      </c>
      <c r="AB80" s="356">
        <f t="shared" si="22"/>
        <v>0</v>
      </c>
      <c r="AC80" s="356">
        <f t="shared" si="23"/>
        <v>0</v>
      </c>
      <c r="AD80" s="357">
        <f t="shared" si="24"/>
        <v>0</v>
      </c>
      <c r="AE80" s="342"/>
      <c r="AF80" s="362">
        <f t="shared" si="25"/>
        <v>0</v>
      </c>
      <c r="AG80" s="330"/>
      <c r="AH80" s="597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  <c r="BD80" s="582"/>
    </row>
    <row r="81" spans="1:56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09"/>
      <c r="J81" s="350">
        <f t="shared" si="26"/>
        <v>0</v>
      </c>
      <c r="K81" s="330"/>
      <c r="L81" s="330"/>
      <c r="M81" s="310"/>
      <c r="N81" s="311"/>
      <c r="O81" s="311"/>
      <c r="P81" s="311"/>
      <c r="Q81" s="311"/>
      <c r="R81" s="311"/>
      <c r="S81" s="312"/>
      <c r="T81" s="313"/>
      <c r="U81" s="294">
        <f t="shared" si="16"/>
        <v>0</v>
      </c>
      <c r="V81" s="330"/>
      <c r="W81" s="355">
        <f t="shared" si="17"/>
        <v>0</v>
      </c>
      <c r="X81" s="356">
        <f t="shared" si="18"/>
        <v>0</v>
      </c>
      <c r="Y81" s="356">
        <f t="shared" si="19"/>
        <v>0</v>
      </c>
      <c r="Z81" s="356">
        <f t="shared" si="20"/>
        <v>0</v>
      </c>
      <c r="AA81" s="356">
        <f t="shared" si="21"/>
        <v>0</v>
      </c>
      <c r="AB81" s="356">
        <f t="shared" si="22"/>
        <v>0</v>
      </c>
      <c r="AC81" s="356">
        <f t="shared" si="23"/>
        <v>0</v>
      </c>
      <c r="AD81" s="357">
        <f t="shared" si="24"/>
        <v>0</v>
      </c>
      <c r="AE81" s="342"/>
      <c r="AF81" s="362">
        <f t="shared" si="25"/>
        <v>0</v>
      </c>
      <c r="AG81" s="330"/>
      <c r="AH81" s="597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  <c r="BD81" s="582"/>
    </row>
    <row r="82" spans="1:56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09"/>
      <c r="J82" s="350">
        <f t="shared" si="26"/>
        <v>0</v>
      </c>
      <c r="K82" s="330"/>
      <c r="L82" s="330"/>
      <c r="M82" s="310"/>
      <c r="N82" s="311"/>
      <c r="O82" s="311"/>
      <c r="P82" s="311"/>
      <c r="Q82" s="311"/>
      <c r="R82" s="311"/>
      <c r="S82" s="312"/>
      <c r="T82" s="313"/>
      <c r="U82" s="294">
        <f t="shared" si="16"/>
        <v>0</v>
      </c>
      <c r="V82" s="330"/>
      <c r="W82" s="355">
        <f t="shared" si="17"/>
        <v>0</v>
      </c>
      <c r="X82" s="356">
        <f t="shared" si="18"/>
        <v>0</v>
      </c>
      <c r="Y82" s="356">
        <f t="shared" si="19"/>
        <v>0</v>
      </c>
      <c r="Z82" s="356">
        <f t="shared" si="20"/>
        <v>0</v>
      </c>
      <c r="AA82" s="356">
        <f t="shared" si="21"/>
        <v>0</v>
      </c>
      <c r="AB82" s="356">
        <f t="shared" si="22"/>
        <v>0</v>
      </c>
      <c r="AC82" s="356">
        <f t="shared" si="23"/>
        <v>0</v>
      </c>
      <c r="AD82" s="357">
        <f t="shared" si="24"/>
        <v>0</v>
      </c>
      <c r="AE82" s="342"/>
      <c r="AF82" s="362">
        <f t="shared" si="25"/>
        <v>0</v>
      </c>
      <c r="AG82" s="330"/>
      <c r="AH82" s="597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  <c r="BD82" s="582"/>
    </row>
    <row r="83" spans="1:56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09"/>
      <c r="J83" s="350">
        <f t="shared" si="26"/>
        <v>0</v>
      </c>
      <c r="K83" s="330"/>
      <c r="L83" s="330"/>
      <c r="M83" s="310"/>
      <c r="N83" s="311"/>
      <c r="O83" s="311"/>
      <c r="P83" s="311"/>
      <c r="Q83" s="311"/>
      <c r="R83" s="311"/>
      <c r="S83" s="312"/>
      <c r="T83" s="313"/>
      <c r="U83" s="294">
        <f t="shared" si="16"/>
        <v>0</v>
      </c>
      <c r="V83" s="330"/>
      <c r="W83" s="355">
        <f t="shared" si="17"/>
        <v>0</v>
      </c>
      <c r="X83" s="356">
        <f t="shared" si="18"/>
        <v>0</v>
      </c>
      <c r="Y83" s="356">
        <f t="shared" si="19"/>
        <v>0</v>
      </c>
      <c r="Z83" s="356">
        <f t="shared" si="20"/>
        <v>0</v>
      </c>
      <c r="AA83" s="356">
        <f t="shared" si="21"/>
        <v>0</v>
      </c>
      <c r="AB83" s="356">
        <f t="shared" si="22"/>
        <v>0</v>
      </c>
      <c r="AC83" s="356">
        <f t="shared" si="23"/>
        <v>0</v>
      </c>
      <c r="AD83" s="357">
        <f t="shared" si="24"/>
        <v>0</v>
      </c>
      <c r="AE83" s="342"/>
      <c r="AF83" s="362">
        <f t="shared" si="25"/>
        <v>0</v>
      </c>
      <c r="AG83" s="330"/>
      <c r="AH83" s="597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  <c r="BD83" s="582"/>
    </row>
    <row r="84" spans="1:56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09"/>
      <c r="J84" s="350">
        <f t="shared" si="26"/>
        <v>0</v>
      </c>
      <c r="K84" s="330"/>
      <c r="L84" s="330"/>
      <c r="M84" s="310"/>
      <c r="N84" s="311"/>
      <c r="O84" s="311"/>
      <c r="P84" s="311"/>
      <c r="Q84" s="311"/>
      <c r="R84" s="311"/>
      <c r="S84" s="312"/>
      <c r="T84" s="313"/>
      <c r="U84" s="294">
        <f t="shared" si="16"/>
        <v>0</v>
      </c>
      <c r="V84" s="330"/>
      <c r="W84" s="355">
        <f t="shared" si="17"/>
        <v>0</v>
      </c>
      <c r="X84" s="356">
        <f t="shared" si="18"/>
        <v>0</v>
      </c>
      <c r="Y84" s="356">
        <f t="shared" si="19"/>
        <v>0</v>
      </c>
      <c r="Z84" s="356">
        <f t="shared" si="20"/>
        <v>0</v>
      </c>
      <c r="AA84" s="356">
        <f t="shared" si="21"/>
        <v>0</v>
      </c>
      <c r="AB84" s="356">
        <f t="shared" si="22"/>
        <v>0</v>
      </c>
      <c r="AC84" s="356">
        <f t="shared" si="23"/>
        <v>0</v>
      </c>
      <c r="AD84" s="357">
        <f t="shared" si="24"/>
        <v>0</v>
      </c>
      <c r="AE84" s="342"/>
      <c r="AF84" s="362">
        <f t="shared" si="25"/>
        <v>0</v>
      </c>
      <c r="AG84" s="330"/>
      <c r="AH84" s="597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  <c r="BD84" s="582"/>
    </row>
    <row r="85" spans="1:56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09"/>
      <c r="J85" s="350">
        <f t="shared" si="26"/>
        <v>0</v>
      </c>
      <c r="K85" s="330"/>
      <c r="L85" s="330"/>
      <c r="M85" s="310"/>
      <c r="N85" s="311"/>
      <c r="O85" s="311"/>
      <c r="P85" s="311"/>
      <c r="Q85" s="311"/>
      <c r="R85" s="311"/>
      <c r="S85" s="312"/>
      <c r="T85" s="313"/>
      <c r="U85" s="294">
        <f t="shared" si="16"/>
        <v>0</v>
      </c>
      <c r="V85" s="330"/>
      <c r="W85" s="355">
        <f t="shared" si="17"/>
        <v>0</v>
      </c>
      <c r="X85" s="356">
        <f t="shared" si="18"/>
        <v>0</v>
      </c>
      <c r="Y85" s="356">
        <f t="shared" si="19"/>
        <v>0</v>
      </c>
      <c r="Z85" s="356">
        <f t="shared" si="20"/>
        <v>0</v>
      </c>
      <c r="AA85" s="356">
        <f t="shared" si="21"/>
        <v>0</v>
      </c>
      <c r="AB85" s="356">
        <f t="shared" si="22"/>
        <v>0</v>
      </c>
      <c r="AC85" s="356">
        <f t="shared" si="23"/>
        <v>0</v>
      </c>
      <c r="AD85" s="357">
        <f t="shared" si="24"/>
        <v>0</v>
      </c>
      <c r="AE85" s="342"/>
      <c r="AF85" s="362">
        <f t="shared" si="25"/>
        <v>0</v>
      </c>
      <c r="AG85" s="330"/>
      <c r="AH85" s="597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  <c r="BD85" s="582"/>
    </row>
    <row r="86" spans="1:56" s="302" customFormat="1" hidden="1" x14ac:dyDescent="0.2">
      <c r="A86" s="340">
        <f t="shared" si="15"/>
        <v>0</v>
      </c>
      <c r="B86" s="341"/>
      <c r="C86" s="330"/>
      <c r="D86" s="395"/>
      <c r="E86" s="308"/>
      <c r="F86" s="309"/>
      <c r="G86" s="309"/>
      <c r="H86" s="309"/>
      <c r="I86" s="309"/>
      <c r="J86" s="350">
        <f t="shared" si="26"/>
        <v>0</v>
      </c>
      <c r="K86" s="330"/>
      <c r="L86" s="330"/>
      <c r="M86" s="310"/>
      <c r="N86" s="311"/>
      <c r="O86" s="311"/>
      <c r="P86" s="311"/>
      <c r="Q86" s="311"/>
      <c r="R86" s="311"/>
      <c r="S86" s="312"/>
      <c r="T86" s="313"/>
      <c r="U86" s="294">
        <f t="shared" si="16"/>
        <v>0</v>
      </c>
      <c r="V86" s="330"/>
      <c r="W86" s="355">
        <f t="shared" si="17"/>
        <v>0</v>
      </c>
      <c r="X86" s="356">
        <f t="shared" si="18"/>
        <v>0</v>
      </c>
      <c r="Y86" s="356">
        <f t="shared" si="19"/>
        <v>0</v>
      </c>
      <c r="Z86" s="356">
        <f t="shared" si="20"/>
        <v>0</v>
      </c>
      <c r="AA86" s="356">
        <f t="shared" si="21"/>
        <v>0</v>
      </c>
      <c r="AB86" s="356">
        <f t="shared" si="22"/>
        <v>0</v>
      </c>
      <c r="AC86" s="356">
        <f t="shared" si="23"/>
        <v>0</v>
      </c>
      <c r="AD86" s="357">
        <f t="shared" si="24"/>
        <v>0</v>
      </c>
      <c r="AE86" s="342"/>
      <c r="AF86" s="362">
        <f t="shared" si="25"/>
        <v>0</v>
      </c>
      <c r="AG86" s="330"/>
      <c r="AH86" s="597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  <c r="BD86" s="582"/>
    </row>
    <row r="87" spans="1:56" s="302" customFormat="1" hidden="1" x14ac:dyDescent="0.2">
      <c r="A87" s="340">
        <f t="shared" ref="A87:A150" si="27">IF(AND(J87&lt;&gt;0,U87&lt;&gt;1),1,0)</f>
        <v>0</v>
      </c>
      <c r="B87" s="341"/>
      <c r="C87" s="330"/>
      <c r="D87" s="395"/>
      <c r="E87" s="308"/>
      <c r="F87" s="309"/>
      <c r="G87" s="309"/>
      <c r="H87" s="309"/>
      <c r="I87" s="309"/>
      <c r="J87" s="350">
        <f t="shared" si="26"/>
        <v>0</v>
      </c>
      <c r="K87" s="330"/>
      <c r="L87" s="330"/>
      <c r="M87" s="310"/>
      <c r="N87" s="311"/>
      <c r="O87" s="311"/>
      <c r="P87" s="311"/>
      <c r="Q87" s="311"/>
      <c r="R87" s="311"/>
      <c r="S87" s="312"/>
      <c r="T87" s="313"/>
      <c r="U87" s="294">
        <f t="shared" ref="U87:U150" si="28">SUM(M87:T87)</f>
        <v>0</v>
      </c>
      <c r="V87" s="330"/>
      <c r="W87" s="355">
        <f t="shared" ref="W87:W150" si="29">$J87*M87</f>
        <v>0</v>
      </c>
      <c r="X87" s="356">
        <f t="shared" ref="X87:X150" si="30">$J87*N87</f>
        <v>0</v>
      </c>
      <c r="Y87" s="356">
        <f t="shared" ref="Y87:Y150" si="31">$J87*O87</f>
        <v>0</v>
      </c>
      <c r="Z87" s="356">
        <f t="shared" ref="Z87:Z150" si="32">$J87*P87</f>
        <v>0</v>
      </c>
      <c r="AA87" s="356">
        <f t="shared" ref="AA87:AA150" si="33">$J87*Q87</f>
        <v>0</v>
      </c>
      <c r="AB87" s="356">
        <f t="shared" ref="AB87:AB150" si="34">$J87*R87</f>
        <v>0</v>
      </c>
      <c r="AC87" s="356">
        <f t="shared" ref="AC87:AC150" si="35">$J87*S87</f>
        <v>0</v>
      </c>
      <c r="AD87" s="357">
        <f t="shared" ref="AD87:AD150" si="36">SUM(W87:AC87)</f>
        <v>0</v>
      </c>
      <c r="AE87" s="342"/>
      <c r="AF87" s="362">
        <f t="shared" ref="AF87:AF150" si="37">$J87*T87</f>
        <v>0</v>
      </c>
      <c r="AG87" s="330"/>
      <c r="AH87" s="597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  <c r="BD87" s="582"/>
    </row>
    <row r="88" spans="1:56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09"/>
      <c r="J88" s="350">
        <f t="shared" si="26"/>
        <v>0</v>
      </c>
      <c r="K88" s="330"/>
      <c r="L88" s="330"/>
      <c r="M88" s="310"/>
      <c r="N88" s="311"/>
      <c r="O88" s="311"/>
      <c r="P88" s="311"/>
      <c r="Q88" s="311"/>
      <c r="R88" s="311"/>
      <c r="S88" s="312"/>
      <c r="T88" s="313"/>
      <c r="U88" s="294">
        <f t="shared" si="28"/>
        <v>0</v>
      </c>
      <c r="V88" s="330"/>
      <c r="W88" s="355">
        <f t="shared" si="29"/>
        <v>0</v>
      </c>
      <c r="X88" s="356">
        <f t="shared" si="30"/>
        <v>0</v>
      </c>
      <c r="Y88" s="356">
        <f t="shared" si="31"/>
        <v>0</v>
      </c>
      <c r="Z88" s="356">
        <f t="shared" si="32"/>
        <v>0</v>
      </c>
      <c r="AA88" s="356">
        <f t="shared" si="33"/>
        <v>0</v>
      </c>
      <c r="AB88" s="356">
        <f t="shared" si="34"/>
        <v>0</v>
      </c>
      <c r="AC88" s="356">
        <f t="shared" si="35"/>
        <v>0</v>
      </c>
      <c r="AD88" s="357">
        <f t="shared" si="36"/>
        <v>0</v>
      </c>
      <c r="AE88" s="342"/>
      <c r="AF88" s="362">
        <f t="shared" si="37"/>
        <v>0</v>
      </c>
      <c r="AG88" s="330"/>
      <c r="AH88" s="597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  <c r="BD88" s="582"/>
    </row>
    <row r="89" spans="1:56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09"/>
      <c r="J89" s="350">
        <f t="shared" si="26"/>
        <v>0</v>
      </c>
      <c r="K89" s="330"/>
      <c r="L89" s="330"/>
      <c r="M89" s="310"/>
      <c r="N89" s="311"/>
      <c r="O89" s="311"/>
      <c r="P89" s="311"/>
      <c r="Q89" s="311"/>
      <c r="R89" s="311"/>
      <c r="S89" s="312"/>
      <c r="T89" s="313"/>
      <c r="U89" s="294">
        <f t="shared" si="28"/>
        <v>0</v>
      </c>
      <c r="V89" s="330"/>
      <c r="W89" s="355">
        <f t="shared" si="29"/>
        <v>0</v>
      </c>
      <c r="X89" s="356">
        <f t="shared" si="30"/>
        <v>0</v>
      </c>
      <c r="Y89" s="356">
        <f t="shared" si="31"/>
        <v>0</v>
      </c>
      <c r="Z89" s="356">
        <f t="shared" si="32"/>
        <v>0</v>
      </c>
      <c r="AA89" s="356">
        <f t="shared" si="33"/>
        <v>0</v>
      </c>
      <c r="AB89" s="356">
        <f t="shared" si="34"/>
        <v>0</v>
      </c>
      <c r="AC89" s="356">
        <f t="shared" si="35"/>
        <v>0</v>
      </c>
      <c r="AD89" s="357">
        <f t="shared" si="36"/>
        <v>0</v>
      </c>
      <c r="AE89" s="342"/>
      <c r="AF89" s="362">
        <f t="shared" si="37"/>
        <v>0</v>
      </c>
      <c r="AG89" s="330"/>
      <c r="AH89" s="597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  <c r="BD89" s="582"/>
    </row>
    <row r="90" spans="1:56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09"/>
      <c r="J90" s="350">
        <f t="shared" si="26"/>
        <v>0</v>
      </c>
      <c r="K90" s="330"/>
      <c r="L90" s="330"/>
      <c r="M90" s="310"/>
      <c r="N90" s="311"/>
      <c r="O90" s="311"/>
      <c r="P90" s="311"/>
      <c r="Q90" s="311"/>
      <c r="R90" s="311"/>
      <c r="S90" s="312"/>
      <c r="T90" s="313"/>
      <c r="U90" s="294">
        <f t="shared" si="28"/>
        <v>0</v>
      </c>
      <c r="V90" s="330"/>
      <c r="W90" s="355">
        <f t="shared" si="29"/>
        <v>0</v>
      </c>
      <c r="X90" s="356">
        <f t="shared" si="30"/>
        <v>0</v>
      </c>
      <c r="Y90" s="356">
        <f t="shared" si="31"/>
        <v>0</v>
      </c>
      <c r="Z90" s="356">
        <f t="shared" si="32"/>
        <v>0</v>
      </c>
      <c r="AA90" s="356">
        <f t="shared" si="33"/>
        <v>0</v>
      </c>
      <c r="AB90" s="356">
        <f t="shared" si="34"/>
        <v>0</v>
      </c>
      <c r="AC90" s="356">
        <f t="shared" si="35"/>
        <v>0</v>
      </c>
      <c r="AD90" s="357">
        <f t="shared" si="36"/>
        <v>0</v>
      </c>
      <c r="AE90" s="342"/>
      <c r="AF90" s="362">
        <f t="shared" si="37"/>
        <v>0</v>
      </c>
      <c r="AG90" s="330"/>
      <c r="AH90" s="597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  <c r="BD90" s="582"/>
    </row>
    <row r="91" spans="1:56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09"/>
      <c r="J91" s="350">
        <f t="shared" si="26"/>
        <v>0</v>
      </c>
      <c r="K91" s="330"/>
      <c r="L91" s="330"/>
      <c r="M91" s="310"/>
      <c r="N91" s="311"/>
      <c r="O91" s="311"/>
      <c r="P91" s="311"/>
      <c r="Q91" s="311"/>
      <c r="R91" s="311"/>
      <c r="S91" s="312"/>
      <c r="T91" s="313"/>
      <c r="U91" s="294">
        <f t="shared" si="28"/>
        <v>0</v>
      </c>
      <c r="V91" s="330"/>
      <c r="W91" s="355">
        <f t="shared" si="29"/>
        <v>0</v>
      </c>
      <c r="X91" s="356">
        <f t="shared" si="30"/>
        <v>0</v>
      </c>
      <c r="Y91" s="356">
        <f t="shared" si="31"/>
        <v>0</v>
      </c>
      <c r="Z91" s="356">
        <f t="shared" si="32"/>
        <v>0</v>
      </c>
      <c r="AA91" s="356">
        <f t="shared" si="33"/>
        <v>0</v>
      </c>
      <c r="AB91" s="356">
        <f t="shared" si="34"/>
        <v>0</v>
      </c>
      <c r="AC91" s="356">
        <f t="shared" si="35"/>
        <v>0</v>
      </c>
      <c r="AD91" s="357">
        <f t="shared" si="36"/>
        <v>0</v>
      </c>
      <c r="AE91" s="342"/>
      <c r="AF91" s="362">
        <f t="shared" si="37"/>
        <v>0</v>
      </c>
      <c r="AG91" s="330"/>
      <c r="AH91" s="597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  <c r="BD91" s="582"/>
    </row>
    <row r="92" spans="1:56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09"/>
      <c r="J92" s="350">
        <f t="shared" si="26"/>
        <v>0</v>
      </c>
      <c r="K92" s="330"/>
      <c r="L92" s="330"/>
      <c r="M92" s="310"/>
      <c r="N92" s="311"/>
      <c r="O92" s="311"/>
      <c r="P92" s="311"/>
      <c r="Q92" s="311"/>
      <c r="R92" s="311"/>
      <c r="S92" s="312"/>
      <c r="T92" s="313"/>
      <c r="U92" s="294">
        <f t="shared" si="28"/>
        <v>0</v>
      </c>
      <c r="V92" s="330"/>
      <c r="W92" s="355">
        <f t="shared" si="29"/>
        <v>0</v>
      </c>
      <c r="X92" s="356">
        <f t="shared" si="30"/>
        <v>0</v>
      </c>
      <c r="Y92" s="356">
        <f t="shared" si="31"/>
        <v>0</v>
      </c>
      <c r="Z92" s="356">
        <f t="shared" si="32"/>
        <v>0</v>
      </c>
      <c r="AA92" s="356">
        <f t="shared" si="33"/>
        <v>0</v>
      </c>
      <c r="AB92" s="356">
        <f t="shared" si="34"/>
        <v>0</v>
      </c>
      <c r="AC92" s="356">
        <f t="shared" si="35"/>
        <v>0</v>
      </c>
      <c r="AD92" s="357">
        <f t="shared" si="36"/>
        <v>0</v>
      </c>
      <c r="AE92" s="342"/>
      <c r="AF92" s="362">
        <f t="shared" si="37"/>
        <v>0</v>
      </c>
      <c r="AG92" s="330"/>
      <c r="AH92" s="597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  <c r="BD92" s="582"/>
    </row>
    <row r="93" spans="1:56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09"/>
      <c r="J93" s="350">
        <f t="shared" si="26"/>
        <v>0</v>
      </c>
      <c r="K93" s="330"/>
      <c r="L93" s="330"/>
      <c r="M93" s="310"/>
      <c r="N93" s="311"/>
      <c r="O93" s="311"/>
      <c r="P93" s="311"/>
      <c r="Q93" s="311"/>
      <c r="R93" s="311"/>
      <c r="S93" s="312"/>
      <c r="T93" s="313"/>
      <c r="U93" s="294">
        <f t="shared" si="28"/>
        <v>0</v>
      </c>
      <c r="V93" s="330"/>
      <c r="W93" s="355">
        <f t="shared" si="29"/>
        <v>0</v>
      </c>
      <c r="X93" s="356">
        <f t="shared" si="30"/>
        <v>0</v>
      </c>
      <c r="Y93" s="356">
        <f t="shared" si="31"/>
        <v>0</v>
      </c>
      <c r="Z93" s="356">
        <f t="shared" si="32"/>
        <v>0</v>
      </c>
      <c r="AA93" s="356">
        <f t="shared" si="33"/>
        <v>0</v>
      </c>
      <c r="AB93" s="356">
        <f t="shared" si="34"/>
        <v>0</v>
      </c>
      <c r="AC93" s="356">
        <f t="shared" si="35"/>
        <v>0</v>
      </c>
      <c r="AD93" s="357">
        <f t="shared" si="36"/>
        <v>0</v>
      </c>
      <c r="AE93" s="342"/>
      <c r="AF93" s="362">
        <f t="shared" si="37"/>
        <v>0</v>
      </c>
      <c r="AG93" s="330"/>
      <c r="AH93" s="597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  <c r="BD93" s="582"/>
    </row>
    <row r="94" spans="1:56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09"/>
      <c r="J94" s="350">
        <f t="shared" si="26"/>
        <v>0</v>
      </c>
      <c r="K94" s="330"/>
      <c r="L94" s="330"/>
      <c r="M94" s="310"/>
      <c r="N94" s="311"/>
      <c r="O94" s="311"/>
      <c r="P94" s="311"/>
      <c r="Q94" s="311"/>
      <c r="R94" s="311"/>
      <c r="S94" s="312"/>
      <c r="T94" s="313"/>
      <c r="U94" s="294">
        <f t="shared" si="28"/>
        <v>0</v>
      </c>
      <c r="V94" s="330"/>
      <c r="W94" s="355">
        <f t="shared" si="29"/>
        <v>0</v>
      </c>
      <c r="X94" s="356">
        <f t="shared" si="30"/>
        <v>0</v>
      </c>
      <c r="Y94" s="356">
        <f t="shared" si="31"/>
        <v>0</v>
      </c>
      <c r="Z94" s="356">
        <f t="shared" si="32"/>
        <v>0</v>
      </c>
      <c r="AA94" s="356">
        <f t="shared" si="33"/>
        <v>0</v>
      </c>
      <c r="AB94" s="356">
        <f t="shared" si="34"/>
        <v>0</v>
      </c>
      <c r="AC94" s="356">
        <f t="shared" si="35"/>
        <v>0</v>
      </c>
      <c r="AD94" s="357">
        <f t="shared" si="36"/>
        <v>0</v>
      </c>
      <c r="AE94" s="342"/>
      <c r="AF94" s="362">
        <f t="shared" si="37"/>
        <v>0</v>
      </c>
      <c r="AG94" s="330"/>
      <c r="AH94" s="597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  <c r="BD94" s="582"/>
    </row>
    <row r="95" spans="1:56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09"/>
      <c r="J95" s="350">
        <f t="shared" si="26"/>
        <v>0</v>
      </c>
      <c r="K95" s="330"/>
      <c r="L95" s="330"/>
      <c r="M95" s="310"/>
      <c r="N95" s="311"/>
      <c r="O95" s="311"/>
      <c r="P95" s="311"/>
      <c r="Q95" s="311"/>
      <c r="R95" s="311"/>
      <c r="S95" s="312"/>
      <c r="T95" s="313"/>
      <c r="U95" s="294">
        <f t="shared" si="28"/>
        <v>0</v>
      </c>
      <c r="V95" s="330"/>
      <c r="W95" s="355">
        <f t="shared" si="29"/>
        <v>0</v>
      </c>
      <c r="X95" s="356">
        <f t="shared" si="30"/>
        <v>0</v>
      </c>
      <c r="Y95" s="356">
        <f t="shared" si="31"/>
        <v>0</v>
      </c>
      <c r="Z95" s="356">
        <f t="shared" si="32"/>
        <v>0</v>
      </c>
      <c r="AA95" s="356">
        <f t="shared" si="33"/>
        <v>0</v>
      </c>
      <c r="AB95" s="356">
        <f t="shared" si="34"/>
        <v>0</v>
      </c>
      <c r="AC95" s="356">
        <f t="shared" si="35"/>
        <v>0</v>
      </c>
      <c r="AD95" s="357">
        <f t="shared" si="36"/>
        <v>0</v>
      </c>
      <c r="AE95" s="342"/>
      <c r="AF95" s="362">
        <f t="shared" si="37"/>
        <v>0</v>
      </c>
      <c r="AG95" s="330"/>
      <c r="AH95" s="597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  <c r="BD95" s="582"/>
    </row>
    <row r="96" spans="1:56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09"/>
      <c r="J96" s="350">
        <f t="shared" si="26"/>
        <v>0</v>
      </c>
      <c r="K96" s="330"/>
      <c r="L96" s="330"/>
      <c r="M96" s="310"/>
      <c r="N96" s="311"/>
      <c r="O96" s="311"/>
      <c r="P96" s="311"/>
      <c r="Q96" s="311"/>
      <c r="R96" s="311"/>
      <c r="S96" s="312"/>
      <c r="T96" s="313"/>
      <c r="U96" s="294">
        <f t="shared" si="28"/>
        <v>0</v>
      </c>
      <c r="V96" s="330"/>
      <c r="W96" s="355">
        <f t="shared" si="29"/>
        <v>0</v>
      </c>
      <c r="X96" s="356">
        <f t="shared" si="30"/>
        <v>0</v>
      </c>
      <c r="Y96" s="356">
        <f t="shared" si="31"/>
        <v>0</v>
      </c>
      <c r="Z96" s="356">
        <f t="shared" si="32"/>
        <v>0</v>
      </c>
      <c r="AA96" s="356">
        <f t="shared" si="33"/>
        <v>0</v>
      </c>
      <c r="AB96" s="356">
        <f t="shared" si="34"/>
        <v>0</v>
      </c>
      <c r="AC96" s="356">
        <f t="shared" si="35"/>
        <v>0</v>
      </c>
      <c r="AD96" s="357">
        <f t="shared" si="36"/>
        <v>0</v>
      </c>
      <c r="AE96" s="342"/>
      <c r="AF96" s="362">
        <f t="shared" si="37"/>
        <v>0</v>
      </c>
      <c r="AG96" s="330"/>
      <c r="AH96" s="597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  <c r="BD96" s="582"/>
    </row>
    <row r="97" spans="1:56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09"/>
      <c r="J97" s="350">
        <f t="shared" si="26"/>
        <v>0</v>
      </c>
      <c r="K97" s="330"/>
      <c r="L97" s="330"/>
      <c r="M97" s="310"/>
      <c r="N97" s="311"/>
      <c r="O97" s="311"/>
      <c r="P97" s="311"/>
      <c r="Q97" s="311"/>
      <c r="R97" s="311"/>
      <c r="S97" s="312"/>
      <c r="T97" s="313"/>
      <c r="U97" s="294">
        <f t="shared" si="28"/>
        <v>0</v>
      </c>
      <c r="V97" s="330"/>
      <c r="W97" s="355">
        <f t="shared" si="29"/>
        <v>0</v>
      </c>
      <c r="X97" s="356">
        <f t="shared" si="30"/>
        <v>0</v>
      </c>
      <c r="Y97" s="356">
        <f t="shared" si="31"/>
        <v>0</v>
      </c>
      <c r="Z97" s="356">
        <f t="shared" si="32"/>
        <v>0</v>
      </c>
      <c r="AA97" s="356">
        <f t="shared" si="33"/>
        <v>0</v>
      </c>
      <c r="AB97" s="356">
        <f t="shared" si="34"/>
        <v>0</v>
      </c>
      <c r="AC97" s="356">
        <f t="shared" si="35"/>
        <v>0</v>
      </c>
      <c r="AD97" s="357">
        <f t="shared" si="36"/>
        <v>0</v>
      </c>
      <c r="AE97" s="342"/>
      <c r="AF97" s="362">
        <f t="shared" si="37"/>
        <v>0</v>
      </c>
      <c r="AG97" s="330"/>
      <c r="AH97" s="597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  <c r="BD97" s="582"/>
    </row>
    <row r="98" spans="1:56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09"/>
      <c r="J98" s="350">
        <f t="shared" si="26"/>
        <v>0</v>
      </c>
      <c r="K98" s="330"/>
      <c r="L98" s="330"/>
      <c r="M98" s="310"/>
      <c r="N98" s="311"/>
      <c r="O98" s="311"/>
      <c r="P98" s="311"/>
      <c r="Q98" s="311"/>
      <c r="R98" s="311"/>
      <c r="S98" s="312"/>
      <c r="T98" s="313"/>
      <c r="U98" s="294">
        <f t="shared" si="28"/>
        <v>0</v>
      </c>
      <c r="V98" s="330"/>
      <c r="W98" s="355">
        <f t="shared" si="29"/>
        <v>0</v>
      </c>
      <c r="X98" s="356">
        <f t="shared" si="30"/>
        <v>0</v>
      </c>
      <c r="Y98" s="356">
        <f t="shared" si="31"/>
        <v>0</v>
      </c>
      <c r="Z98" s="356">
        <f t="shared" si="32"/>
        <v>0</v>
      </c>
      <c r="AA98" s="356">
        <f t="shared" si="33"/>
        <v>0</v>
      </c>
      <c r="AB98" s="356">
        <f t="shared" si="34"/>
        <v>0</v>
      </c>
      <c r="AC98" s="356">
        <f t="shared" si="35"/>
        <v>0</v>
      </c>
      <c r="AD98" s="357">
        <f t="shared" si="36"/>
        <v>0</v>
      </c>
      <c r="AE98" s="342"/>
      <c r="AF98" s="362">
        <f t="shared" si="37"/>
        <v>0</v>
      </c>
      <c r="AG98" s="330"/>
      <c r="AH98" s="597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  <c r="BD98" s="582"/>
    </row>
    <row r="99" spans="1:56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09"/>
      <c r="J99" s="350">
        <f t="shared" si="26"/>
        <v>0</v>
      </c>
      <c r="K99" s="330"/>
      <c r="L99" s="330"/>
      <c r="M99" s="310"/>
      <c r="N99" s="311"/>
      <c r="O99" s="311"/>
      <c r="P99" s="311"/>
      <c r="Q99" s="311"/>
      <c r="R99" s="311"/>
      <c r="S99" s="312"/>
      <c r="T99" s="313"/>
      <c r="U99" s="294">
        <f t="shared" si="28"/>
        <v>0</v>
      </c>
      <c r="V99" s="330"/>
      <c r="W99" s="355">
        <f t="shared" si="29"/>
        <v>0</v>
      </c>
      <c r="X99" s="356">
        <f t="shared" si="30"/>
        <v>0</v>
      </c>
      <c r="Y99" s="356">
        <f t="shared" si="31"/>
        <v>0</v>
      </c>
      <c r="Z99" s="356">
        <f t="shared" si="32"/>
        <v>0</v>
      </c>
      <c r="AA99" s="356">
        <f t="shared" si="33"/>
        <v>0</v>
      </c>
      <c r="AB99" s="356">
        <f t="shared" si="34"/>
        <v>0</v>
      </c>
      <c r="AC99" s="356">
        <f t="shared" si="35"/>
        <v>0</v>
      </c>
      <c r="AD99" s="357">
        <f t="shared" si="36"/>
        <v>0</v>
      </c>
      <c r="AE99" s="342"/>
      <c r="AF99" s="362">
        <f t="shared" si="37"/>
        <v>0</v>
      </c>
      <c r="AG99" s="330"/>
      <c r="AH99" s="597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  <c r="BD99" s="582"/>
    </row>
    <row r="100" spans="1:56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09"/>
      <c r="J100" s="350">
        <f t="shared" si="26"/>
        <v>0</v>
      </c>
      <c r="K100" s="330"/>
      <c r="L100" s="330"/>
      <c r="M100" s="310"/>
      <c r="N100" s="311"/>
      <c r="O100" s="311"/>
      <c r="P100" s="311"/>
      <c r="Q100" s="311"/>
      <c r="R100" s="311"/>
      <c r="S100" s="312"/>
      <c r="T100" s="313"/>
      <c r="U100" s="294">
        <f t="shared" si="28"/>
        <v>0</v>
      </c>
      <c r="V100" s="330"/>
      <c r="W100" s="355">
        <f t="shared" si="29"/>
        <v>0</v>
      </c>
      <c r="X100" s="356">
        <f t="shared" si="30"/>
        <v>0</v>
      </c>
      <c r="Y100" s="356">
        <f t="shared" si="31"/>
        <v>0</v>
      </c>
      <c r="Z100" s="356">
        <f t="shared" si="32"/>
        <v>0</v>
      </c>
      <c r="AA100" s="356">
        <f t="shared" si="33"/>
        <v>0</v>
      </c>
      <c r="AB100" s="356">
        <f t="shared" si="34"/>
        <v>0</v>
      </c>
      <c r="AC100" s="356">
        <f t="shared" si="35"/>
        <v>0</v>
      </c>
      <c r="AD100" s="357">
        <f t="shared" si="36"/>
        <v>0</v>
      </c>
      <c r="AE100" s="342"/>
      <c r="AF100" s="362">
        <f t="shared" si="37"/>
        <v>0</v>
      </c>
      <c r="AG100" s="330"/>
      <c r="AH100" s="597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  <c r="BD100" s="582"/>
    </row>
    <row r="101" spans="1:56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09"/>
      <c r="J101" s="350">
        <f t="shared" si="26"/>
        <v>0</v>
      </c>
      <c r="K101" s="330"/>
      <c r="L101" s="330"/>
      <c r="M101" s="310"/>
      <c r="N101" s="311"/>
      <c r="O101" s="311"/>
      <c r="P101" s="311"/>
      <c r="Q101" s="311"/>
      <c r="R101" s="311"/>
      <c r="S101" s="312"/>
      <c r="T101" s="313"/>
      <c r="U101" s="294">
        <f t="shared" si="28"/>
        <v>0</v>
      </c>
      <c r="V101" s="330"/>
      <c r="W101" s="355">
        <f t="shared" si="29"/>
        <v>0</v>
      </c>
      <c r="X101" s="356">
        <f t="shared" si="30"/>
        <v>0</v>
      </c>
      <c r="Y101" s="356">
        <f t="shared" si="31"/>
        <v>0</v>
      </c>
      <c r="Z101" s="356">
        <f t="shared" si="32"/>
        <v>0</v>
      </c>
      <c r="AA101" s="356">
        <f t="shared" si="33"/>
        <v>0</v>
      </c>
      <c r="AB101" s="356">
        <f t="shared" si="34"/>
        <v>0</v>
      </c>
      <c r="AC101" s="356">
        <f t="shared" si="35"/>
        <v>0</v>
      </c>
      <c r="AD101" s="357">
        <f t="shared" si="36"/>
        <v>0</v>
      </c>
      <c r="AE101" s="342"/>
      <c r="AF101" s="362">
        <f t="shared" si="37"/>
        <v>0</v>
      </c>
      <c r="AG101" s="330"/>
      <c r="AH101" s="597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  <c r="BD101" s="582"/>
    </row>
    <row r="102" spans="1:56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09"/>
      <c r="J102" s="350">
        <f t="shared" si="26"/>
        <v>0</v>
      </c>
      <c r="K102" s="330"/>
      <c r="L102" s="330"/>
      <c r="M102" s="310"/>
      <c r="N102" s="311"/>
      <c r="O102" s="311"/>
      <c r="P102" s="311"/>
      <c r="Q102" s="311"/>
      <c r="R102" s="311"/>
      <c r="S102" s="312"/>
      <c r="T102" s="313"/>
      <c r="U102" s="294">
        <f t="shared" si="28"/>
        <v>0</v>
      </c>
      <c r="V102" s="330"/>
      <c r="W102" s="355">
        <f t="shared" si="29"/>
        <v>0</v>
      </c>
      <c r="X102" s="356">
        <f t="shared" si="30"/>
        <v>0</v>
      </c>
      <c r="Y102" s="356">
        <f t="shared" si="31"/>
        <v>0</v>
      </c>
      <c r="Z102" s="356">
        <f t="shared" si="32"/>
        <v>0</v>
      </c>
      <c r="AA102" s="356">
        <f t="shared" si="33"/>
        <v>0</v>
      </c>
      <c r="AB102" s="356">
        <f t="shared" si="34"/>
        <v>0</v>
      </c>
      <c r="AC102" s="356">
        <f t="shared" si="35"/>
        <v>0</v>
      </c>
      <c r="AD102" s="357">
        <f t="shared" si="36"/>
        <v>0</v>
      </c>
      <c r="AE102" s="342"/>
      <c r="AF102" s="362">
        <f t="shared" si="37"/>
        <v>0</v>
      </c>
      <c r="AG102" s="330"/>
      <c r="AH102" s="597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  <c r="BD102" s="582"/>
    </row>
    <row r="103" spans="1:56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09"/>
      <c r="J103" s="350">
        <f t="shared" si="26"/>
        <v>0</v>
      </c>
      <c r="K103" s="330"/>
      <c r="L103" s="330"/>
      <c r="M103" s="310"/>
      <c r="N103" s="311"/>
      <c r="O103" s="311"/>
      <c r="P103" s="311"/>
      <c r="Q103" s="311"/>
      <c r="R103" s="311"/>
      <c r="S103" s="312"/>
      <c r="T103" s="313"/>
      <c r="U103" s="294">
        <f t="shared" si="28"/>
        <v>0</v>
      </c>
      <c r="V103" s="330"/>
      <c r="W103" s="355">
        <f t="shared" si="29"/>
        <v>0</v>
      </c>
      <c r="X103" s="356">
        <f t="shared" si="30"/>
        <v>0</v>
      </c>
      <c r="Y103" s="356">
        <f t="shared" si="31"/>
        <v>0</v>
      </c>
      <c r="Z103" s="356">
        <f t="shared" si="32"/>
        <v>0</v>
      </c>
      <c r="AA103" s="356">
        <f t="shared" si="33"/>
        <v>0</v>
      </c>
      <c r="AB103" s="356">
        <f t="shared" si="34"/>
        <v>0</v>
      </c>
      <c r="AC103" s="356">
        <f t="shared" si="35"/>
        <v>0</v>
      </c>
      <c r="AD103" s="357">
        <f t="shared" si="36"/>
        <v>0</v>
      </c>
      <c r="AE103" s="342"/>
      <c r="AF103" s="362">
        <f t="shared" si="37"/>
        <v>0</v>
      </c>
      <c r="AG103" s="330"/>
      <c r="AH103" s="597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  <c r="BD103" s="582"/>
    </row>
    <row r="104" spans="1:56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09"/>
      <c r="J104" s="350">
        <f t="shared" si="26"/>
        <v>0</v>
      </c>
      <c r="K104" s="330"/>
      <c r="L104" s="330"/>
      <c r="M104" s="310"/>
      <c r="N104" s="311"/>
      <c r="O104" s="311"/>
      <c r="P104" s="311"/>
      <c r="Q104" s="311"/>
      <c r="R104" s="311"/>
      <c r="S104" s="312"/>
      <c r="T104" s="313"/>
      <c r="U104" s="294">
        <f t="shared" si="28"/>
        <v>0</v>
      </c>
      <c r="V104" s="330"/>
      <c r="W104" s="355">
        <f t="shared" si="29"/>
        <v>0</v>
      </c>
      <c r="X104" s="356">
        <f t="shared" si="30"/>
        <v>0</v>
      </c>
      <c r="Y104" s="356">
        <f t="shared" si="31"/>
        <v>0</v>
      </c>
      <c r="Z104" s="356">
        <f t="shared" si="32"/>
        <v>0</v>
      </c>
      <c r="AA104" s="356">
        <f t="shared" si="33"/>
        <v>0</v>
      </c>
      <c r="AB104" s="356">
        <f t="shared" si="34"/>
        <v>0</v>
      </c>
      <c r="AC104" s="356">
        <f t="shared" si="35"/>
        <v>0</v>
      </c>
      <c r="AD104" s="357">
        <f t="shared" si="36"/>
        <v>0</v>
      </c>
      <c r="AE104" s="342"/>
      <c r="AF104" s="362">
        <f t="shared" si="37"/>
        <v>0</v>
      </c>
      <c r="AG104" s="330"/>
      <c r="AH104" s="597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  <c r="BD104" s="582"/>
    </row>
    <row r="105" spans="1:56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09"/>
      <c r="J105" s="350">
        <f t="shared" si="26"/>
        <v>0</v>
      </c>
      <c r="K105" s="330"/>
      <c r="L105" s="330"/>
      <c r="M105" s="310"/>
      <c r="N105" s="311"/>
      <c r="O105" s="311"/>
      <c r="P105" s="311"/>
      <c r="Q105" s="311"/>
      <c r="R105" s="311"/>
      <c r="S105" s="312"/>
      <c r="T105" s="313"/>
      <c r="U105" s="294">
        <f t="shared" si="28"/>
        <v>0</v>
      </c>
      <c r="V105" s="330"/>
      <c r="W105" s="355">
        <f t="shared" si="29"/>
        <v>0</v>
      </c>
      <c r="X105" s="356">
        <f t="shared" si="30"/>
        <v>0</v>
      </c>
      <c r="Y105" s="356">
        <f t="shared" si="31"/>
        <v>0</v>
      </c>
      <c r="Z105" s="356">
        <f t="shared" si="32"/>
        <v>0</v>
      </c>
      <c r="AA105" s="356">
        <f t="shared" si="33"/>
        <v>0</v>
      </c>
      <c r="AB105" s="356">
        <f t="shared" si="34"/>
        <v>0</v>
      </c>
      <c r="AC105" s="356">
        <f t="shared" si="35"/>
        <v>0</v>
      </c>
      <c r="AD105" s="357">
        <f t="shared" si="36"/>
        <v>0</v>
      </c>
      <c r="AE105" s="342"/>
      <c r="AF105" s="362">
        <f t="shared" si="37"/>
        <v>0</v>
      </c>
      <c r="AG105" s="330"/>
      <c r="AH105" s="597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  <c r="BD105" s="582"/>
    </row>
    <row r="106" spans="1:56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09"/>
      <c r="J106" s="350">
        <f t="shared" si="26"/>
        <v>0</v>
      </c>
      <c r="K106" s="330"/>
      <c r="L106" s="330"/>
      <c r="M106" s="310"/>
      <c r="N106" s="311"/>
      <c r="O106" s="311"/>
      <c r="P106" s="311"/>
      <c r="Q106" s="311"/>
      <c r="R106" s="311"/>
      <c r="S106" s="312"/>
      <c r="T106" s="313"/>
      <c r="U106" s="294">
        <f t="shared" si="28"/>
        <v>0</v>
      </c>
      <c r="V106" s="330"/>
      <c r="W106" s="355">
        <f t="shared" si="29"/>
        <v>0</v>
      </c>
      <c r="X106" s="356">
        <f t="shared" si="30"/>
        <v>0</v>
      </c>
      <c r="Y106" s="356">
        <f t="shared" si="31"/>
        <v>0</v>
      </c>
      <c r="Z106" s="356">
        <f t="shared" si="32"/>
        <v>0</v>
      </c>
      <c r="AA106" s="356">
        <f t="shared" si="33"/>
        <v>0</v>
      </c>
      <c r="AB106" s="356">
        <f t="shared" si="34"/>
        <v>0</v>
      </c>
      <c r="AC106" s="356">
        <f t="shared" si="35"/>
        <v>0</v>
      </c>
      <c r="AD106" s="357">
        <f t="shared" si="36"/>
        <v>0</v>
      </c>
      <c r="AE106" s="342"/>
      <c r="AF106" s="362">
        <f t="shared" si="37"/>
        <v>0</v>
      </c>
      <c r="AG106" s="330"/>
      <c r="AH106" s="597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  <c r="BD106" s="582"/>
    </row>
    <row r="107" spans="1:56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09"/>
      <c r="J107" s="350">
        <f t="shared" si="26"/>
        <v>0</v>
      </c>
      <c r="K107" s="330"/>
      <c r="L107" s="330"/>
      <c r="M107" s="310"/>
      <c r="N107" s="311"/>
      <c r="O107" s="311"/>
      <c r="P107" s="311"/>
      <c r="Q107" s="311"/>
      <c r="R107" s="311"/>
      <c r="S107" s="312"/>
      <c r="T107" s="313"/>
      <c r="U107" s="294">
        <f t="shared" si="28"/>
        <v>0</v>
      </c>
      <c r="V107" s="330"/>
      <c r="W107" s="355">
        <f t="shared" si="29"/>
        <v>0</v>
      </c>
      <c r="X107" s="356">
        <f t="shared" si="30"/>
        <v>0</v>
      </c>
      <c r="Y107" s="356">
        <f t="shared" si="31"/>
        <v>0</v>
      </c>
      <c r="Z107" s="356">
        <f t="shared" si="32"/>
        <v>0</v>
      </c>
      <c r="AA107" s="356">
        <f t="shared" si="33"/>
        <v>0</v>
      </c>
      <c r="AB107" s="356">
        <f t="shared" si="34"/>
        <v>0</v>
      </c>
      <c r="AC107" s="356">
        <f t="shared" si="35"/>
        <v>0</v>
      </c>
      <c r="AD107" s="357">
        <f t="shared" si="36"/>
        <v>0</v>
      </c>
      <c r="AE107" s="342"/>
      <c r="AF107" s="362">
        <f t="shared" si="37"/>
        <v>0</v>
      </c>
      <c r="AG107" s="330"/>
      <c r="AH107" s="597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  <c r="BD107" s="582"/>
    </row>
    <row r="108" spans="1:56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09"/>
      <c r="J108" s="350">
        <f t="shared" si="26"/>
        <v>0</v>
      </c>
      <c r="K108" s="330"/>
      <c r="L108" s="330"/>
      <c r="M108" s="310"/>
      <c r="N108" s="311"/>
      <c r="O108" s="311"/>
      <c r="P108" s="311"/>
      <c r="Q108" s="311"/>
      <c r="R108" s="311"/>
      <c r="S108" s="312"/>
      <c r="T108" s="313"/>
      <c r="U108" s="294">
        <f t="shared" si="28"/>
        <v>0</v>
      </c>
      <c r="V108" s="330"/>
      <c r="W108" s="355">
        <f t="shared" si="29"/>
        <v>0</v>
      </c>
      <c r="X108" s="356">
        <f t="shared" si="30"/>
        <v>0</v>
      </c>
      <c r="Y108" s="356">
        <f t="shared" si="31"/>
        <v>0</v>
      </c>
      <c r="Z108" s="356">
        <f t="shared" si="32"/>
        <v>0</v>
      </c>
      <c r="AA108" s="356">
        <f t="shared" si="33"/>
        <v>0</v>
      </c>
      <c r="AB108" s="356">
        <f t="shared" si="34"/>
        <v>0</v>
      </c>
      <c r="AC108" s="356">
        <f t="shared" si="35"/>
        <v>0</v>
      </c>
      <c r="AD108" s="357">
        <f t="shared" si="36"/>
        <v>0</v>
      </c>
      <c r="AE108" s="342"/>
      <c r="AF108" s="362">
        <f t="shared" si="37"/>
        <v>0</v>
      </c>
      <c r="AG108" s="330"/>
      <c r="AH108" s="597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  <c r="BD108" s="582"/>
    </row>
    <row r="109" spans="1:56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09"/>
      <c r="J109" s="350">
        <f t="shared" si="26"/>
        <v>0</v>
      </c>
      <c r="K109" s="330"/>
      <c r="L109" s="330"/>
      <c r="M109" s="310"/>
      <c r="N109" s="311"/>
      <c r="O109" s="311"/>
      <c r="P109" s="311"/>
      <c r="Q109" s="311"/>
      <c r="R109" s="311"/>
      <c r="S109" s="312"/>
      <c r="T109" s="313"/>
      <c r="U109" s="294">
        <f t="shared" si="28"/>
        <v>0</v>
      </c>
      <c r="V109" s="330"/>
      <c r="W109" s="355">
        <f t="shared" si="29"/>
        <v>0</v>
      </c>
      <c r="X109" s="356">
        <f t="shared" si="30"/>
        <v>0</v>
      </c>
      <c r="Y109" s="356">
        <f t="shared" si="31"/>
        <v>0</v>
      </c>
      <c r="Z109" s="356">
        <f t="shared" si="32"/>
        <v>0</v>
      </c>
      <c r="AA109" s="356">
        <f t="shared" si="33"/>
        <v>0</v>
      </c>
      <c r="AB109" s="356">
        <f t="shared" si="34"/>
        <v>0</v>
      </c>
      <c r="AC109" s="356">
        <f t="shared" si="35"/>
        <v>0</v>
      </c>
      <c r="AD109" s="357">
        <f t="shared" si="36"/>
        <v>0</v>
      </c>
      <c r="AE109" s="342"/>
      <c r="AF109" s="362">
        <f t="shared" si="37"/>
        <v>0</v>
      </c>
      <c r="AG109" s="330"/>
      <c r="AH109" s="597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  <c r="BD109" s="582"/>
    </row>
    <row r="110" spans="1:56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09"/>
      <c r="J110" s="350">
        <f t="shared" si="26"/>
        <v>0</v>
      </c>
      <c r="K110" s="330"/>
      <c r="L110" s="330"/>
      <c r="M110" s="310"/>
      <c r="N110" s="311"/>
      <c r="O110" s="311"/>
      <c r="P110" s="311"/>
      <c r="Q110" s="311"/>
      <c r="R110" s="311"/>
      <c r="S110" s="312"/>
      <c r="T110" s="313"/>
      <c r="U110" s="294">
        <f t="shared" si="28"/>
        <v>0</v>
      </c>
      <c r="V110" s="330"/>
      <c r="W110" s="355">
        <f t="shared" si="29"/>
        <v>0</v>
      </c>
      <c r="X110" s="356">
        <f t="shared" si="30"/>
        <v>0</v>
      </c>
      <c r="Y110" s="356">
        <f t="shared" si="31"/>
        <v>0</v>
      </c>
      <c r="Z110" s="356">
        <f t="shared" si="32"/>
        <v>0</v>
      </c>
      <c r="AA110" s="356">
        <f t="shared" si="33"/>
        <v>0</v>
      </c>
      <c r="AB110" s="356">
        <f t="shared" si="34"/>
        <v>0</v>
      </c>
      <c r="AC110" s="356">
        <f t="shared" si="35"/>
        <v>0</v>
      </c>
      <c r="AD110" s="357">
        <f t="shared" si="36"/>
        <v>0</v>
      </c>
      <c r="AE110" s="342"/>
      <c r="AF110" s="362">
        <f t="shared" si="37"/>
        <v>0</v>
      </c>
      <c r="AG110" s="330"/>
      <c r="AH110" s="597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  <c r="BD110" s="582"/>
    </row>
    <row r="111" spans="1:56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09"/>
      <c r="J111" s="350">
        <f t="shared" si="26"/>
        <v>0</v>
      </c>
      <c r="K111" s="330"/>
      <c r="L111" s="330"/>
      <c r="M111" s="310"/>
      <c r="N111" s="311"/>
      <c r="O111" s="311"/>
      <c r="P111" s="311"/>
      <c r="Q111" s="311"/>
      <c r="R111" s="311"/>
      <c r="S111" s="312"/>
      <c r="T111" s="313"/>
      <c r="U111" s="294">
        <f t="shared" si="28"/>
        <v>0</v>
      </c>
      <c r="V111" s="330"/>
      <c r="W111" s="355">
        <f t="shared" si="29"/>
        <v>0</v>
      </c>
      <c r="X111" s="356">
        <f t="shared" si="30"/>
        <v>0</v>
      </c>
      <c r="Y111" s="356">
        <f t="shared" si="31"/>
        <v>0</v>
      </c>
      <c r="Z111" s="356">
        <f t="shared" si="32"/>
        <v>0</v>
      </c>
      <c r="AA111" s="356">
        <f t="shared" si="33"/>
        <v>0</v>
      </c>
      <c r="AB111" s="356">
        <f t="shared" si="34"/>
        <v>0</v>
      </c>
      <c r="AC111" s="356">
        <f t="shared" si="35"/>
        <v>0</v>
      </c>
      <c r="AD111" s="357">
        <f t="shared" si="36"/>
        <v>0</v>
      </c>
      <c r="AE111" s="342"/>
      <c r="AF111" s="362">
        <f t="shared" si="37"/>
        <v>0</v>
      </c>
      <c r="AG111" s="330"/>
      <c r="AH111" s="597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  <c r="BD111" s="582"/>
    </row>
    <row r="112" spans="1:56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09"/>
      <c r="J112" s="350">
        <f t="shared" si="26"/>
        <v>0</v>
      </c>
      <c r="K112" s="330"/>
      <c r="L112" s="330"/>
      <c r="M112" s="310"/>
      <c r="N112" s="311"/>
      <c r="O112" s="311"/>
      <c r="P112" s="311"/>
      <c r="Q112" s="311"/>
      <c r="R112" s="311"/>
      <c r="S112" s="312"/>
      <c r="T112" s="313"/>
      <c r="U112" s="294">
        <f t="shared" si="28"/>
        <v>0</v>
      </c>
      <c r="V112" s="330"/>
      <c r="W112" s="355">
        <f t="shared" si="29"/>
        <v>0</v>
      </c>
      <c r="X112" s="356">
        <f t="shared" si="30"/>
        <v>0</v>
      </c>
      <c r="Y112" s="356">
        <f t="shared" si="31"/>
        <v>0</v>
      </c>
      <c r="Z112" s="356">
        <f t="shared" si="32"/>
        <v>0</v>
      </c>
      <c r="AA112" s="356">
        <f t="shared" si="33"/>
        <v>0</v>
      </c>
      <c r="AB112" s="356">
        <f t="shared" si="34"/>
        <v>0</v>
      </c>
      <c r="AC112" s="356">
        <f t="shared" si="35"/>
        <v>0</v>
      </c>
      <c r="AD112" s="357">
        <f t="shared" si="36"/>
        <v>0</v>
      </c>
      <c r="AE112" s="342"/>
      <c r="AF112" s="362">
        <f t="shared" si="37"/>
        <v>0</v>
      </c>
      <c r="AG112" s="330"/>
      <c r="AH112" s="597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  <c r="BD112" s="582"/>
    </row>
    <row r="113" spans="1:56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09"/>
      <c r="J113" s="350">
        <f t="shared" si="26"/>
        <v>0</v>
      </c>
      <c r="K113" s="330"/>
      <c r="L113" s="330"/>
      <c r="M113" s="310"/>
      <c r="N113" s="311"/>
      <c r="O113" s="311"/>
      <c r="P113" s="311"/>
      <c r="Q113" s="311"/>
      <c r="R113" s="311"/>
      <c r="S113" s="312"/>
      <c r="T113" s="313"/>
      <c r="U113" s="294">
        <f t="shared" si="28"/>
        <v>0</v>
      </c>
      <c r="V113" s="330"/>
      <c r="W113" s="355">
        <f t="shared" si="29"/>
        <v>0</v>
      </c>
      <c r="X113" s="356">
        <f t="shared" si="30"/>
        <v>0</v>
      </c>
      <c r="Y113" s="356">
        <f t="shared" si="31"/>
        <v>0</v>
      </c>
      <c r="Z113" s="356">
        <f t="shared" si="32"/>
        <v>0</v>
      </c>
      <c r="AA113" s="356">
        <f t="shared" si="33"/>
        <v>0</v>
      </c>
      <c r="AB113" s="356">
        <f t="shared" si="34"/>
        <v>0</v>
      </c>
      <c r="AC113" s="356">
        <f t="shared" si="35"/>
        <v>0</v>
      </c>
      <c r="AD113" s="357">
        <f t="shared" si="36"/>
        <v>0</v>
      </c>
      <c r="AE113" s="342"/>
      <c r="AF113" s="362">
        <f t="shared" si="37"/>
        <v>0</v>
      </c>
      <c r="AG113" s="330"/>
      <c r="AH113" s="597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  <c r="BD113" s="582"/>
    </row>
    <row r="114" spans="1:56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09"/>
      <c r="J114" s="350">
        <f t="shared" si="26"/>
        <v>0</v>
      </c>
      <c r="K114" s="330"/>
      <c r="L114" s="330"/>
      <c r="M114" s="310"/>
      <c r="N114" s="311"/>
      <c r="O114" s="311"/>
      <c r="P114" s="311"/>
      <c r="Q114" s="311"/>
      <c r="R114" s="311"/>
      <c r="S114" s="312"/>
      <c r="T114" s="313"/>
      <c r="U114" s="294">
        <f t="shared" si="28"/>
        <v>0</v>
      </c>
      <c r="V114" s="330"/>
      <c r="W114" s="355">
        <f t="shared" si="29"/>
        <v>0</v>
      </c>
      <c r="X114" s="356">
        <f t="shared" si="30"/>
        <v>0</v>
      </c>
      <c r="Y114" s="356">
        <f t="shared" si="31"/>
        <v>0</v>
      </c>
      <c r="Z114" s="356">
        <f t="shared" si="32"/>
        <v>0</v>
      </c>
      <c r="AA114" s="356">
        <f t="shared" si="33"/>
        <v>0</v>
      </c>
      <c r="AB114" s="356">
        <f t="shared" si="34"/>
        <v>0</v>
      </c>
      <c r="AC114" s="356">
        <f t="shared" si="35"/>
        <v>0</v>
      </c>
      <c r="AD114" s="357">
        <f t="shared" si="36"/>
        <v>0</v>
      </c>
      <c r="AE114" s="342"/>
      <c r="AF114" s="362">
        <f t="shared" si="37"/>
        <v>0</v>
      </c>
      <c r="AG114" s="330"/>
      <c r="AH114" s="597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  <c r="BD114" s="582"/>
    </row>
    <row r="115" spans="1:56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09"/>
      <c r="J115" s="350">
        <f t="shared" si="26"/>
        <v>0</v>
      </c>
      <c r="K115" s="330"/>
      <c r="L115" s="330"/>
      <c r="M115" s="310"/>
      <c r="N115" s="311"/>
      <c r="O115" s="311"/>
      <c r="P115" s="311"/>
      <c r="Q115" s="311"/>
      <c r="R115" s="311"/>
      <c r="S115" s="312"/>
      <c r="T115" s="313"/>
      <c r="U115" s="294">
        <f t="shared" si="28"/>
        <v>0</v>
      </c>
      <c r="V115" s="330"/>
      <c r="W115" s="355">
        <f t="shared" si="29"/>
        <v>0</v>
      </c>
      <c r="X115" s="356">
        <f t="shared" si="30"/>
        <v>0</v>
      </c>
      <c r="Y115" s="356">
        <f t="shared" si="31"/>
        <v>0</v>
      </c>
      <c r="Z115" s="356">
        <f t="shared" si="32"/>
        <v>0</v>
      </c>
      <c r="AA115" s="356">
        <f t="shared" si="33"/>
        <v>0</v>
      </c>
      <c r="AB115" s="356">
        <f t="shared" si="34"/>
        <v>0</v>
      </c>
      <c r="AC115" s="356">
        <f t="shared" si="35"/>
        <v>0</v>
      </c>
      <c r="AD115" s="357">
        <f t="shared" si="36"/>
        <v>0</v>
      </c>
      <c r="AE115" s="342"/>
      <c r="AF115" s="362">
        <f t="shared" si="37"/>
        <v>0</v>
      </c>
      <c r="AG115" s="330"/>
      <c r="AH115" s="597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  <c r="BD115" s="582"/>
    </row>
    <row r="116" spans="1:56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09"/>
      <c r="J116" s="350">
        <f t="shared" si="26"/>
        <v>0</v>
      </c>
      <c r="K116" s="330"/>
      <c r="L116" s="330"/>
      <c r="M116" s="310"/>
      <c r="N116" s="311"/>
      <c r="O116" s="311"/>
      <c r="P116" s="311"/>
      <c r="Q116" s="311"/>
      <c r="R116" s="311"/>
      <c r="S116" s="312"/>
      <c r="T116" s="313"/>
      <c r="U116" s="294">
        <f t="shared" si="28"/>
        <v>0</v>
      </c>
      <c r="V116" s="330"/>
      <c r="W116" s="355">
        <f t="shared" si="29"/>
        <v>0</v>
      </c>
      <c r="X116" s="356">
        <f t="shared" si="30"/>
        <v>0</v>
      </c>
      <c r="Y116" s="356">
        <f t="shared" si="31"/>
        <v>0</v>
      </c>
      <c r="Z116" s="356">
        <f t="shared" si="32"/>
        <v>0</v>
      </c>
      <c r="AA116" s="356">
        <f t="shared" si="33"/>
        <v>0</v>
      </c>
      <c r="AB116" s="356">
        <f t="shared" si="34"/>
        <v>0</v>
      </c>
      <c r="AC116" s="356">
        <f t="shared" si="35"/>
        <v>0</v>
      </c>
      <c r="AD116" s="357">
        <f t="shared" si="36"/>
        <v>0</v>
      </c>
      <c r="AE116" s="342"/>
      <c r="AF116" s="362">
        <f t="shared" si="37"/>
        <v>0</v>
      </c>
      <c r="AG116" s="330"/>
      <c r="AH116" s="597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  <c r="BD116" s="582"/>
    </row>
    <row r="117" spans="1:56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09"/>
      <c r="J117" s="350">
        <f t="shared" si="26"/>
        <v>0</v>
      </c>
      <c r="K117" s="330"/>
      <c r="L117" s="330"/>
      <c r="M117" s="310"/>
      <c r="N117" s="311"/>
      <c r="O117" s="311"/>
      <c r="P117" s="311"/>
      <c r="Q117" s="311"/>
      <c r="R117" s="311"/>
      <c r="S117" s="312"/>
      <c r="T117" s="313"/>
      <c r="U117" s="294">
        <f t="shared" si="28"/>
        <v>0</v>
      </c>
      <c r="V117" s="330"/>
      <c r="W117" s="355">
        <f t="shared" si="29"/>
        <v>0</v>
      </c>
      <c r="X117" s="356">
        <f t="shared" si="30"/>
        <v>0</v>
      </c>
      <c r="Y117" s="356">
        <f t="shared" si="31"/>
        <v>0</v>
      </c>
      <c r="Z117" s="356">
        <f t="shared" si="32"/>
        <v>0</v>
      </c>
      <c r="AA117" s="356">
        <f t="shared" si="33"/>
        <v>0</v>
      </c>
      <c r="AB117" s="356">
        <f t="shared" si="34"/>
        <v>0</v>
      </c>
      <c r="AC117" s="356">
        <f t="shared" si="35"/>
        <v>0</v>
      </c>
      <c r="AD117" s="357">
        <f t="shared" si="36"/>
        <v>0</v>
      </c>
      <c r="AE117" s="342"/>
      <c r="AF117" s="362">
        <f t="shared" si="37"/>
        <v>0</v>
      </c>
      <c r="AG117" s="330"/>
      <c r="AH117" s="597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  <c r="BD117" s="582"/>
    </row>
    <row r="118" spans="1:56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09"/>
      <c r="J118" s="350">
        <f t="shared" si="26"/>
        <v>0</v>
      </c>
      <c r="K118" s="330"/>
      <c r="L118" s="330"/>
      <c r="M118" s="310"/>
      <c r="N118" s="311"/>
      <c r="O118" s="311"/>
      <c r="P118" s="311"/>
      <c r="Q118" s="311"/>
      <c r="R118" s="311"/>
      <c r="S118" s="312"/>
      <c r="T118" s="313"/>
      <c r="U118" s="294">
        <f t="shared" si="28"/>
        <v>0</v>
      </c>
      <c r="V118" s="330"/>
      <c r="W118" s="355">
        <f t="shared" si="29"/>
        <v>0</v>
      </c>
      <c r="X118" s="356">
        <f t="shared" si="30"/>
        <v>0</v>
      </c>
      <c r="Y118" s="356">
        <f t="shared" si="31"/>
        <v>0</v>
      </c>
      <c r="Z118" s="356">
        <f t="shared" si="32"/>
        <v>0</v>
      </c>
      <c r="AA118" s="356">
        <f t="shared" si="33"/>
        <v>0</v>
      </c>
      <c r="AB118" s="356">
        <f t="shared" si="34"/>
        <v>0</v>
      </c>
      <c r="AC118" s="356">
        <f t="shared" si="35"/>
        <v>0</v>
      </c>
      <c r="AD118" s="357">
        <f t="shared" si="36"/>
        <v>0</v>
      </c>
      <c r="AE118" s="342"/>
      <c r="AF118" s="362">
        <f t="shared" si="37"/>
        <v>0</v>
      </c>
      <c r="AG118" s="330"/>
      <c r="AH118" s="597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  <c r="BD118" s="582"/>
    </row>
    <row r="119" spans="1:56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09"/>
      <c r="J119" s="350">
        <f t="shared" si="26"/>
        <v>0</v>
      </c>
      <c r="K119" s="330"/>
      <c r="L119" s="330"/>
      <c r="M119" s="310"/>
      <c r="N119" s="311"/>
      <c r="O119" s="311"/>
      <c r="P119" s="311"/>
      <c r="Q119" s="311"/>
      <c r="R119" s="311"/>
      <c r="S119" s="312"/>
      <c r="T119" s="313"/>
      <c r="U119" s="294">
        <f t="shared" si="28"/>
        <v>0</v>
      </c>
      <c r="V119" s="330"/>
      <c r="W119" s="355">
        <f t="shared" si="29"/>
        <v>0</v>
      </c>
      <c r="X119" s="356">
        <f t="shared" si="30"/>
        <v>0</v>
      </c>
      <c r="Y119" s="356">
        <f t="shared" si="31"/>
        <v>0</v>
      </c>
      <c r="Z119" s="356">
        <f t="shared" si="32"/>
        <v>0</v>
      </c>
      <c r="AA119" s="356">
        <f t="shared" si="33"/>
        <v>0</v>
      </c>
      <c r="AB119" s="356">
        <f t="shared" si="34"/>
        <v>0</v>
      </c>
      <c r="AC119" s="356">
        <f t="shared" si="35"/>
        <v>0</v>
      </c>
      <c r="AD119" s="357">
        <f t="shared" si="36"/>
        <v>0</v>
      </c>
      <c r="AE119" s="342"/>
      <c r="AF119" s="362">
        <f t="shared" si="37"/>
        <v>0</v>
      </c>
      <c r="AG119" s="330"/>
      <c r="AH119" s="597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  <c r="BD119" s="582"/>
    </row>
    <row r="120" spans="1:56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09"/>
      <c r="J120" s="350">
        <f t="shared" si="26"/>
        <v>0</v>
      </c>
      <c r="K120" s="330"/>
      <c r="L120" s="330"/>
      <c r="M120" s="310"/>
      <c r="N120" s="311"/>
      <c r="O120" s="311"/>
      <c r="P120" s="311"/>
      <c r="Q120" s="311"/>
      <c r="R120" s="311"/>
      <c r="S120" s="312"/>
      <c r="T120" s="313"/>
      <c r="U120" s="294">
        <f t="shared" si="28"/>
        <v>0</v>
      </c>
      <c r="V120" s="330"/>
      <c r="W120" s="355">
        <f t="shared" si="29"/>
        <v>0</v>
      </c>
      <c r="X120" s="356">
        <f t="shared" si="30"/>
        <v>0</v>
      </c>
      <c r="Y120" s="356">
        <f t="shared" si="31"/>
        <v>0</v>
      </c>
      <c r="Z120" s="356">
        <f t="shared" si="32"/>
        <v>0</v>
      </c>
      <c r="AA120" s="356">
        <f t="shared" si="33"/>
        <v>0</v>
      </c>
      <c r="AB120" s="356">
        <f t="shared" si="34"/>
        <v>0</v>
      </c>
      <c r="AC120" s="356">
        <f t="shared" si="35"/>
        <v>0</v>
      </c>
      <c r="AD120" s="357">
        <f t="shared" si="36"/>
        <v>0</v>
      </c>
      <c r="AE120" s="342"/>
      <c r="AF120" s="362">
        <f t="shared" si="37"/>
        <v>0</v>
      </c>
      <c r="AG120" s="330"/>
      <c r="AH120" s="597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  <c r="BD120" s="582"/>
    </row>
    <row r="121" spans="1:56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09"/>
      <c r="J121" s="350">
        <f t="shared" si="26"/>
        <v>0</v>
      </c>
      <c r="K121" s="330"/>
      <c r="L121" s="330"/>
      <c r="M121" s="310"/>
      <c r="N121" s="311"/>
      <c r="O121" s="311"/>
      <c r="P121" s="311"/>
      <c r="Q121" s="311"/>
      <c r="R121" s="311"/>
      <c r="S121" s="312"/>
      <c r="T121" s="313"/>
      <c r="U121" s="294">
        <f t="shared" si="28"/>
        <v>0</v>
      </c>
      <c r="V121" s="330"/>
      <c r="W121" s="355">
        <f t="shared" si="29"/>
        <v>0</v>
      </c>
      <c r="X121" s="356">
        <f t="shared" si="30"/>
        <v>0</v>
      </c>
      <c r="Y121" s="356">
        <f t="shared" si="31"/>
        <v>0</v>
      </c>
      <c r="Z121" s="356">
        <f t="shared" si="32"/>
        <v>0</v>
      </c>
      <c r="AA121" s="356">
        <f t="shared" si="33"/>
        <v>0</v>
      </c>
      <c r="AB121" s="356">
        <f t="shared" si="34"/>
        <v>0</v>
      </c>
      <c r="AC121" s="356">
        <f t="shared" si="35"/>
        <v>0</v>
      </c>
      <c r="AD121" s="357">
        <f t="shared" si="36"/>
        <v>0</v>
      </c>
      <c r="AE121" s="342"/>
      <c r="AF121" s="362">
        <f t="shared" si="37"/>
        <v>0</v>
      </c>
      <c r="AG121" s="330"/>
      <c r="AH121" s="597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  <c r="BD121" s="582"/>
    </row>
    <row r="122" spans="1:56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09"/>
      <c r="J122" s="350">
        <f t="shared" si="26"/>
        <v>0</v>
      </c>
      <c r="K122" s="330"/>
      <c r="L122" s="330"/>
      <c r="M122" s="310"/>
      <c r="N122" s="311"/>
      <c r="O122" s="311"/>
      <c r="P122" s="311"/>
      <c r="Q122" s="311"/>
      <c r="R122" s="311"/>
      <c r="S122" s="312"/>
      <c r="T122" s="313"/>
      <c r="U122" s="294">
        <f t="shared" si="28"/>
        <v>0</v>
      </c>
      <c r="V122" s="330"/>
      <c r="W122" s="355">
        <f t="shared" si="29"/>
        <v>0</v>
      </c>
      <c r="X122" s="356">
        <f t="shared" si="30"/>
        <v>0</v>
      </c>
      <c r="Y122" s="356">
        <f t="shared" si="31"/>
        <v>0</v>
      </c>
      <c r="Z122" s="356">
        <f t="shared" si="32"/>
        <v>0</v>
      </c>
      <c r="AA122" s="356">
        <f t="shared" si="33"/>
        <v>0</v>
      </c>
      <c r="AB122" s="356">
        <f t="shared" si="34"/>
        <v>0</v>
      </c>
      <c r="AC122" s="356">
        <f t="shared" si="35"/>
        <v>0</v>
      </c>
      <c r="AD122" s="357">
        <f t="shared" si="36"/>
        <v>0</v>
      </c>
      <c r="AE122" s="342"/>
      <c r="AF122" s="362">
        <f t="shared" si="37"/>
        <v>0</v>
      </c>
      <c r="AG122" s="330"/>
      <c r="AH122" s="597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  <c r="BD122" s="582"/>
    </row>
    <row r="123" spans="1:56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09"/>
      <c r="J123" s="350">
        <f t="shared" si="26"/>
        <v>0</v>
      </c>
      <c r="K123" s="330"/>
      <c r="L123" s="330"/>
      <c r="M123" s="310"/>
      <c r="N123" s="311"/>
      <c r="O123" s="311"/>
      <c r="P123" s="311"/>
      <c r="Q123" s="311"/>
      <c r="R123" s="311"/>
      <c r="S123" s="312"/>
      <c r="T123" s="313"/>
      <c r="U123" s="294">
        <f t="shared" si="28"/>
        <v>0</v>
      </c>
      <c r="V123" s="330"/>
      <c r="W123" s="355">
        <f t="shared" si="29"/>
        <v>0</v>
      </c>
      <c r="X123" s="356">
        <f t="shared" si="30"/>
        <v>0</v>
      </c>
      <c r="Y123" s="356">
        <f t="shared" si="31"/>
        <v>0</v>
      </c>
      <c r="Z123" s="356">
        <f t="shared" si="32"/>
        <v>0</v>
      </c>
      <c r="AA123" s="356">
        <f t="shared" si="33"/>
        <v>0</v>
      </c>
      <c r="AB123" s="356">
        <f t="shared" si="34"/>
        <v>0</v>
      </c>
      <c r="AC123" s="356">
        <f t="shared" si="35"/>
        <v>0</v>
      </c>
      <c r="AD123" s="357">
        <f t="shared" si="36"/>
        <v>0</v>
      </c>
      <c r="AE123" s="342"/>
      <c r="AF123" s="362">
        <f t="shared" si="37"/>
        <v>0</v>
      </c>
      <c r="AG123" s="330"/>
      <c r="AH123" s="597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  <c r="BD123" s="582"/>
    </row>
    <row r="124" spans="1:56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09"/>
      <c r="J124" s="350">
        <f t="shared" si="26"/>
        <v>0</v>
      </c>
      <c r="K124" s="330"/>
      <c r="L124" s="330"/>
      <c r="M124" s="310"/>
      <c r="N124" s="311"/>
      <c r="O124" s="311"/>
      <c r="P124" s="311"/>
      <c r="Q124" s="311"/>
      <c r="R124" s="311"/>
      <c r="S124" s="312"/>
      <c r="T124" s="313"/>
      <c r="U124" s="294">
        <f t="shared" si="28"/>
        <v>0</v>
      </c>
      <c r="V124" s="330"/>
      <c r="W124" s="355">
        <f t="shared" si="29"/>
        <v>0</v>
      </c>
      <c r="X124" s="356">
        <f t="shared" si="30"/>
        <v>0</v>
      </c>
      <c r="Y124" s="356">
        <f t="shared" si="31"/>
        <v>0</v>
      </c>
      <c r="Z124" s="356">
        <f t="shared" si="32"/>
        <v>0</v>
      </c>
      <c r="AA124" s="356">
        <f t="shared" si="33"/>
        <v>0</v>
      </c>
      <c r="AB124" s="356">
        <f t="shared" si="34"/>
        <v>0</v>
      </c>
      <c r="AC124" s="356">
        <f t="shared" si="35"/>
        <v>0</v>
      </c>
      <c r="AD124" s="357">
        <f t="shared" si="36"/>
        <v>0</v>
      </c>
      <c r="AE124" s="342"/>
      <c r="AF124" s="362">
        <f t="shared" si="37"/>
        <v>0</v>
      </c>
      <c r="AG124" s="330"/>
      <c r="AH124" s="597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  <c r="BD124" s="582"/>
    </row>
    <row r="125" spans="1:56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09"/>
      <c r="J125" s="350">
        <f t="shared" si="26"/>
        <v>0</v>
      </c>
      <c r="K125" s="330"/>
      <c r="L125" s="330"/>
      <c r="M125" s="310"/>
      <c r="N125" s="311"/>
      <c r="O125" s="311"/>
      <c r="P125" s="311"/>
      <c r="Q125" s="311"/>
      <c r="R125" s="311"/>
      <c r="S125" s="312"/>
      <c r="T125" s="313"/>
      <c r="U125" s="294">
        <f t="shared" si="28"/>
        <v>0</v>
      </c>
      <c r="V125" s="330"/>
      <c r="W125" s="355">
        <f t="shared" si="29"/>
        <v>0</v>
      </c>
      <c r="X125" s="356">
        <f t="shared" si="30"/>
        <v>0</v>
      </c>
      <c r="Y125" s="356">
        <f t="shared" si="31"/>
        <v>0</v>
      </c>
      <c r="Z125" s="356">
        <f t="shared" si="32"/>
        <v>0</v>
      </c>
      <c r="AA125" s="356">
        <f t="shared" si="33"/>
        <v>0</v>
      </c>
      <c r="AB125" s="356">
        <f t="shared" si="34"/>
        <v>0</v>
      </c>
      <c r="AC125" s="356">
        <f t="shared" si="35"/>
        <v>0</v>
      </c>
      <c r="AD125" s="357">
        <f t="shared" si="36"/>
        <v>0</v>
      </c>
      <c r="AE125" s="342"/>
      <c r="AF125" s="362">
        <f t="shared" si="37"/>
        <v>0</v>
      </c>
      <c r="AG125" s="330"/>
      <c r="AH125" s="597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  <c r="BD125" s="582"/>
    </row>
    <row r="126" spans="1:56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09"/>
      <c r="J126" s="350">
        <f t="shared" si="26"/>
        <v>0</v>
      </c>
      <c r="K126" s="330"/>
      <c r="L126" s="330"/>
      <c r="M126" s="310"/>
      <c r="N126" s="311"/>
      <c r="O126" s="311"/>
      <c r="P126" s="311"/>
      <c r="Q126" s="311"/>
      <c r="R126" s="311"/>
      <c r="S126" s="312"/>
      <c r="T126" s="313"/>
      <c r="U126" s="294">
        <f t="shared" si="28"/>
        <v>0</v>
      </c>
      <c r="V126" s="330"/>
      <c r="W126" s="355">
        <f t="shared" si="29"/>
        <v>0</v>
      </c>
      <c r="X126" s="356">
        <f t="shared" si="30"/>
        <v>0</v>
      </c>
      <c r="Y126" s="356">
        <f t="shared" si="31"/>
        <v>0</v>
      </c>
      <c r="Z126" s="356">
        <f t="shared" si="32"/>
        <v>0</v>
      </c>
      <c r="AA126" s="356">
        <f t="shared" si="33"/>
        <v>0</v>
      </c>
      <c r="AB126" s="356">
        <f t="shared" si="34"/>
        <v>0</v>
      </c>
      <c r="AC126" s="356">
        <f t="shared" si="35"/>
        <v>0</v>
      </c>
      <c r="AD126" s="357">
        <f t="shared" si="36"/>
        <v>0</v>
      </c>
      <c r="AE126" s="342"/>
      <c r="AF126" s="362">
        <f t="shared" si="37"/>
        <v>0</v>
      </c>
      <c r="AG126" s="330"/>
      <c r="AH126" s="597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  <c r="BD126" s="582"/>
    </row>
    <row r="127" spans="1:56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09"/>
      <c r="J127" s="350">
        <f t="shared" si="26"/>
        <v>0</v>
      </c>
      <c r="K127" s="330"/>
      <c r="L127" s="330"/>
      <c r="M127" s="310"/>
      <c r="N127" s="311"/>
      <c r="O127" s="311"/>
      <c r="P127" s="311"/>
      <c r="Q127" s="311"/>
      <c r="R127" s="311"/>
      <c r="S127" s="312"/>
      <c r="T127" s="313"/>
      <c r="U127" s="294">
        <f t="shared" si="28"/>
        <v>0</v>
      </c>
      <c r="V127" s="330"/>
      <c r="W127" s="355">
        <f t="shared" si="29"/>
        <v>0</v>
      </c>
      <c r="X127" s="356">
        <f t="shared" si="30"/>
        <v>0</v>
      </c>
      <c r="Y127" s="356">
        <f t="shared" si="31"/>
        <v>0</v>
      </c>
      <c r="Z127" s="356">
        <f t="shared" si="32"/>
        <v>0</v>
      </c>
      <c r="AA127" s="356">
        <f t="shared" si="33"/>
        <v>0</v>
      </c>
      <c r="AB127" s="356">
        <f t="shared" si="34"/>
        <v>0</v>
      </c>
      <c r="AC127" s="356">
        <f t="shared" si="35"/>
        <v>0</v>
      </c>
      <c r="AD127" s="357">
        <f t="shared" si="36"/>
        <v>0</v>
      </c>
      <c r="AE127" s="342"/>
      <c r="AF127" s="362">
        <f t="shared" si="37"/>
        <v>0</v>
      </c>
      <c r="AG127" s="330"/>
      <c r="AH127" s="597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  <c r="BD127" s="582"/>
    </row>
    <row r="128" spans="1:56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09"/>
      <c r="J128" s="350">
        <f t="shared" si="26"/>
        <v>0</v>
      </c>
      <c r="K128" s="330"/>
      <c r="L128" s="330"/>
      <c r="M128" s="310"/>
      <c r="N128" s="311"/>
      <c r="O128" s="311"/>
      <c r="P128" s="311"/>
      <c r="Q128" s="311"/>
      <c r="R128" s="311"/>
      <c r="S128" s="312"/>
      <c r="T128" s="313"/>
      <c r="U128" s="294">
        <f t="shared" si="28"/>
        <v>0</v>
      </c>
      <c r="V128" s="330"/>
      <c r="W128" s="355">
        <f t="shared" si="29"/>
        <v>0</v>
      </c>
      <c r="X128" s="356">
        <f t="shared" si="30"/>
        <v>0</v>
      </c>
      <c r="Y128" s="356">
        <f t="shared" si="31"/>
        <v>0</v>
      </c>
      <c r="Z128" s="356">
        <f t="shared" si="32"/>
        <v>0</v>
      </c>
      <c r="AA128" s="356">
        <f t="shared" si="33"/>
        <v>0</v>
      </c>
      <c r="AB128" s="356">
        <f t="shared" si="34"/>
        <v>0</v>
      </c>
      <c r="AC128" s="356">
        <f t="shared" si="35"/>
        <v>0</v>
      </c>
      <c r="AD128" s="357">
        <f t="shared" si="36"/>
        <v>0</v>
      </c>
      <c r="AE128" s="342"/>
      <c r="AF128" s="362">
        <f t="shared" si="37"/>
        <v>0</v>
      </c>
      <c r="AG128" s="330"/>
      <c r="AH128" s="597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  <c r="BD128" s="582"/>
    </row>
    <row r="129" spans="1:56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09"/>
      <c r="J129" s="350">
        <f t="shared" si="26"/>
        <v>0</v>
      </c>
      <c r="K129" s="330"/>
      <c r="L129" s="330"/>
      <c r="M129" s="310"/>
      <c r="N129" s="311"/>
      <c r="O129" s="311"/>
      <c r="P129" s="311"/>
      <c r="Q129" s="311"/>
      <c r="R129" s="311"/>
      <c r="S129" s="312"/>
      <c r="T129" s="313"/>
      <c r="U129" s="294">
        <f t="shared" si="28"/>
        <v>0</v>
      </c>
      <c r="V129" s="330"/>
      <c r="W129" s="355">
        <f t="shared" si="29"/>
        <v>0</v>
      </c>
      <c r="X129" s="356">
        <f t="shared" si="30"/>
        <v>0</v>
      </c>
      <c r="Y129" s="356">
        <f t="shared" si="31"/>
        <v>0</v>
      </c>
      <c r="Z129" s="356">
        <f t="shared" si="32"/>
        <v>0</v>
      </c>
      <c r="AA129" s="356">
        <f t="shared" si="33"/>
        <v>0</v>
      </c>
      <c r="AB129" s="356">
        <f t="shared" si="34"/>
        <v>0</v>
      </c>
      <c r="AC129" s="356">
        <f t="shared" si="35"/>
        <v>0</v>
      </c>
      <c r="AD129" s="357">
        <f t="shared" si="36"/>
        <v>0</v>
      </c>
      <c r="AE129" s="342"/>
      <c r="AF129" s="362">
        <f t="shared" si="37"/>
        <v>0</v>
      </c>
      <c r="AG129" s="330"/>
      <c r="AH129" s="597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  <c r="BD129" s="582"/>
    </row>
    <row r="130" spans="1:56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09"/>
      <c r="J130" s="350">
        <f t="shared" si="26"/>
        <v>0</v>
      </c>
      <c r="K130" s="330"/>
      <c r="L130" s="330"/>
      <c r="M130" s="310"/>
      <c r="N130" s="311"/>
      <c r="O130" s="311"/>
      <c r="P130" s="311"/>
      <c r="Q130" s="311"/>
      <c r="R130" s="311"/>
      <c r="S130" s="312"/>
      <c r="T130" s="313"/>
      <c r="U130" s="294">
        <f t="shared" si="28"/>
        <v>0</v>
      </c>
      <c r="V130" s="330"/>
      <c r="W130" s="355">
        <f t="shared" si="29"/>
        <v>0</v>
      </c>
      <c r="X130" s="356">
        <f t="shared" si="30"/>
        <v>0</v>
      </c>
      <c r="Y130" s="356">
        <f t="shared" si="31"/>
        <v>0</v>
      </c>
      <c r="Z130" s="356">
        <f t="shared" si="32"/>
        <v>0</v>
      </c>
      <c r="AA130" s="356">
        <f t="shared" si="33"/>
        <v>0</v>
      </c>
      <c r="AB130" s="356">
        <f t="shared" si="34"/>
        <v>0</v>
      </c>
      <c r="AC130" s="356">
        <f t="shared" si="35"/>
        <v>0</v>
      </c>
      <c r="AD130" s="357">
        <f t="shared" si="36"/>
        <v>0</v>
      </c>
      <c r="AE130" s="342"/>
      <c r="AF130" s="362">
        <f t="shared" si="37"/>
        <v>0</v>
      </c>
      <c r="AG130" s="330"/>
      <c r="AH130" s="597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  <c r="BD130" s="582"/>
    </row>
    <row r="131" spans="1:56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09"/>
      <c r="J131" s="350">
        <f t="shared" si="26"/>
        <v>0</v>
      </c>
      <c r="K131" s="330"/>
      <c r="L131" s="330"/>
      <c r="M131" s="310"/>
      <c r="N131" s="311"/>
      <c r="O131" s="311"/>
      <c r="P131" s="311"/>
      <c r="Q131" s="311"/>
      <c r="R131" s="311"/>
      <c r="S131" s="312"/>
      <c r="T131" s="313"/>
      <c r="U131" s="294">
        <f t="shared" si="28"/>
        <v>0</v>
      </c>
      <c r="V131" s="330"/>
      <c r="W131" s="355">
        <f t="shared" si="29"/>
        <v>0</v>
      </c>
      <c r="X131" s="356">
        <f t="shared" si="30"/>
        <v>0</v>
      </c>
      <c r="Y131" s="356">
        <f t="shared" si="31"/>
        <v>0</v>
      </c>
      <c r="Z131" s="356">
        <f t="shared" si="32"/>
        <v>0</v>
      </c>
      <c r="AA131" s="356">
        <f t="shared" si="33"/>
        <v>0</v>
      </c>
      <c r="AB131" s="356">
        <f t="shared" si="34"/>
        <v>0</v>
      </c>
      <c r="AC131" s="356">
        <f t="shared" si="35"/>
        <v>0</v>
      </c>
      <c r="AD131" s="357">
        <f t="shared" si="36"/>
        <v>0</v>
      </c>
      <c r="AE131" s="342"/>
      <c r="AF131" s="362">
        <f t="shared" si="37"/>
        <v>0</v>
      </c>
      <c r="AG131" s="330"/>
      <c r="AH131" s="597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  <c r="BD131" s="582"/>
    </row>
    <row r="132" spans="1:56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09"/>
      <c r="J132" s="350">
        <f t="shared" si="26"/>
        <v>0</v>
      </c>
      <c r="K132" s="330"/>
      <c r="L132" s="330"/>
      <c r="M132" s="310"/>
      <c r="N132" s="311"/>
      <c r="O132" s="311"/>
      <c r="P132" s="311"/>
      <c r="Q132" s="311"/>
      <c r="R132" s="311"/>
      <c r="S132" s="312"/>
      <c r="T132" s="313"/>
      <c r="U132" s="294">
        <f t="shared" si="28"/>
        <v>0</v>
      </c>
      <c r="V132" s="330"/>
      <c r="W132" s="355">
        <f t="shared" si="29"/>
        <v>0</v>
      </c>
      <c r="X132" s="356">
        <f t="shared" si="30"/>
        <v>0</v>
      </c>
      <c r="Y132" s="356">
        <f t="shared" si="31"/>
        <v>0</v>
      </c>
      <c r="Z132" s="356">
        <f t="shared" si="32"/>
        <v>0</v>
      </c>
      <c r="AA132" s="356">
        <f t="shared" si="33"/>
        <v>0</v>
      </c>
      <c r="AB132" s="356">
        <f t="shared" si="34"/>
        <v>0</v>
      </c>
      <c r="AC132" s="356">
        <f t="shared" si="35"/>
        <v>0</v>
      </c>
      <c r="AD132" s="357">
        <f t="shared" si="36"/>
        <v>0</v>
      </c>
      <c r="AE132" s="342"/>
      <c r="AF132" s="362">
        <f t="shared" si="37"/>
        <v>0</v>
      </c>
      <c r="AG132" s="330"/>
      <c r="AH132" s="597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  <c r="BD132" s="582"/>
    </row>
    <row r="133" spans="1:56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09"/>
      <c r="J133" s="350">
        <f t="shared" si="26"/>
        <v>0</v>
      </c>
      <c r="K133" s="330"/>
      <c r="L133" s="330"/>
      <c r="M133" s="310"/>
      <c r="N133" s="311"/>
      <c r="O133" s="311"/>
      <c r="P133" s="311"/>
      <c r="Q133" s="311"/>
      <c r="R133" s="311"/>
      <c r="S133" s="312"/>
      <c r="T133" s="313"/>
      <c r="U133" s="294">
        <f t="shared" si="28"/>
        <v>0</v>
      </c>
      <c r="V133" s="330"/>
      <c r="W133" s="355">
        <f t="shared" si="29"/>
        <v>0</v>
      </c>
      <c r="X133" s="356">
        <f t="shared" si="30"/>
        <v>0</v>
      </c>
      <c r="Y133" s="356">
        <f t="shared" si="31"/>
        <v>0</v>
      </c>
      <c r="Z133" s="356">
        <f t="shared" si="32"/>
        <v>0</v>
      </c>
      <c r="AA133" s="356">
        <f t="shared" si="33"/>
        <v>0</v>
      </c>
      <c r="AB133" s="356">
        <f t="shared" si="34"/>
        <v>0</v>
      </c>
      <c r="AC133" s="356">
        <f t="shared" si="35"/>
        <v>0</v>
      </c>
      <c r="AD133" s="357">
        <f t="shared" si="36"/>
        <v>0</v>
      </c>
      <c r="AE133" s="342"/>
      <c r="AF133" s="362">
        <f t="shared" si="37"/>
        <v>0</v>
      </c>
      <c r="AG133" s="330"/>
      <c r="AH133" s="597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  <c r="BD133" s="582"/>
    </row>
    <row r="134" spans="1:56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09"/>
      <c r="J134" s="350">
        <f t="shared" si="26"/>
        <v>0</v>
      </c>
      <c r="K134" s="330"/>
      <c r="L134" s="330"/>
      <c r="M134" s="310"/>
      <c r="N134" s="311"/>
      <c r="O134" s="311"/>
      <c r="P134" s="311"/>
      <c r="Q134" s="311"/>
      <c r="R134" s="311"/>
      <c r="S134" s="312"/>
      <c r="T134" s="313"/>
      <c r="U134" s="294">
        <f t="shared" si="28"/>
        <v>0</v>
      </c>
      <c r="V134" s="330"/>
      <c r="W134" s="355">
        <f t="shared" si="29"/>
        <v>0</v>
      </c>
      <c r="X134" s="356">
        <f t="shared" si="30"/>
        <v>0</v>
      </c>
      <c r="Y134" s="356">
        <f t="shared" si="31"/>
        <v>0</v>
      </c>
      <c r="Z134" s="356">
        <f t="shared" si="32"/>
        <v>0</v>
      </c>
      <c r="AA134" s="356">
        <f t="shared" si="33"/>
        <v>0</v>
      </c>
      <c r="AB134" s="356">
        <f t="shared" si="34"/>
        <v>0</v>
      </c>
      <c r="AC134" s="356">
        <f t="shared" si="35"/>
        <v>0</v>
      </c>
      <c r="AD134" s="357">
        <f t="shared" si="36"/>
        <v>0</v>
      </c>
      <c r="AE134" s="342"/>
      <c r="AF134" s="362">
        <f t="shared" si="37"/>
        <v>0</v>
      </c>
      <c r="AG134" s="330"/>
      <c r="AH134" s="597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  <c r="BD134" s="582"/>
    </row>
    <row r="135" spans="1:56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09"/>
      <c r="J135" s="350">
        <f t="shared" si="26"/>
        <v>0</v>
      </c>
      <c r="K135" s="330"/>
      <c r="L135" s="330"/>
      <c r="M135" s="310"/>
      <c r="N135" s="311"/>
      <c r="O135" s="311"/>
      <c r="P135" s="311"/>
      <c r="Q135" s="311"/>
      <c r="R135" s="311"/>
      <c r="S135" s="312"/>
      <c r="T135" s="313"/>
      <c r="U135" s="294">
        <f t="shared" si="28"/>
        <v>0</v>
      </c>
      <c r="V135" s="330"/>
      <c r="W135" s="355">
        <f t="shared" si="29"/>
        <v>0</v>
      </c>
      <c r="X135" s="356">
        <f t="shared" si="30"/>
        <v>0</v>
      </c>
      <c r="Y135" s="356">
        <f t="shared" si="31"/>
        <v>0</v>
      </c>
      <c r="Z135" s="356">
        <f t="shared" si="32"/>
        <v>0</v>
      </c>
      <c r="AA135" s="356">
        <f t="shared" si="33"/>
        <v>0</v>
      </c>
      <c r="AB135" s="356">
        <f t="shared" si="34"/>
        <v>0</v>
      </c>
      <c r="AC135" s="356">
        <f t="shared" si="35"/>
        <v>0</v>
      </c>
      <c r="AD135" s="357">
        <f t="shared" si="36"/>
        <v>0</v>
      </c>
      <c r="AE135" s="342"/>
      <c r="AF135" s="362">
        <f t="shared" si="37"/>
        <v>0</v>
      </c>
      <c r="AG135" s="330"/>
      <c r="AH135" s="597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  <c r="BD135" s="582"/>
    </row>
    <row r="136" spans="1:56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09"/>
      <c r="J136" s="350">
        <f t="shared" si="26"/>
        <v>0</v>
      </c>
      <c r="K136" s="330"/>
      <c r="L136" s="330"/>
      <c r="M136" s="310"/>
      <c r="N136" s="311"/>
      <c r="O136" s="311"/>
      <c r="P136" s="311"/>
      <c r="Q136" s="311"/>
      <c r="R136" s="311"/>
      <c r="S136" s="312"/>
      <c r="T136" s="313"/>
      <c r="U136" s="294">
        <f t="shared" si="28"/>
        <v>0</v>
      </c>
      <c r="V136" s="330"/>
      <c r="W136" s="355">
        <f t="shared" si="29"/>
        <v>0</v>
      </c>
      <c r="X136" s="356">
        <f t="shared" si="30"/>
        <v>0</v>
      </c>
      <c r="Y136" s="356">
        <f t="shared" si="31"/>
        <v>0</v>
      </c>
      <c r="Z136" s="356">
        <f t="shared" si="32"/>
        <v>0</v>
      </c>
      <c r="AA136" s="356">
        <f t="shared" si="33"/>
        <v>0</v>
      </c>
      <c r="AB136" s="356">
        <f t="shared" si="34"/>
        <v>0</v>
      </c>
      <c r="AC136" s="356">
        <f t="shared" si="35"/>
        <v>0</v>
      </c>
      <c r="AD136" s="357">
        <f t="shared" si="36"/>
        <v>0</v>
      </c>
      <c r="AE136" s="342"/>
      <c r="AF136" s="362">
        <f t="shared" si="37"/>
        <v>0</v>
      </c>
      <c r="AG136" s="330"/>
      <c r="AH136" s="597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  <c r="BD136" s="582"/>
    </row>
    <row r="137" spans="1:56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09"/>
      <c r="J137" s="350">
        <f t="shared" si="26"/>
        <v>0</v>
      </c>
      <c r="K137" s="330"/>
      <c r="L137" s="330"/>
      <c r="M137" s="310"/>
      <c r="N137" s="311"/>
      <c r="O137" s="311"/>
      <c r="P137" s="311"/>
      <c r="Q137" s="311"/>
      <c r="R137" s="311"/>
      <c r="S137" s="312"/>
      <c r="T137" s="313"/>
      <c r="U137" s="294">
        <f t="shared" si="28"/>
        <v>0</v>
      </c>
      <c r="V137" s="330"/>
      <c r="W137" s="355">
        <f t="shared" si="29"/>
        <v>0</v>
      </c>
      <c r="X137" s="356">
        <f t="shared" si="30"/>
        <v>0</v>
      </c>
      <c r="Y137" s="356">
        <f t="shared" si="31"/>
        <v>0</v>
      </c>
      <c r="Z137" s="356">
        <f t="shared" si="32"/>
        <v>0</v>
      </c>
      <c r="AA137" s="356">
        <f t="shared" si="33"/>
        <v>0</v>
      </c>
      <c r="AB137" s="356">
        <f t="shared" si="34"/>
        <v>0</v>
      </c>
      <c r="AC137" s="356">
        <f t="shared" si="35"/>
        <v>0</v>
      </c>
      <c r="AD137" s="357">
        <f t="shared" si="36"/>
        <v>0</v>
      </c>
      <c r="AE137" s="342"/>
      <c r="AF137" s="362">
        <f t="shared" si="37"/>
        <v>0</v>
      </c>
      <c r="AG137" s="330"/>
      <c r="AH137" s="597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  <c r="BD137" s="582"/>
    </row>
    <row r="138" spans="1:56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09"/>
      <c r="J138" s="350">
        <f t="shared" si="26"/>
        <v>0</v>
      </c>
      <c r="K138" s="330"/>
      <c r="L138" s="330"/>
      <c r="M138" s="310"/>
      <c r="N138" s="311"/>
      <c r="O138" s="311"/>
      <c r="P138" s="311"/>
      <c r="Q138" s="311"/>
      <c r="R138" s="311"/>
      <c r="S138" s="312"/>
      <c r="T138" s="313"/>
      <c r="U138" s="294">
        <f t="shared" si="28"/>
        <v>0</v>
      </c>
      <c r="V138" s="330"/>
      <c r="W138" s="355">
        <f t="shared" si="29"/>
        <v>0</v>
      </c>
      <c r="X138" s="356">
        <f t="shared" si="30"/>
        <v>0</v>
      </c>
      <c r="Y138" s="356">
        <f t="shared" si="31"/>
        <v>0</v>
      </c>
      <c r="Z138" s="356">
        <f t="shared" si="32"/>
        <v>0</v>
      </c>
      <c r="AA138" s="356">
        <f t="shared" si="33"/>
        <v>0</v>
      </c>
      <c r="AB138" s="356">
        <f t="shared" si="34"/>
        <v>0</v>
      </c>
      <c r="AC138" s="356">
        <f t="shared" si="35"/>
        <v>0</v>
      </c>
      <c r="AD138" s="357">
        <f t="shared" si="36"/>
        <v>0</v>
      </c>
      <c r="AE138" s="342"/>
      <c r="AF138" s="362">
        <f t="shared" si="37"/>
        <v>0</v>
      </c>
      <c r="AG138" s="330"/>
      <c r="AH138" s="597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  <c r="BD138" s="582"/>
    </row>
    <row r="139" spans="1:56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09"/>
      <c r="J139" s="350">
        <f t="shared" si="26"/>
        <v>0</v>
      </c>
      <c r="K139" s="330"/>
      <c r="L139" s="330"/>
      <c r="M139" s="310"/>
      <c r="N139" s="311"/>
      <c r="O139" s="311"/>
      <c r="P139" s="311"/>
      <c r="Q139" s="311"/>
      <c r="R139" s="311"/>
      <c r="S139" s="312"/>
      <c r="T139" s="313"/>
      <c r="U139" s="294">
        <f t="shared" si="28"/>
        <v>0</v>
      </c>
      <c r="V139" s="330"/>
      <c r="W139" s="355">
        <f t="shared" si="29"/>
        <v>0</v>
      </c>
      <c r="X139" s="356">
        <f t="shared" si="30"/>
        <v>0</v>
      </c>
      <c r="Y139" s="356">
        <f t="shared" si="31"/>
        <v>0</v>
      </c>
      <c r="Z139" s="356">
        <f t="shared" si="32"/>
        <v>0</v>
      </c>
      <c r="AA139" s="356">
        <f t="shared" si="33"/>
        <v>0</v>
      </c>
      <c r="AB139" s="356">
        <f t="shared" si="34"/>
        <v>0</v>
      </c>
      <c r="AC139" s="356">
        <f t="shared" si="35"/>
        <v>0</v>
      </c>
      <c r="AD139" s="357">
        <f t="shared" si="36"/>
        <v>0</v>
      </c>
      <c r="AE139" s="342"/>
      <c r="AF139" s="362">
        <f t="shared" si="37"/>
        <v>0</v>
      </c>
      <c r="AG139" s="330"/>
      <c r="AH139" s="597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  <c r="BD139" s="582"/>
    </row>
    <row r="140" spans="1:56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09"/>
      <c r="J140" s="350">
        <f t="shared" si="26"/>
        <v>0</v>
      </c>
      <c r="K140" s="330"/>
      <c r="L140" s="330"/>
      <c r="M140" s="310"/>
      <c r="N140" s="311"/>
      <c r="O140" s="311"/>
      <c r="P140" s="311"/>
      <c r="Q140" s="311"/>
      <c r="R140" s="311"/>
      <c r="S140" s="312"/>
      <c r="T140" s="313"/>
      <c r="U140" s="294">
        <f t="shared" si="28"/>
        <v>0</v>
      </c>
      <c r="V140" s="330"/>
      <c r="W140" s="355">
        <f t="shared" si="29"/>
        <v>0</v>
      </c>
      <c r="X140" s="356">
        <f t="shared" si="30"/>
        <v>0</v>
      </c>
      <c r="Y140" s="356">
        <f t="shared" si="31"/>
        <v>0</v>
      </c>
      <c r="Z140" s="356">
        <f t="shared" si="32"/>
        <v>0</v>
      </c>
      <c r="AA140" s="356">
        <f t="shared" si="33"/>
        <v>0</v>
      </c>
      <c r="AB140" s="356">
        <f t="shared" si="34"/>
        <v>0</v>
      </c>
      <c r="AC140" s="356">
        <f t="shared" si="35"/>
        <v>0</v>
      </c>
      <c r="AD140" s="357">
        <f t="shared" si="36"/>
        <v>0</v>
      </c>
      <c r="AE140" s="342"/>
      <c r="AF140" s="362">
        <f t="shared" si="37"/>
        <v>0</v>
      </c>
      <c r="AG140" s="330"/>
      <c r="AH140" s="597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  <c r="BD140" s="582"/>
    </row>
    <row r="141" spans="1:56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09"/>
      <c r="J141" s="350">
        <f t="shared" ref="J141:J161" si="38">IF(ISBLANK(H141),G141*I141,G141*I141*H141)</f>
        <v>0</v>
      </c>
      <c r="K141" s="330"/>
      <c r="L141" s="330"/>
      <c r="M141" s="310"/>
      <c r="N141" s="311"/>
      <c r="O141" s="311"/>
      <c r="P141" s="311"/>
      <c r="Q141" s="311"/>
      <c r="R141" s="311"/>
      <c r="S141" s="312"/>
      <c r="T141" s="313"/>
      <c r="U141" s="294">
        <f t="shared" si="28"/>
        <v>0</v>
      </c>
      <c r="V141" s="330"/>
      <c r="W141" s="355">
        <f t="shared" si="29"/>
        <v>0</v>
      </c>
      <c r="X141" s="356">
        <f t="shared" si="30"/>
        <v>0</v>
      </c>
      <c r="Y141" s="356">
        <f t="shared" si="31"/>
        <v>0</v>
      </c>
      <c r="Z141" s="356">
        <f t="shared" si="32"/>
        <v>0</v>
      </c>
      <c r="AA141" s="356">
        <f t="shared" si="33"/>
        <v>0</v>
      </c>
      <c r="AB141" s="356">
        <f t="shared" si="34"/>
        <v>0</v>
      </c>
      <c r="AC141" s="356">
        <f t="shared" si="35"/>
        <v>0</v>
      </c>
      <c r="AD141" s="357">
        <f t="shared" si="36"/>
        <v>0</v>
      </c>
      <c r="AE141" s="342"/>
      <c r="AF141" s="362">
        <f t="shared" si="37"/>
        <v>0</v>
      </c>
      <c r="AG141" s="330"/>
      <c r="AH141" s="597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  <c r="BD141" s="582"/>
    </row>
    <row r="142" spans="1:56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09"/>
      <c r="J142" s="350">
        <f t="shared" si="38"/>
        <v>0</v>
      </c>
      <c r="K142" s="330"/>
      <c r="L142" s="330"/>
      <c r="M142" s="310"/>
      <c r="N142" s="311"/>
      <c r="O142" s="311"/>
      <c r="P142" s="311"/>
      <c r="Q142" s="311"/>
      <c r="R142" s="311"/>
      <c r="S142" s="312"/>
      <c r="T142" s="313"/>
      <c r="U142" s="294">
        <f t="shared" si="28"/>
        <v>0</v>
      </c>
      <c r="V142" s="330"/>
      <c r="W142" s="355">
        <f t="shared" si="29"/>
        <v>0</v>
      </c>
      <c r="X142" s="356">
        <f t="shared" si="30"/>
        <v>0</v>
      </c>
      <c r="Y142" s="356">
        <f t="shared" si="31"/>
        <v>0</v>
      </c>
      <c r="Z142" s="356">
        <f t="shared" si="32"/>
        <v>0</v>
      </c>
      <c r="AA142" s="356">
        <f t="shared" si="33"/>
        <v>0</v>
      </c>
      <c r="AB142" s="356">
        <f t="shared" si="34"/>
        <v>0</v>
      </c>
      <c r="AC142" s="356">
        <f t="shared" si="35"/>
        <v>0</v>
      </c>
      <c r="AD142" s="357">
        <f t="shared" si="36"/>
        <v>0</v>
      </c>
      <c r="AE142" s="342"/>
      <c r="AF142" s="362">
        <f t="shared" si="37"/>
        <v>0</v>
      </c>
      <c r="AG142" s="330"/>
      <c r="AH142" s="597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  <c r="BD142" s="582"/>
    </row>
    <row r="143" spans="1:56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09"/>
      <c r="J143" s="350">
        <f t="shared" si="38"/>
        <v>0</v>
      </c>
      <c r="K143" s="330"/>
      <c r="L143" s="330"/>
      <c r="M143" s="310"/>
      <c r="N143" s="311"/>
      <c r="O143" s="311"/>
      <c r="P143" s="311"/>
      <c r="Q143" s="311"/>
      <c r="R143" s="311"/>
      <c r="S143" s="312"/>
      <c r="T143" s="313"/>
      <c r="U143" s="294">
        <f t="shared" si="28"/>
        <v>0</v>
      </c>
      <c r="V143" s="330"/>
      <c r="W143" s="355">
        <f t="shared" si="29"/>
        <v>0</v>
      </c>
      <c r="X143" s="356">
        <f t="shared" si="30"/>
        <v>0</v>
      </c>
      <c r="Y143" s="356">
        <f t="shared" si="31"/>
        <v>0</v>
      </c>
      <c r="Z143" s="356">
        <f t="shared" si="32"/>
        <v>0</v>
      </c>
      <c r="AA143" s="356">
        <f t="shared" si="33"/>
        <v>0</v>
      </c>
      <c r="AB143" s="356">
        <f t="shared" si="34"/>
        <v>0</v>
      </c>
      <c r="AC143" s="356">
        <f t="shared" si="35"/>
        <v>0</v>
      </c>
      <c r="AD143" s="357">
        <f t="shared" si="36"/>
        <v>0</v>
      </c>
      <c r="AE143" s="342"/>
      <c r="AF143" s="362">
        <f t="shared" si="37"/>
        <v>0</v>
      </c>
      <c r="AG143" s="330"/>
      <c r="AH143" s="597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  <c r="BD143" s="582"/>
    </row>
    <row r="144" spans="1:56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09"/>
      <c r="J144" s="350">
        <f t="shared" si="38"/>
        <v>0</v>
      </c>
      <c r="K144" s="330"/>
      <c r="L144" s="330"/>
      <c r="M144" s="310"/>
      <c r="N144" s="311"/>
      <c r="O144" s="311"/>
      <c r="P144" s="311"/>
      <c r="Q144" s="311"/>
      <c r="R144" s="311"/>
      <c r="S144" s="312"/>
      <c r="T144" s="313"/>
      <c r="U144" s="294">
        <f t="shared" si="28"/>
        <v>0</v>
      </c>
      <c r="V144" s="330"/>
      <c r="W144" s="355">
        <f t="shared" si="29"/>
        <v>0</v>
      </c>
      <c r="X144" s="356">
        <f t="shared" si="30"/>
        <v>0</v>
      </c>
      <c r="Y144" s="356">
        <f t="shared" si="31"/>
        <v>0</v>
      </c>
      <c r="Z144" s="356">
        <f t="shared" si="32"/>
        <v>0</v>
      </c>
      <c r="AA144" s="356">
        <f t="shared" si="33"/>
        <v>0</v>
      </c>
      <c r="AB144" s="356">
        <f t="shared" si="34"/>
        <v>0</v>
      </c>
      <c r="AC144" s="356">
        <f t="shared" si="35"/>
        <v>0</v>
      </c>
      <c r="AD144" s="357">
        <f t="shared" si="36"/>
        <v>0</v>
      </c>
      <c r="AE144" s="342"/>
      <c r="AF144" s="362">
        <f t="shared" si="37"/>
        <v>0</v>
      </c>
      <c r="AG144" s="330"/>
      <c r="AH144" s="597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  <c r="BD144" s="582"/>
    </row>
    <row r="145" spans="1:56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09"/>
      <c r="J145" s="350">
        <f t="shared" si="38"/>
        <v>0</v>
      </c>
      <c r="K145" s="330"/>
      <c r="L145" s="330"/>
      <c r="M145" s="310"/>
      <c r="N145" s="311"/>
      <c r="O145" s="311"/>
      <c r="P145" s="311"/>
      <c r="Q145" s="311"/>
      <c r="R145" s="311"/>
      <c r="S145" s="312"/>
      <c r="T145" s="313"/>
      <c r="U145" s="294">
        <f t="shared" si="28"/>
        <v>0</v>
      </c>
      <c r="V145" s="330"/>
      <c r="W145" s="355">
        <f t="shared" si="29"/>
        <v>0</v>
      </c>
      <c r="X145" s="356">
        <f t="shared" si="30"/>
        <v>0</v>
      </c>
      <c r="Y145" s="356">
        <f t="shared" si="31"/>
        <v>0</v>
      </c>
      <c r="Z145" s="356">
        <f t="shared" si="32"/>
        <v>0</v>
      </c>
      <c r="AA145" s="356">
        <f t="shared" si="33"/>
        <v>0</v>
      </c>
      <c r="AB145" s="356">
        <f t="shared" si="34"/>
        <v>0</v>
      </c>
      <c r="AC145" s="356">
        <f t="shared" si="35"/>
        <v>0</v>
      </c>
      <c r="AD145" s="357">
        <f t="shared" si="36"/>
        <v>0</v>
      </c>
      <c r="AE145" s="342"/>
      <c r="AF145" s="362">
        <f t="shared" si="37"/>
        <v>0</v>
      </c>
      <c r="AG145" s="330"/>
      <c r="AH145" s="597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  <c r="BD145" s="582"/>
    </row>
    <row r="146" spans="1:56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09"/>
      <c r="J146" s="350">
        <f t="shared" si="38"/>
        <v>0</v>
      </c>
      <c r="K146" s="330"/>
      <c r="L146" s="330"/>
      <c r="M146" s="310"/>
      <c r="N146" s="311"/>
      <c r="O146" s="311"/>
      <c r="P146" s="311"/>
      <c r="Q146" s="311"/>
      <c r="R146" s="311"/>
      <c r="S146" s="312"/>
      <c r="T146" s="313"/>
      <c r="U146" s="294">
        <f t="shared" si="28"/>
        <v>0</v>
      </c>
      <c r="V146" s="330"/>
      <c r="W146" s="355">
        <f t="shared" si="29"/>
        <v>0</v>
      </c>
      <c r="X146" s="356">
        <f t="shared" si="30"/>
        <v>0</v>
      </c>
      <c r="Y146" s="356">
        <f t="shared" si="31"/>
        <v>0</v>
      </c>
      <c r="Z146" s="356">
        <f t="shared" si="32"/>
        <v>0</v>
      </c>
      <c r="AA146" s="356">
        <f t="shared" si="33"/>
        <v>0</v>
      </c>
      <c r="AB146" s="356">
        <f t="shared" si="34"/>
        <v>0</v>
      </c>
      <c r="AC146" s="356">
        <f t="shared" si="35"/>
        <v>0</v>
      </c>
      <c r="AD146" s="357">
        <f t="shared" si="36"/>
        <v>0</v>
      </c>
      <c r="AE146" s="342"/>
      <c r="AF146" s="362">
        <f t="shared" si="37"/>
        <v>0</v>
      </c>
      <c r="AG146" s="330"/>
      <c r="AH146" s="597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  <c r="BD146" s="582"/>
    </row>
    <row r="147" spans="1:56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09"/>
      <c r="J147" s="350">
        <f t="shared" si="38"/>
        <v>0</v>
      </c>
      <c r="K147" s="330"/>
      <c r="L147" s="330"/>
      <c r="M147" s="310"/>
      <c r="N147" s="311"/>
      <c r="O147" s="311"/>
      <c r="P147" s="311"/>
      <c r="Q147" s="311"/>
      <c r="R147" s="311"/>
      <c r="S147" s="312"/>
      <c r="T147" s="313"/>
      <c r="U147" s="294">
        <f t="shared" si="28"/>
        <v>0</v>
      </c>
      <c r="V147" s="330"/>
      <c r="W147" s="355">
        <f t="shared" si="29"/>
        <v>0</v>
      </c>
      <c r="X147" s="356">
        <f t="shared" si="30"/>
        <v>0</v>
      </c>
      <c r="Y147" s="356">
        <f t="shared" si="31"/>
        <v>0</v>
      </c>
      <c r="Z147" s="356">
        <f t="shared" si="32"/>
        <v>0</v>
      </c>
      <c r="AA147" s="356">
        <f t="shared" si="33"/>
        <v>0</v>
      </c>
      <c r="AB147" s="356">
        <f t="shared" si="34"/>
        <v>0</v>
      </c>
      <c r="AC147" s="356">
        <f t="shared" si="35"/>
        <v>0</v>
      </c>
      <c r="AD147" s="357">
        <f t="shared" si="36"/>
        <v>0</v>
      </c>
      <c r="AE147" s="342"/>
      <c r="AF147" s="362">
        <f t="shared" si="37"/>
        <v>0</v>
      </c>
      <c r="AG147" s="330"/>
      <c r="AH147" s="597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  <c r="BD147" s="582"/>
    </row>
    <row r="148" spans="1:56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09"/>
      <c r="J148" s="350">
        <f t="shared" si="38"/>
        <v>0</v>
      </c>
      <c r="K148" s="330"/>
      <c r="L148" s="330"/>
      <c r="M148" s="310"/>
      <c r="N148" s="311"/>
      <c r="O148" s="311"/>
      <c r="P148" s="311"/>
      <c r="Q148" s="311"/>
      <c r="R148" s="311"/>
      <c r="S148" s="312"/>
      <c r="T148" s="313"/>
      <c r="U148" s="294">
        <f t="shared" si="28"/>
        <v>0</v>
      </c>
      <c r="V148" s="330"/>
      <c r="W148" s="355">
        <f t="shared" si="29"/>
        <v>0</v>
      </c>
      <c r="X148" s="356">
        <f t="shared" si="30"/>
        <v>0</v>
      </c>
      <c r="Y148" s="356">
        <f t="shared" si="31"/>
        <v>0</v>
      </c>
      <c r="Z148" s="356">
        <f t="shared" si="32"/>
        <v>0</v>
      </c>
      <c r="AA148" s="356">
        <f t="shared" si="33"/>
        <v>0</v>
      </c>
      <c r="AB148" s="356">
        <f t="shared" si="34"/>
        <v>0</v>
      </c>
      <c r="AC148" s="356">
        <f t="shared" si="35"/>
        <v>0</v>
      </c>
      <c r="AD148" s="357">
        <f t="shared" si="36"/>
        <v>0</v>
      </c>
      <c r="AE148" s="342"/>
      <c r="AF148" s="362">
        <f t="shared" si="37"/>
        <v>0</v>
      </c>
      <c r="AG148" s="330"/>
      <c r="AH148" s="597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  <c r="BD148" s="582"/>
    </row>
    <row r="149" spans="1:56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09"/>
      <c r="J149" s="350">
        <f t="shared" si="38"/>
        <v>0</v>
      </c>
      <c r="K149" s="330"/>
      <c r="L149" s="330"/>
      <c r="M149" s="310"/>
      <c r="N149" s="311"/>
      <c r="O149" s="311"/>
      <c r="P149" s="311"/>
      <c r="Q149" s="311"/>
      <c r="R149" s="311"/>
      <c r="S149" s="312"/>
      <c r="T149" s="313"/>
      <c r="U149" s="294">
        <f t="shared" si="28"/>
        <v>0</v>
      </c>
      <c r="V149" s="330"/>
      <c r="W149" s="355">
        <f t="shared" si="29"/>
        <v>0</v>
      </c>
      <c r="X149" s="356">
        <f t="shared" si="30"/>
        <v>0</v>
      </c>
      <c r="Y149" s="356">
        <f t="shared" si="31"/>
        <v>0</v>
      </c>
      <c r="Z149" s="356">
        <f t="shared" si="32"/>
        <v>0</v>
      </c>
      <c r="AA149" s="356">
        <f t="shared" si="33"/>
        <v>0</v>
      </c>
      <c r="AB149" s="356">
        <f t="shared" si="34"/>
        <v>0</v>
      </c>
      <c r="AC149" s="356">
        <f t="shared" si="35"/>
        <v>0</v>
      </c>
      <c r="AD149" s="357">
        <f t="shared" si="36"/>
        <v>0</v>
      </c>
      <c r="AE149" s="342"/>
      <c r="AF149" s="362">
        <f t="shared" si="37"/>
        <v>0</v>
      </c>
      <c r="AG149" s="330"/>
      <c r="AH149" s="597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  <c r="BD149" s="582"/>
    </row>
    <row r="150" spans="1:56" s="302" customFormat="1" hidden="1" x14ac:dyDescent="0.2">
      <c r="A150" s="340">
        <f t="shared" si="27"/>
        <v>0</v>
      </c>
      <c r="B150" s="341"/>
      <c r="C150" s="330"/>
      <c r="D150" s="395"/>
      <c r="E150" s="308"/>
      <c r="F150" s="309"/>
      <c r="G150" s="309"/>
      <c r="H150" s="309"/>
      <c r="I150" s="309"/>
      <c r="J150" s="350">
        <f t="shared" si="38"/>
        <v>0</v>
      </c>
      <c r="K150" s="330"/>
      <c r="L150" s="330"/>
      <c r="M150" s="310"/>
      <c r="N150" s="311"/>
      <c r="O150" s="311"/>
      <c r="P150" s="311"/>
      <c r="Q150" s="311"/>
      <c r="R150" s="311"/>
      <c r="S150" s="312"/>
      <c r="T150" s="313"/>
      <c r="U150" s="294">
        <f t="shared" si="28"/>
        <v>0</v>
      </c>
      <c r="V150" s="330"/>
      <c r="W150" s="355">
        <f t="shared" si="29"/>
        <v>0</v>
      </c>
      <c r="X150" s="356">
        <f t="shared" si="30"/>
        <v>0</v>
      </c>
      <c r="Y150" s="356">
        <f t="shared" si="31"/>
        <v>0</v>
      </c>
      <c r="Z150" s="356">
        <f t="shared" si="32"/>
        <v>0</v>
      </c>
      <c r="AA150" s="356">
        <f t="shared" si="33"/>
        <v>0</v>
      </c>
      <c r="AB150" s="356">
        <f t="shared" si="34"/>
        <v>0</v>
      </c>
      <c r="AC150" s="356">
        <f t="shared" si="35"/>
        <v>0</v>
      </c>
      <c r="AD150" s="357">
        <f t="shared" si="36"/>
        <v>0</v>
      </c>
      <c r="AE150" s="342"/>
      <c r="AF150" s="362">
        <f t="shared" si="37"/>
        <v>0</v>
      </c>
      <c r="AG150" s="330"/>
      <c r="AH150" s="597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  <c r="BD150" s="582"/>
    </row>
    <row r="151" spans="1:56" s="302" customFormat="1" hidden="1" x14ac:dyDescent="0.2">
      <c r="A151" s="340">
        <f t="shared" ref="A151:A152" si="39">IF(AND(J151&lt;&gt;0,U151&lt;&gt;1),1,0)</f>
        <v>0</v>
      </c>
      <c r="B151" s="341"/>
      <c r="C151" s="330"/>
      <c r="D151" s="395"/>
      <c r="E151" s="308"/>
      <c r="F151" s="309"/>
      <c r="G151" s="309"/>
      <c r="H151" s="309"/>
      <c r="I151" s="309"/>
      <c r="J151" s="350">
        <f t="shared" si="38"/>
        <v>0</v>
      </c>
      <c r="K151" s="330"/>
      <c r="L151" s="330"/>
      <c r="M151" s="310"/>
      <c r="N151" s="311"/>
      <c r="O151" s="311"/>
      <c r="P151" s="311"/>
      <c r="Q151" s="311"/>
      <c r="R151" s="311"/>
      <c r="S151" s="312"/>
      <c r="T151" s="313"/>
      <c r="U151" s="294">
        <f t="shared" ref="U151:U152" si="40">SUM(M151:T151)</f>
        <v>0</v>
      </c>
      <c r="V151" s="330"/>
      <c r="W151" s="355">
        <f t="shared" ref="W151:W152" si="41">$J151*M151</f>
        <v>0</v>
      </c>
      <c r="X151" s="356">
        <f t="shared" ref="X151:X152" si="42">$J151*N151</f>
        <v>0</v>
      </c>
      <c r="Y151" s="356">
        <f t="shared" ref="Y151:Y152" si="43">$J151*O151</f>
        <v>0</v>
      </c>
      <c r="Z151" s="356">
        <f t="shared" ref="Z151:Z152" si="44">$J151*P151</f>
        <v>0</v>
      </c>
      <c r="AA151" s="356">
        <f t="shared" ref="AA151:AA152" si="45">$J151*Q151</f>
        <v>0</v>
      </c>
      <c r="AB151" s="356">
        <f t="shared" ref="AB151:AB152" si="46">$J151*R151</f>
        <v>0</v>
      </c>
      <c r="AC151" s="356">
        <f t="shared" ref="AC151:AC152" si="47">$J151*S151</f>
        <v>0</v>
      </c>
      <c r="AD151" s="357">
        <f t="shared" ref="AD151:AD152" si="48">SUM(W151:AC151)</f>
        <v>0</v>
      </c>
      <c r="AE151" s="342"/>
      <c r="AF151" s="362">
        <f t="shared" ref="AF151:AF152" si="49">$J151*T151</f>
        <v>0</v>
      </c>
      <c r="AG151" s="330"/>
      <c r="AH151" s="597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  <c r="BD151" s="582"/>
    </row>
    <row r="152" spans="1:56" s="302" customFormat="1" hidden="1" x14ac:dyDescent="0.2">
      <c r="A152" s="340">
        <f t="shared" si="39"/>
        <v>0</v>
      </c>
      <c r="B152" s="341"/>
      <c r="C152" s="330"/>
      <c r="D152" s="395"/>
      <c r="E152" s="308"/>
      <c r="F152" s="309"/>
      <c r="G152" s="309"/>
      <c r="H152" s="309"/>
      <c r="I152" s="309"/>
      <c r="J152" s="350">
        <f t="shared" si="38"/>
        <v>0</v>
      </c>
      <c r="K152" s="330"/>
      <c r="L152" s="330"/>
      <c r="M152" s="310"/>
      <c r="N152" s="311"/>
      <c r="O152" s="311"/>
      <c r="P152" s="311"/>
      <c r="Q152" s="311"/>
      <c r="R152" s="311"/>
      <c r="S152" s="312"/>
      <c r="T152" s="313"/>
      <c r="U152" s="294">
        <f t="shared" si="40"/>
        <v>0</v>
      </c>
      <c r="V152" s="330"/>
      <c r="W152" s="355">
        <f t="shared" si="41"/>
        <v>0</v>
      </c>
      <c r="X152" s="356">
        <f t="shared" si="42"/>
        <v>0</v>
      </c>
      <c r="Y152" s="356">
        <f t="shared" si="43"/>
        <v>0</v>
      </c>
      <c r="Z152" s="356">
        <f t="shared" si="44"/>
        <v>0</v>
      </c>
      <c r="AA152" s="356">
        <f t="shared" si="45"/>
        <v>0</v>
      </c>
      <c r="AB152" s="356">
        <f t="shared" si="46"/>
        <v>0</v>
      </c>
      <c r="AC152" s="356">
        <f t="shared" si="47"/>
        <v>0</v>
      </c>
      <c r="AD152" s="357">
        <f t="shared" si="48"/>
        <v>0</v>
      </c>
      <c r="AE152" s="342"/>
      <c r="AF152" s="362">
        <f t="shared" si="49"/>
        <v>0</v>
      </c>
      <c r="AG152" s="330"/>
      <c r="AH152" s="597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  <c r="BD152" s="582"/>
    </row>
    <row r="153" spans="1:56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09"/>
      <c r="J153" s="350">
        <f t="shared" si="38"/>
        <v>0</v>
      </c>
      <c r="K153" s="330"/>
      <c r="L153" s="330"/>
      <c r="M153" s="310"/>
      <c r="N153" s="311"/>
      <c r="O153" s="311"/>
      <c r="P153" s="311"/>
      <c r="Q153" s="311"/>
      <c r="R153" s="311"/>
      <c r="S153" s="312"/>
      <c r="T153" s="313"/>
      <c r="U153" s="294">
        <f t="shared" si="7"/>
        <v>0</v>
      </c>
      <c r="V153" s="330"/>
      <c r="W153" s="355">
        <f t="shared" si="8"/>
        <v>0</v>
      </c>
      <c r="X153" s="356">
        <f t="shared" si="9"/>
        <v>0</v>
      </c>
      <c r="Y153" s="356">
        <f t="shared" si="10"/>
        <v>0</v>
      </c>
      <c r="Z153" s="356">
        <f t="shared" si="11"/>
        <v>0</v>
      </c>
      <c r="AA153" s="356">
        <f t="shared" si="12"/>
        <v>0</v>
      </c>
      <c r="AB153" s="356">
        <f t="shared" si="13"/>
        <v>0</v>
      </c>
      <c r="AC153" s="356">
        <f t="shared" si="14"/>
        <v>0</v>
      </c>
      <c r="AD153" s="357">
        <f t="shared" si="3"/>
        <v>0</v>
      </c>
      <c r="AE153" s="342"/>
      <c r="AF153" s="362">
        <f t="shared" si="4"/>
        <v>0</v>
      </c>
      <c r="AG153" s="330"/>
      <c r="AH153" s="597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  <c r="BD153" s="582"/>
    </row>
    <row r="154" spans="1:56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09"/>
      <c r="J154" s="350">
        <f t="shared" si="38"/>
        <v>0</v>
      </c>
      <c r="K154" s="330"/>
      <c r="L154" s="330"/>
      <c r="M154" s="310"/>
      <c r="N154" s="311"/>
      <c r="O154" s="311"/>
      <c r="P154" s="311"/>
      <c r="Q154" s="311"/>
      <c r="R154" s="311"/>
      <c r="S154" s="312"/>
      <c r="T154" s="313"/>
      <c r="U154" s="294">
        <f t="shared" si="7"/>
        <v>0</v>
      </c>
      <c r="V154" s="330"/>
      <c r="W154" s="355">
        <f t="shared" si="8"/>
        <v>0</v>
      </c>
      <c r="X154" s="356">
        <f t="shared" si="9"/>
        <v>0</v>
      </c>
      <c r="Y154" s="356">
        <f t="shared" si="10"/>
        <v>0</v>
      </c>
      <c r="Z154" s="356">
        <f t="shared" si="11"/>
        <v>0</v>
      </c>
      <c r="AA154" s="356">
        <f t="shared" si="12"/>
        <v>0</v>
      </c>
      <c r="AB154" s="356">
        <f t="shared" si="13"/>
        <v>0</v>
      </c>
      <c r="AC154" s="356">
        <f t="shared" si="14"/>
        <v>0</v>
      </c>
      <c r="AD154" s="357">
        <f t="shared" si="3"/>
        <v>0</v>
      </c>
      <c r="AE154" s="342"/>
      <c r="AF154" s="362">
        <f t="shared" si="4"/>
        <v>0</v>
      </c>
      <c r="AG154" s="330"/>
      <c r="AH154" s="597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  <c r="BD154" s="582"/>
    </row>
    <row r="155" spans="1:56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09"/>
      <c r="J155" s="350">
        <f t="shared" si="38"/>
        <v>0</v>
      </c>
      <c r="K155" s="330"/>
      <c r="L155" s="330"/>
      <c r="M155" s="310"/>
      <c r="N155" s="311"/>
      <c r="O155" s="311"/>
      <c r="P155" s="311"/>
      <c r="Q155" s="311"/>
      <c r="R155" s="311"/>
      <c r="S155" s="312"/>
      <c r="T155" s="313"/>
      <c r="U155" s="294">
        <f t="shared" si="7"/>
        <v>0</v>
      </c>
      <c r="V155" s="330"/>
      <c r="W155" s="355">
        <f t="shared" si="8"/>
        <v>0</v>
      </c>
      <c r="X155" s="356">
        <f t="shared" si="9"/>
        <v>0</v>
      </c>
      <c r="Y155" s="356">
        <f t="shared" si="10"/>
        <v>0</v>
      </c>
      <c r="Z155" s="356">
        <f t="shared" si="11"/>
        <v>0</v>
      </c>
      <c r="AA155" s="356">
        <f t="shared" si="12"/>
        <v>0</v>
      </c>
      <c r="AB155" s="356">
        <f t="shared" si="13"/>
        <v>0</v>
      </c>
      <c r="AC155" s="356">
        <f t="shared" si="14"/>
        <v>0</v>
      </c>
      <c r="AD155" s="357">
        <f t="shared" si="3"/>
        <v>0</v>
      </c>
      <c r="AE155" s="342"/>
      <c r="AF155" s="362">
        <f t="shared" si="4"/>
        <v>0</v>
      </c>
      <c r="AG155" s="330"/>
      <c r="AH155" s="597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  <c r="BD155" s="582"/>
    </row>
    <row r="156" spans="1:56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09"/>
      <c r="J156" s="350">
        <f t="shared" si="38"/>
        <v>0</v>
      </c>
      <c r="K156" s="330"/>
      <c r="L156" s="330"/>
      <c r="M156" s="310"/>
      <c r="N156" s="311"/>
      <c r="O156" s="311"/>
      <c r="P156" s="311"/>
      <c r="Q156" s="311"/>
      <c r="R156" s="311"/>
      <c r="S156" s="312"/>
      <c r="T156" s="313"/>
      <c r="U156" s="294">
        <f t="shared" si="7"/>
        <v>0</v>
      </c>
      <c r="V156" s="330"/>
      <c r="W156" s="355">
        <f t="shared" si="8"/>
        <v>0</v>
      </c>
      <c r="X156" s="356">
        <f t="shared" si="9"/>
        <v>0</v>
      </c>
      <c r="Y156" s="356">
        <f t="shared" si="10"/>
        <v>0</v>
      </c>
      <c r="Z156" s="356">
        <f t="shared" si="11"/>
        <v>0</v>
      </c>
      <c r="AA156" s="356">
        <f t="shared" si="12"/>
        <v>0</v>
      </c>
      <c r="AB156" s="356">
        <f t="shared" si="13"/>
        <v>0</v>
      </c>
      <c r="AC156" s="356">
        <f t="shared" si="14"/>
        <v>0</v>
      </c>
      <c r="AD156" s="357">
        <f t="shared" si="3"/>
        <v>0</v>
      </c>
      <c r="AE156" s="342"/>
      <c r="AF156" s="362">
        <f t="shared" si="4"/>
        <v>0</v>
      </c>
      <c r="AG156" s="330"/>
      <c r="AH156" s="597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  <c r="BD156" s="582"/>
    </row>
    <row r="157" spans="1:56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09"/>
      <c r="J157" s="350">
        <f t="shared" si="38"/>
        <v>0</v>
      </c>
      <c r="K157" s="330"/>
      <c r="L157" s="330"/>
      <c r="M157" s="310"/>
      <c r="N157" s="311"/>
      <c r="O157" s="311"/>
      <c r="P157" s="311"/>
      <c r="Q157" s="311"/>
      <c r="R157" s="311"/>
      <c r="S157" s="312"/>
      <c r="T157" s="313"/>
      <c r="U157" s="294">
        <f t="shared" si="7"/>
        <v>0</v>
      </c>
      <c r="V157" s="330"/>
      <c r="W157" s="355">
        <f t="shared" si="8"/>
        <v>0</v>
      </c>
      <c r="X157" s="356">
        <f t="shared" si="9"/>
        <v>0</v>
      </c>
      <c r="Y157" s="356">
        <f t="shared" si="10"/>
        <v>0</v>
      </c>
      <c r="Z157" s="356">
        <f t="shared" si="11"/>
        <v>0</v>
      </c>
      <c r="AA157" s="356">
        <f t="shared" si="12"/>
        <v>0</v>
      </c>
      <c r="AB157" s="356">
        <f t="shared" si="13"/>
        <v>0</v>
      </c>
      <c r="AC157" s="356">
        <f t="shared" si="14"/>
        <v>0</v>
      </c>
      <c r="AD157" s="357">
        <f t="shared" si="3"/>
        <v>0</v>
      </c>
      <c r="AE157" s="342"/>
      <c r="AF157" s="362">
        <f t="shared" si="4"/>
        <v>0</v>
      </c>
      <c r="AG157" s="330"/>
      <c r="AH157" s="597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  <c r="BD157" s="582"/>
    </row>
    <row r="158" spans="1:56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09"/>
      <c r="J158" s="350">
        <f t="shared" si="38"/>
        <v>0</v>
      </c>
      <c r="K158" s="330"/>
      <c r="L158" s="330"/>
      <c r="M158" s="310"/>
      <c r="N158" s="311"/>
      <c r="O158" s="311"/>
      <c r="P158" s="311"/>
      <c r="Q158" s="311"/>
      <c r="R158" s="311"/>
      <c r="S158" s="312"/>
      <c r="T158" s="313"/>
      <c r="U158" s="294">
        <f t="shared" si="7"/>
        <v>0</v>
      </c>
      <c r="V158" s="330"/>
      <c r="W158" s="355">
        <f t="shared" si="8"/>
        <v>0</v>
      </c>
      <c r="X158" s="356">
        <f t="shared" si="9"/>
        <v>0</v>
      </c>
      <c r="Y158" s="356">
        <f t="shared" si="10"/>
        <v>0</v>
      </c>
      <c r="Z158" s="356">
        <f t="shared" si="11"/>
        <v>0</v>
      </c>
      <c r="AA158" s="356">
        <f t="shared" si="12"/>
        <v>0</v>
      </c>
      <c r="AB158" s="356">
        <f t="shared" si="13"/>
        <v>0</v>
      </c>
      <c r="AC158" s="356">
        <f t="shared" si="14"/>
        <v>0</v>
      </c>
      <c r="AD158" s="357">
        <f t="shared" si="3"/>
        <v>0</v>
      </c>
      <c r="AE158" s="342"/>
      <c r="AF158" s="362">
        <f t="shared" si="4"/>
        <v>0</v>
      </c>
      <c r="AG158" s="330"/>
      <c r="AH158" s="597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  <c r="BD158" s="582"/>
    </row>
    <row r="159" spans="1:56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09"/>
      <c r="J159" s="350">
        <f t="shared" si="38"/>
        <v>0</v>
      </c>
      <c r="K159" s="330"/>
      <c r="L159" s="330"/>
      <c r="M159" s="310"/>
      <c r="N159" s="311"/>
      <c r="O159" s="311"/>
      <c r="P159" s="311"/>
      <c r="Q159" s="311"/>
      <c r="R159" s="311"/>
      <c r="S159" s="312"/>
      <c r="T159" s="313"/>
      <c r="U159" s="294">
        <f t="shared" si="7"/>
        <v>0</v>
      </c>
      <c r="V159" s="330"/>
      <c r="W159" s="355">
        <f t="shared" si="8"/>
        <v>0</v>
      </c>
      <c r="X159" s="356">
        <f t="shared" si="9"/>
        <v>0</v>
      </c>
      <c r="Y159" s="356">
        <f t="shared" si="10"/>
        <v>0</v>
      </c>
      <c r="Z159" s="356">
        <f t="shared" si="11"/>
        <v>0</v>
      </c>
      <c r="AA159" s="356">
        <f t="shared" si="12"/>
        <v>0</v>
      </c>
      <c r="AB159" s="356">
        <f t="shared" si="13"/>
        <v>0</v>
      </c>
      <c r="AC159" s="356">
        <f t="shared" si="14"/>
        <v>0</v>
      </c>
      <c r="AD159" s="357">
        <f t="shared" si="3"/>
        <v>0</v>
      </c>
      <c r="AE159" s="342"/>
      <c r="AF159" s="362">
        <f t="shared" si="4"/>
        <v>0</v>
      </c>
      <c r="AG159" s="330"/>
      <c r="AH159" s="597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  <c r="BD159" s="582"/>
    </row>
    <row r="160" spans="1:56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09"/>
      <c r="J160" s="350">
        <f t="shared" si="38"/>
        <v>0</v>
      </c>
      <c r="K160" s="330"/>
      <c r="L160" s="330"/>
      <c r="M160" s="310"/>
      <c r="N160" s="311"/>
      <c r="O160" s="311"/>
      <c r="P160" s="311"/>
      <c r="Q160" s="311"/>
      <c r="R160" s="311"/>
      <c r="S160" s="312"/>
      <c r="T160" s="313"/>
      <c r="U160" s="294">
        <f t="shared" si="7"/>
        <v>0</v>
      </c>
      <c r="V160" s="330"/>
      <c r="W160" s="355">
        <f t="shared" si="8"/>
        <v>0</v>
      </c>
      <c r="X160" s="356">
        <f t="shared" si="9"/>
        <v>0</v>
      </c>
      <c r="Y160" s="356">
        <f t="shared" si="10"/>
        <v>0</v>
      </c>
      <c r="Z160" s="356">
        <f t="shared" si="11"/>
        <v>0</v>
      </c>
      <c r="AA160" s="356">
        <f t="shared" si="12"/>
        <v>0</v>
      </c>
      <c r="AB160" s="356">
        <f t="shared" si="13"/>
        <v>0</v>
      </c>
      <c r="AC160" s="356">
        <f t="shared" si="14"/>
        <v>0</v>
      </c>
      <c r="AD160" s="357">
        <f t="shared" si="3"/>
        <v>0</v>
      </c>
      <c r="AE160" s="342"/>
      <c r="AF160" s="362">
        <f t="shared" si="4"/>
        <v>0</v>
      </c>
      <c r="AG160" s="330"/>
      <c r="AH160" s="597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  <c r="BC160" s="582"/>
      <c r="BD160" s="582"/>
    </row>
    <row r="161" spans="1:56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15"/>
      <c r="J161" s="351">
        <f t="shared" si="38"/>
        <v>0</v>
      </c>
      <c r="K161" s="330"/>
      <c r="L161" s="330"/>
      <c r="M161" s="316"/>
      <c r="N161" s="317"/>
      <c r="O161" s="317"/>
      <c r="P161" s="317"/>
      <c r="Q161" s="317"/>
      <c r="R161" s="317"/>
      <c r="S161" s="318"/>
      <c r="T161" s="319"/>
      <c r="U161" s="295">
        <f t="shared" si="7"/>
        <v>0</v>
      </c>
      <c r="V161" s="330"/>
      <c r="W161" s="358">
        <f t="shared" si="8"/>
        <v>0</v>
      </c>
      <c r="X161" s="359">
        <f t="shared" si="9"/>
        <v>0</v>
      </c>
      <c r="Y161" s="359">
        <f t="shared" si="10"/>
        <v>0</v>
      </c>
      <c r="Z161" s="359">
        <f t="shared" si="11"/>
        <v>0</v>
      </c>
      <c r="AA161" s="359">
        <f t="shared" si="12"/>
        <v>0</v>
      </c>
      <c r="AB161" s="359">
        <f t="shared" si="13"/>
        <v>0</v>
      </c>
      <c r="AC161" s="359">
        <f t="shared" si="14"/>
        <v>0</v>
      </c>
      <c r="AD161" s="360">
        <f t="shared" si="3"/>
        <v>0</v>
      </c>
      <c r="AE161" s="342"/>
      <c r="AF161" s="363">
        <f t="shared" si="4"/>
        <v>0</v>
      </c>
      <c r="AG161" s="330"/>
      <c r="AH161" s="598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  <c r="BC161" s="582"/>
      <c r="BD161" s="582"/>
    </row>
    <row r="162" spans="1:56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5"/>
      <c r="J162" s="366">
        <f>SUM(J12:J161)</f>
        <v>0</v>
      </c>
      <c r="K162" s="345"/>
      <c r="L162" s="345"/>
      <c r="M162" s="383"/>
      <c r="N162" s="384"/>
      <c r="O162" s="384"/>
      <c r="P162" s="384"/>
      <c r="Q162" s="384"/>
      <c r="R162" s="384"/>
      <c r="S162" s="384"/>
      <c r="T162" s="384"/>
      <c r="U162" s="385"/>
      <c r="V162" s="345"/>
      <c r="W162" s="367">
        <f>SUM(W12:W161)</f>
        <v>0</v>
      </c>
      <c r="X162" s="368">
        <f t="shared" ref="X162:AF162" si="50">SUM(X12:X161)</f>
        <v>0</v>
      </c>
      <c r="Y162" s="368">
        <f t="shared" si="50"/>
        <v>0</v>
      </c>
      <c r="Z162" s="368">
        <f t="shared" si="50"/>
        <v>0</v>
      </c>
      <c r="AA162" s="368">
        <f t="shared" si="50"/>
        <v>0</v>
      </c>
      <c r="AB162" s="368">
        <f t="shared" si="50"/>
        <v>0</v>
      </c>
      <c r="AC162" s="368">
        <f t="shared" si="50"/>
        <v>0</v>
      </c>
      <c r="AD162" s="368">
        <f t="shared" si="50"/>
        <v>0</v>
      </c>
      <c r="AE162" s="345"/>
      <c r="AF162" s="367">
        <f t="shared" si="50"/>
        <v>0</v>
      </c>
      <c r="AG162" s="345"/>
      <c r="AH162" s="599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  <c r="BC162" s="583"/>
      <c r="BD162" s="583"/>
    </row>
    <row r="163" spans="1:56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0"/>
      <c r="J163" s="371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2"/>
      <c r="AD163" s="373"/>
      <c r="AE163" s="372"/>
      <c r="AF163" s="374"/>
      <c r="AG163" s="328"/>
      <c r="AH163" s="594"/>
    </row>
    <row r="164" spans="1:56" ht="12.75" x14ac:dyDescent="0.2">
      <c r="A164" s="339"/>
      <c r="B164" s="328"/>
      <c r="C164" s="328"/>
      <c r="D164" s="375" t="str">
        <f>'Orcamento do FLA'!B67</f>
        <v>Arrendamento de Escritórios e Despesas correntes</v>
      </c>
      <c r="E164" s="421"/>
      <c r="F164" s="421"/>
      <c r="G164" s="421"/>
      <c r="H164" s="421"/>
      <c r="I164" s="421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2"/>
      <c r="AD164" s="423"/>
      <c r="AE164" s="422"/>
      <c r="AF164" s="424"/>
      <c r="AG164" s="328"/>
      <c r="AH164" s="595"/>
    </row>
    <row r="165" spans="1:56" s="302" customFormat="1" x14ac:dyDescent="0.2">
      <c r="A165" s="340">
        <f>IF(AND(J165&lt;&gt;0,U165&lt;&gt;1),1,0)</f>
        <v>0</v>
      </c>
      <c r="B165" s="341"/>
      <c r="C165" s="330"/>
      <c r="D165" s="394"/>
      <c r="E165" s="303"/>
      <c r="F165" s="303"/>
      <c r="G165" s="303"/>
      <c r="H165" s="303"/>
      <c r="I165" s="303"/>
      <c r="J165" s="349">
        <f>IF(ISBLANK(H165),G165*I165,G165*I165*H165)</f>
        <v>0</v>
      </c>
      <c r="K165" s="330"/>
      <c r="L165" s="330"/>
      <c r="M165" s="304"/>
      <c r="N165" s="305"/>
      <c r="O165" s="305"/>
      <c r="P165" s="305"/>
      <c r="Q165" s="305"/>
      <c r="R165" s="305"/>
      <c r="S165" s="306"/>
      <c r="T165" s="307"/>
      <c r="U165" s="293">
        <f>SUM(M165:T165)</f>
        <v>0</v>
      </c>
      <c r="V165" s="330"/>
      <c r="W165" s="352">
        <f t="shared" ref="W165:AC165" si="51">$J165*M165</f>
        <v>0</v>
      </c>
      <c r="X165" s="353">
        <f t="shared" si="51"/>
        <v>0</v>
      </c>
      <c r="Y165" s="353">
        <f t="shared" si="51"/>
        <v>0</v>
      </c>
      <c r="Z165" s="353">
        <f t="shared" si="51"/>
        <v>0</v>
      </c>
      <c r="AA165" s="353">
        <f t="shared" si="51"/>
        <v>0</v>
      </c>
      <c r="AB165" s="353">
        <f t="shared" si="51"/>
        <v>0</v>
      </c>
      <c r="AC165" s="353">
        <f t="shared" si="51"/>
        <v>0</v>
      </c>
      <c r="AD165" s="354">
        <f t="shared" ref="AD165:AD314" si="52">SUM(W165:AC165)</f>
        <v>0</v>
      </c>
      <c r="AE165" s="342"/>
      <c r="AF165" s="361">
        <f t="shared" ref="AF165:AF314" si="53">$J165*T165</f>
        <v>0</v>
      </c>
      <c r="AG165" s="330"/>
      <c r="AH165" s="596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  <c r="BD165" s="582"/>
    </row>
    <row r="166" spans="1:56" s="302" customFormat="1" x14ac:dyDescent="0.2">
      <c r="A166" s="340">
        <f t="shared" ref="A166:A314" si="54">IF(AND(J166&lt;&gt;0,U166&lt;&gt;1),1,0)</f>
        <v>0</v>
      </c>
      <c r="B166" s="341"/>
      <c r="C166" s="330"/>
      <c r="D166" s="395"/>
      <c r="E166" s="308"/>
      <c r="F166" s="309"/>
      <c r="G166" s="309"/>
      <c r="H166" s="309"/>
      <c r="I166" s="309"/>
      <c r="J166" s="350">
        <f t="shared" ref="J166:J229" si="55">IF(ISBLANK(H166),G166*I166,G166*I166*H166)</f>
        <v>0</v>
      </c>
      <c r="K166" s="330"/>
      <c r="L166" s="330"/>
      <c r="M166" s="310"/>
      <c r="N166" s="311"/>
      <c r="O166" s="311"/>
      <c r="P166" s="311"/>
      <c r="Q166" s="311"/>
      <c r="R166" s="311"/>
      <c r="S166" s="312"/>
      <c r="T166" s="313"/>
      <c r="U166" s="294">
        <f t="shared" ref="U166:U314" si="56">SUM(M166:T166)</f>
        <v>0</v>
      </c>
      <c r="V166" s="330"/>
      <c r="W166" s="355">
        <f t="shared" ref="W166:W314" si="57">$J166*M166</f>
        <v>0</v>
      </c>
      <c r="X166" s="356">
        <f t="shared" ref="X166:X314" si="58">$J166*N166</f>
        <v>0</v>
      </c>
      <c r="Y166" s="356">
        <f t="shared" ref="Y166:Y314" si="59">$J166*O166</f>
        <v>0</v>
      </c>
      <c r="Z166" s="356">
        <f t="shared" ref="Z166:Z314" si="60">$J166*P166</f>
        <v>0</v>
      </c>
      <c r="AA166" s="356">
        <f t="shared" ref="AA166:AA314" si="61">$J166*Q166</f>
        <v>0</v>
      </c>
      <c r="AB166" s="356">
        <f t="shared" ref="AB166:AB314" si="62">$J166*R166</f>
        <v>0</v>
      </c>
      <c r="AC166" s="356">
        <f t="shared" ref="AC166:AC314" si="63">$J166*S166</f>
        <v>0</v>
      </c>
      <c r="AD166" s="357">
        <f t="shared" si="52"/>
        <v>0</v>
      </c>
      <c r="AE166" s="342"/>
      <c r="AF166" s="362">
        <f t="shared" si="53"/>
        <v>0</v>
      </c>
      <c r="AG166" s="330"/>
      <c r="AH166" s="597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  <c r="BD166" s="582"/>
    </row>
    <row r="167" spans="1:56" s="302" customFormat="1" x14ac:dyDescent="0.2">
      <c r="A167" s="340">
        <f t="shared" si="54"/>
        <v>0</v>
      </c>
      <c r="B167" s="341"/>
      <c r="C167" s="330"/>
      <c r="D167" s="395"/>
      <c r="E167" s="308"/>
      <c r="F167" s="309"/>
      <c r="G167" s="309"/>
      <c r="H167" s="309"/>
      <c r="I167" s="309"/>
      <c r="J167" s="350">
        <f t="shared" si="55"/>
        <v>0</v>
      </c>
      <c r="K167" s="330"/>
      <c r="L167" s="330"/>
      <c r="M167" s="310"/>
      <c r="N167" s="311"/>
      <c r="O167" s="311"/>
      <c r="P167" s="311"/>
      <c r="Q167" s="311"/>
      <c r="R167" s="311"/>
      <c r="S167" s="312"/>
      <c r="T167" s="313"/>
      <c r="U167" s="294">
        <f t="shared" si="56"/>
        <v>0</v>
      </c>
      <c r="V167" s="330"/>
      <c r="W167" s="355">
        <f t="shared" si="57"/>
        <v>0</v>
      </c>
      <c r="X167" s="356">
        <f t="shared" si="58"/>
        <v>0</v>
      </c>
      <c r="Y167" s="356">
        <f t="shared" si="59"/>
        <v>0</v>
      </c>
      <c r="Z167" s="356">
        <f t="shared" si="60"/>
        <v>0</v>
      </c>
      <c r="AA167" s="356">
        <f t="shared" si="61"/>
        <v>0</v>
      </c>
      <c r="AB167" s="356">
        <f t="shared" si="62"/>
        <v>0</v>
      </c>
      <c r="AC167" s="356">
        <f t="shared" si="63"/>
        <v>0</v>
      </c>
      <c r="AD167" s="357">
        <f t="shared" si="52"/>
        <v>0</v>
      </c>
      <c r="AE167" s="342"/>
      <c r="AF167" s="362">
        <f t="shared" si="53"/>
        <v>0</v>
      </c>
      <c r="AG167" s="330"/>
      <c r="AH167" s="597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  <c r="BD167" s="582"/>
    </row>
    <row r="168" spans="1:56" s="302" customFormat="1" x14ac:dyDescent="0.2">
      <c r="A168" s="340">
        <f t="shared" si="54"/>
        <v>0</v>
      </c>
      <c r="B168" s="341"/>
      <c r="C168" s="330"/>
      <c r="D168" s="395"/>
      <c r="E168" s="308"/>
      <c r="F168" s="309"/>
      <c r="G168" s="309"/>
      <c r="H168" s="309"/>
      <c r="I168" s="309"/>
      <c r="J168" s="350">
        <f t="shared" si="55"/>
        <v>0</v>
      </c>
      <c r="K168" s="330"/>
      <c r="L168" s="330"/>
      <c r="M168" s="310"/>
      <c r="N168" s="311"/>
      <c r="O168" s="311"/>
      <c r="P168" s="311"/>
      <c r="Q168" s="311"/>
      <c r="R168" s="311"/>
      <c r="S168" s="312"/>
      <c r="T168" s="313"/>
      <c r="U168" s="294">
        <f t="shared" si="56"/>
        <v>0</v>
      </c>
      <c r="V168" s="330"/>
      <c r="W168" s="355">
        <f t="shared" si="57"/>
        <v>0</v>
      </c>
      <c r="X168" s="356">
        <f t="shared" si="58"/>
        <v>0</v>
      </c>
      <c r="Y168" s="356">
        <f t="shared" si="59"/>
        <v>0</v>
      </c>
      <c r="Z168" s="356">
        <f t="shared" si="60"/>
        <v>0</v>
      </c>
      <c r="AA168" s="356">
        <f t="shared" si="61"/>
        <v>0</v>
      </c>
      <c r="AB168" s="356">
        <f t="shared" si="62"/>
        <v>0</v>
      </c>
      <c r="AC168" s="356">
        <f t="shared" si="63"/>
        <v>0</v>
      </c>
      <c r="AD168" s="357">
        <f t="shared" si="52"/>
        <v>0</v>
      </c>
      <c r="AE168" s="342"/>
      <c r="AF168" s="362">
        <f t="shared" si="53"/>
        <v>0</v>
      </c>
      <c r="AG168" s="330"/>
      <c r="AH168" s="597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  <c r="BD168" s="582"/>
    </row>
    <row r="169" spans="1:56" s="302" customFormat="1" x14ac:dyDescent="0.2">
      <c r="A169" s="340">
        <f t="shared" si="54"/>
        <v>0</v>
      </c>
      <c r="B169" s="341"/>
      <c r="C169" s="330"/>
      <c r="D169" s="395"/>
      <c r="E169" s="308"/>
      <c r="F169" s="309"/>
      <c r="G169" s="309"/>
      <c r="H169" s="309"/>
      <c r="I169" s="309"/>
      <c r="J169" s="350">
        <f t="shared" si="55"/>
        <v>0</v>
      </c>
      <c r="K169" s="330"/>
      <c r="L169" s="330"/>
      <c r="M169" s="310"/>
      <c r="N169" s="311"/>
      <c r="O169" s="311"/>
      <c r="P169" s="311"/>
      <c r="Q169" s="311"/>
      <c r="R169" s="311"/>
      <c r="S169" s="312"/>
      <c r="T169" s="313"/>
      <c r="U169" s="294">
        <f t="shared" si="56"/>
        <v>0</v>
      </c>
      <c r="V169" s="330"/>
      <c r="W169" s="355">
        <f t="shared" si="57"/>
        <v>0</v>
      </c>
      <c r="X169" s="356">
        <f t="shared" si="58"/>
        <v>0</v>
      </c>
      <c r="Y169" s="356">
        <f t="shared" si="59"/>
        <v>0</v>
      </c>
      <c r="Z169" s="356">
        <f t="shared" si="60"/>
        <v>0</v>
      </c>
      <c r="AA169" s="356">
        <f t="shared" si="61"/>
        <v>0</v>
      </c>
      <c r="AB169" s="356">
        <f t="shared" si="62"/>
        <v>0</v>
      </c>
      <c r="AC169" s="356">
        <f t="shared" si="63"/>
        <v>0</v>
      </c>
      <c r="AD169" s="357">
        <f t="shared" si="52"/>
        <v>0</v>
      </c>
      <c r="AE169" s="342"/>
      <c r="AF169" s="362">
        <f t="shared" si="53"/>
        <v>0</v>
      </c>
      <c r="AG169" s="330"/>
      <c r="AH169" s="597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  <c r="BD169" s="582"/>
    </row>
    <row r="170" spans="1:56" s="302" customFormat="1" x14ac:dyDescent="0.2">
      <c r="A170" s="340">
        <f t="shared" si="54"/>
        <v>0</v>
      </c>
      <c r="B170" s="341"/>
      <c r="C170" s="330"/>
      <c r="D170" s="395"/>
      <c r="E170" s="308"/>
      <c r="F170" s="309"/>
      <c r="G170" s="309"/>
      <c r="H170" s="309"/>
      <c r="I170" s="309"/>
      <c r="J170" s="350">
        <f t="shared" si="55"/>
        <v>0</v>
      </c>
      <c r="K170" s="330"/>
      <c r="L170" s="330"/>
      <c r="M170" s="310"/>
      <c r="N170" s="311"/>
      <c r="O170" s="311"/>
      <c r="P170" s="311"/>
      <c r="Q170" s="311"/>
      <c r="R170" s="311"/>
      <c r="S170" s="312"/>
      <c r="T170" s="313"/>
      <c r="U170" s="294">
        <f t="shared" si="56"/>
        <v>0</v>
      </c>
      <c r="V170" s="330"/>
      <c r="W170" s="355">
        <f t="shared" si="57"/>
        <v>0</v>
      </c>
      <c r="X170" s="356">
        <f t="shared" si="58"/>
        <v>0</v>
      </c>
      <c r="Y170" s="356">
        <f t="shared" si="59"/>
        <v>0</v>
      </c>
      <c r="Z170" s="356">
        <f t="shared" si="60"/>
        <v>0</v>
      </c>
      <c r="AA170" s="356">
        <f t="shared" si="61"/>
        <v>0</v>
      </c>
      <c r="AB170" s="356">
        <f t="shared" si="62"/>
        <v>0</v>
      </c>
      <c r="AC170" s="356">
        <f t="shared" si="63"/>
        <v>0</v>
      </c>
      <c r="AD170" s="357">
        <f t="shared" si="52"/>
        <v>0</v>
      </c>
      <c r="AE170" s="342"/>
      <c r="AF170" s="362">
        <f t="shared" si="53"/>
        <v>0</v>
      </c>
      <c r="AG170" s="330"/>
      <c r="AH170" s="597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  <c r="BD170" s="582"/>
    </row>
    <row r="171" spans="1:56" s="302" customFormat="1" x14ac:dyDescent="0.2">
      <c r="A171" s="340">
        <f t="shared" si="54"/>
        <v>0</v>
      </c>
      <c r="B171" s="341"/>
      <c r="C171" s="330"/>
      <c r="D171" s="395"/>
      <c r="E171" s="308"/>
      <c r="F171" s="309"/>
      <c r="G171" s="309"/>
      <c r="H171" s="309"/>
      <c r="I171" s="309"/>
      <c r="J171" s="350">
        <f t="shared" si="55"/>
        <v>0</v>
      </c>
      <c r="K171" s="330"/>
      <c r="L171" s="330"/>
      <c r="M171" s="310"/>
      <c r="N171" s="311"/>
      <c r="O171" s="311"/>
      <c r="P171" s="311"/>
      <c r="Q171" s="311"/>
      <c r="R171" s="311"/>
      <c r="S171" s="312"/>
      <c r="T171" s="313"/>
      <c r="U171" s="294">
        <f t="shared" si="56"/>
        <v>0</v>
      </c>
      <c r="V171" s="330"/>
      <c r="W171" s="355">
        <f t="shared" si="57"/>
        <v>0</v>
      </c>
      <c r="X171" s="356">
        <f t="shared" si="58"/>
        <v>0</v>
      </c>
      <c r="Y171" s="356">
        <f t="shared" si="59"/>
        <v>0</v>
      </c>
      <c r="Z171" s="356">
        <f t="shared" si="60"/>
        <v>0</v>
      </c>
      <c r="AA171" s="356">
        <f t="shared" si="61"/>
        <v>0</v>
      </c>
      <c r="AB171" s="356">
        <f t="shared" si="62"/>
        <v>0</v>
      </c>
      <c r="AC171" s="356">
        <f t="shared" si="63"/>
        <v>0</v>
      </c>
      <c r="AD171" s="357">
        <f t="shared" si="52"/>
        <v>0</v>
      </c>
      <c r="AE171" s="342"/>
      <c r="AF171" s="362">
        <f t="shared" si="53"/>
        <v>0</v>
      </c>
      <c r="AG171" s="330"/>
      <c r="AH171" s="597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  <c r="BD171" s="582"/>
    </row>
    <row r="172" spans="1:56" s="302" customFormat="1" x14ac:dyDescent="0.2">
      <c r="A172" s="340">
        <f t="shared" si="54"/>
        <v>0</v>
      </c>
      <c r="B172" s="341"/>
      <c r="C172" s="330"/>
      <c r="D172" s="395"/>
      <c r="E172" s="308"/>
      <c r="F172" s="309"/>
      <c r="G172" s="309"/>
      <c r="H172" s="309"/>
      <c r="I172" s="309"/>
      <c r="J172" s="350">
        <f t="shared" si="55"/>
        <v>0</v>
      </c>
      <c r="K172" s="330"/>
      <c r="L172" s="330"/>
      <c r="M172" s="310"/>
      <c r="N172" s="311"/>
      <c r="O172" s="311"/>
      <c r="P172" s="311"/>
      <c r="Q172" s="311"/>
      <c r="R172" s="311"/>
      <c r="S172" s="312"/>
      <c r="T172" s="313"/>
      <c r="U172" s="294">
        <f t="shared" si="56"/>
        <v>0</v>
      </c>
      <c r="V172" s="330"/>
      <c r="W172" s="355">
        <f t="shared" si="57"/>
        <v>0</v>
      </c>
      <c r="X172" s="356">
        <f t="shared" si="58"/>
        <v>0</v>
      </c>
      <c r="Y172" s="356">
        <f t="shared" si="59"/>
        <v>0</v>
      </c>
      <c r="Z172" s="356">
        <f t="shared" si="60"/>
        <v>0</v>
      </c>
      <c r="AA172" s="356">
        <f t="shared" si="61"/>
        <v>0</v>
      </c>
      <c r="AB172" s="356">
        <f t="shared" si="62"/>
        <v>0</v>
      </c>
      <c r="AC172" s="356">
        <f t="shared" si="63"/>
        <v>0</v>
      </c>
      <c r="AD172" s="357">
        <f t="shared" si="52"/>
        <v>0</v>
      </c>
      <c r="AE172" s="342"/>
      <c r="AF172" s="362">
        <f t="shared" si="53"/>
        <v>0</v>
      </c>
      <c r="AG172" s="330"/>
      <c r="AH172" s="597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  <c r="BD172" s="582"/>
    </row>
    <row r="173" spans="1:56" s="302" customFormat="1" x14ac:dyDescent="0.2">
      <c r="A173" s="340">
        <f t="shared" si="54"/>
        <v>0</v>
      </c>
      <c r="B173" s="341"/>
      <c r="C173" s="330"/>
      <c r="D173" s="395"/>
      <c r="E173" s="308"/>
      <c r="F173" s="309"/>
      <c r="G173" s="309"/>
      <c r="H173" s="309"/>
      <c r="I173" s="309"/>
      <c r="J173" s="350">
        <f t="shared" si="55"/>
        <v>0</v>
      </c>
      <c r="K173" s="330"/>
      <c r="L173" s="330"/>
      <c r="M173" s="310"/>
      <c r="N173" s="311"/>
      <c r="O173" s="311"/>
      <c r="P173" s="311"/>
      <c r="Q173" s="311"/>
      <c r="R173" s="311"/>
      <c r="S173" s="312"/>
      <c r="T173" s="313"/>
      <c r="U173" s="294">
        <f t="shared" si="56"/>
        <v>0</v>
      </c>
      <c r="V173" s="330"/>
      <c r="W173" s="355">
        <f t="shared" si="57"/>
        <v>0</v>
      </c>
      <c r="X173" s="356">
        <f t="shared" si="58"/>
        <v>0</v>
      </c>
      <c r="Y173" s="356">
        <f t="shared" si="59"/>
        <v>0</v>
      </c>
      <c r="Z173" s="356">
        <f t="shared" si="60"/>
        <v>0</v>
      </c>
      <c r="AA173" s="356">
        <f t="shared" si="61"/>
        <v>0</v>
      </c>
      <c r="AB173" s="356">
        <f t="shared" si="62"/>
        <v>0</v>
      </c>
      <c r="AC173" s="356">
        <f t="shared" si="63"/>
        <v>0</v>
      </c>
      <c r="AD173" s="357">
        <f t="shared" si="52"/>
        <v>0</v>
      </c>
      <c r="AE173" s="342"/>
      <c r="AF173" s="362">
        <f t="shared" si="53"/>
        <v>0</v>
      </c>
      <c r="AG173" s="330"/>
      <c r="AH173" s="597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  <c r="BD173" s="582"/>
    </row>
    <row r="174" spans="1:56" s="302" customFormat="1" x14ac:dyDescent="0.2">
      <c r="A174" s="340">
        <f t="shared" si="54"/>
        <v>0</v>
      </c>
      <c r="B174" s="341"/>
      <c r="C174" s="330"/>
      <c r="D174" s="395"/>
      <c r="E174" s="308"/>
      <c r="F174" s="309"/>
      <c r="G174" s="309"/>
      <c r="H174" s="309"/>
      <c r="I174" s="309"/>
      <c r="J174" s="350">
        <f t="shared" si="55"/>
        <v>0</v>
      </c>
      <c r="K174" s="330"/>
      <c r="L174" s="330"/>
      <c r="M174" s="310"/>
      <c r="N174" s="311"/>
      <c r="O174" s="311"/>
      <c r="P174" s="311"/>
      <c r="Q174" s="311"/>
      <c r="R174" s="311"/>
      <c r="S174" s="312"/>
      <c r="T174" s="313"/>
      <c r="U174" s="294">
        <f t="shared" si="56"/>
        <v>0</v>
      </c>
      <c r="V174" s="330"/>
      <c r="W174" s="355">
        <f t="shared" si="57"/>
        <v>0</v>
      </c>
      <c r="X174" s="356">
        <f t="shared" si="58"/>
        <v>0</v>
      </c>
      <c r="Y174" s="356">
        <f t="shared" si="59"/>
        <v>0</v>
      </c>
      <c r="Z174" s="356">
        <f t="shared" si="60"/>
        <v>0</v>
      </c>
      <c r="AA174" s="356">
        <f t="shared" si="61"/>
        <v>0</v>
      </c>
      <c r="AB174" s="356">
        <f t="shared" si="62"/>
        <v>0</v>
      </c>
      <c r="AC174" s="356">
        <f t="shared" si="63"/>
        <v>0</v>
      </c>
      <c r="AD174" s="357">
        <f t="shared" si="52"/>
        <v>0</v>
      </c>
      <c r="AE174" s="342"/>
      <c r="AF174" s="362">
        <f t="shared" si="53"/>
        <v>0</v>
      </c>
      <c r="AG174" s="330"/>
      <c r="AH174" s="597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  <c r="BD174" s="582"/>
    </row>
    <row r="175" spans="1:56" s="302" customFormat="1" hidden="1" x14ac:dyDescent="0.2">
      <c r="A175" s="340">
        <f t="shared" si="54"/>
        <v>0</v>
      </c>
      <c r="B175" s="341"/>
      <c r="C175" s="330"/>
      <c r="D175" s="395"/>
      <c r="E175" s="308"/>
      <c r="F175" s="309"/>
      <c r="G175" s="309"/>
      <c r="H175" s="309"/>
      <c r="I175" s="309"/>
      <c r="J175" s="350">
        <f t="shared" si="55"/>
        <v>0</v>
      </c>
      <c r="K175" s="330"/>
      <c r="L175" s="330"/>
      <c r="M175" s="310"/>
      <c r="N175" s="311"/>
      <c r="O175" s="311"/>
      <c r="P175" s="311"/>
      <c r="Q175" s="311"/>
      <c r="R175" s="311"/>
      <c r="S175" s="312"/>
      <c r="T175" s="313"/>
      <c r="U175" s="294">
        <f t="shared" si="56"/>
        <v>0</v>
      </c>
      <c r="V175" s="330"/>
      <c r="W175" s="355">
        <f t="shared" si="57"/>
        <v>0</v>
      </c>
      <c r="X175" s="356">
        <f t="shared" si="58"/>
        <v>0</v>
      </c>
      <c r="Y175" s="356">
        <f t="shared" si="59"/>
        <v>0</v>
      </c>
      <c r="Z175" s="356">
        <f t="shared" si="60"/>
        <v>0</v>
      </c>
      <c r="AA175" s="356">
        <f t="shared" si="61"/>
        <v>0</v>
      </c>
      <c r="AB175" s="356">
        <f t="shared" si="62"/>
        <v>0</v>
      </c>
      <c r="AC175" s="356">
        <f t="shared" si="63"/>
        <v>0</v>
      </c>
      <c r="AD175" s="357">
        <f t="shared" si="52"/>
        <v>0</v>
      </c>
      <c r="AE175" s="342"/>
      <c r="AF175" s="362">
        <f t="shared" si="53"/>
        <v>0</v>
      </c>
      <c r="AG175" s="330"/>
      <c r="AH175" s="597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  <c r="BD175" s="582"/>
    </row>
    <row r="176" spans="1:56" s="302" customFormat="1" hidden="1" x14ac:dyDescent="0.2">
      <c r="A176" s="340">
        <f t="shared" ref="A176:A239" si="64">IF(AND(J176&lt;&gt;0,U176&lt;&gt;1),1,0)</f>
        <v>0</v>
      </c>
      <c r="B176" s="341"/>
      <c r="C176" s="330"/>
      <c r="D176" s="395"/>
      <c r="E176" s="308"/>
      <c r="F176" s="309"/>
      <c r="G176" s="309"/>
      <c r="H176" s="309"/>
      <c r="I176" s="309"/>
      <c r="J176" s="350">
        <f t="shared" si="55"/>
        <v>0</v>
      </c>
      <c r="K176" s="330"/>
      <c r="L176" s="330"/>
      <c r="M176" s="310"/>
      <c r="N176" s="311"/>
      <c r="O176" s="311"/>
      <c r="P176" s="311"/>
      <c r="Q176" s="311"/>
      <c r="R176" s="311"/>
      <c r="S176" s="312"/>
      <c r="T176" s="313"/>
      <c r="U176" s="294">
        <f t="shared" ref="U176:U239" si="65">SUM(M176:T176)</f>
        <v>0</v>
      </c>
      <c r="V176" s="330"/>
      <c r="W176" s="355">
        <f t="shared" ref="W176:W239" si="66">$J176*M176</f>
        <v>0</v>
      </c>
      <c r="X176" s="356">
        <f t="shared" ref="X176:X239" si="67">$J176*N176</f>
        <v>0</v>
      </c>
      <c r="Y176" s="356">
        <f t="shared" ref="Y176:Y239" si="68">$J176*O176</f>
        <v>0</v>
      </c>
      <c r="Z176" s="356">
        <f t="shared" ref="Z176:Z239" si="69">$J176*P176</f>
        <v>0</v>
      </c>
      <c r="AA176" s="356">
        <f t="shared" ref="AA176:AA239" si="70">$J176*Q176</f>
        <v>0</v>
      </c>
      <c r="AB176" s="356">
        <f t="shared" ref="AB176:AB239" si="71">$J176*R176</f>
        <v>0</v>
      </c>
      <c r="AC176" s="356">
        <f t="shared" ref="AC176:AC239" si="72">$J176*S176</f>
        <v>0</v>
      </c>
      <c r="AD176" s="357">
        <f t="shared" ref="AD176:AD239" si="73">SUM(W176:AC176)</f>
        <v>0</v>
      </c>
      <c r="AE176" s="342"/>
      <c r="AF176" s="362">
        <f t="shared" ref="AF176:AF239" si="74">$J176*T176</f>
        <v>0</v>
      </c>
      <c r="AG176" s="330"/>
      <c r="AH176" s="597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  <c r="BD176" s="582"/>
    </row>
    <row r="177" spans="1:56" s="302" customFormat="1" hidden="1" x14ac:dyDescent="0.2">
      <c r="A177" s="340">
        <f t="shared" si="64"/>
        <v>0</v>
      </c>
      <c r="B177" s="341"/>
      <c r="C177" s="330"/>
      <c r="D177" s="395"/>
      <c r="E177" s="308"/>
      <c r="F177" s="309"/>
      <c r="G177" s="309"/>
      <c r="H177" s="309"/>
      <c r="I177" s="309"/>
      <c r="J177" s="350">
        <f t="shared" si="55"/>
        <v>0</v>
      </c>
      <c r="K177" s="330"/>
      <c r="L177" s="330"/>
      <c r="M177" s="310"/>
      <c r="N177" s="311"/>
      <c r="O177" s="311"/>
      <c r="P177" s="311"/>
      <c r="Q177" s="311"/>
      <c r="R177" s="311"/>
      <c r="S177" s="312"/>
      <c r="T177" s="313"/>
      <c r="U177" s="294">
        <f t="shared" si="65"/>
        <v>0</v>
      </c>
      <c r="V177" s="330"/>
      <c r="W177" s="355">
        <f t="shared" si="66"/>
        <v>0</v>
      </c>
      <c r="X177" s="356">
        <f t="shared" si="67"/>
        <v>0</v>
      </c>
      <c r="Y177" s="356">
        <f t="shared" si="68"/>
        <v>0</v>
      </c>
      <c r="Z177" s="356">
        <f t="shared" si="69"/>
        <v>0</v>
      </c>
      <c r="AA177" s="356">
        <f t="shared" si="70"/>
        <v>0</v>
      </c>
      <c r="AB177" s="356">
        <f t="shared" si="71"/>
        <v>0</v>
      </c>
      <c r="AC177" s="356">
        <f t="shared" si="72"/>
        <v>0</v>
      </c>
      <c r="AD177" s="357">
        <f t="shared" si="73"/>
        <v>0</v>
      </c>
      <c r="AE177" s="342"/>
      <c r="AF177" s="362">
        <f t="shared" si="74"/>
        <v>0</v>
      </c>
      <c r="AG177" s="330"/>
      <c r="AH177" s="597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  <c r="BD177" s="582"/>
    </row>
    <row r="178" spans="1:56" s="302" customFormat="1" hidden="1" x14ac:dyDescent="0.2">
      <c r="A178" s="340">
        <f t="shared" si="64"/>
        <v>0</v>
      </c>
      <c r="B178" s="341"/>
      <c r="C178" s="330"/>
      <c r="D178" s="395"/>
      <c r="E178" s="308"/>
      <c r="F178" s="309"/>
      <c r="G178" s="309"/>
      <c r="H178" s="309"/>
      <c r="I178" s="309"/>
      <c r="J178" s="350">
        <f t="shared" si="55"/>
        <v>0</v>
      </c>
      <c r="K178" s="330"/>
      <c r="L178" s="330"/>
      <c r="M178" s="310"/>
      <c r="N178" s="311"/>
      <c r="O178" s="311"/>
      <c r="P178" s="311"/>
      <c r="Q178" s="311"/>
      <c r="R178" s="311"/>
      <c r="S178" s="312"/>
      <c r="T178" s="313"/>
      <c r="U178" s="294">
        <f t="shared" si="65"/>
        <v>0</v>
      </c>
      <c r="V178" s="330"/>
      <c r="W178" s="355">
        <f t="shared" si="66"/>
        <v>0</v>
      </c>
      <c r="X178" s="356">
        <f t="shared" si="67"/>
        <v>0</v>
      </c>
      <c r="Y178" s="356">
        <f t="shared" si="68"/>
        <v>0</v>
      </c>
      <c r="Z178" s="356">
        <f t="shared" si="69"/>
        <v>0</v>
      </c>
      <c r="AA178" s="356">
        <f t="shared" si="70"/>
        <v>0</v>
      </c>
      <c r="AB178" s="356">
        <f t="shared" si="71"/>
        <v>0</v>
      </c>
      <c r="AC178" s="356">
        <f t="shared" si="72"/>
        <v>0</v>
      </c>
      <c r="AD178" s="357">
        <f t="shared" si="73"/>
        <v>0</v>
      </c>
      <c r="AE178" s="342"/>
      <c r="AF178" s="362">
        <f t="shared" si="74"/>
        <v>0</v>
      </c>
      <c r="AG178" s="330"/>
      <c r="AH178" s="597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  <c r="BD178" s="582"/>
    </row>
    <row r="179" spans="1:56" s="302" customFormat="1" hidden="1" x14ac:dyDescent="0.2">
      <c r="A179" s="340">
        <f t="shared" si="64"/>
        <v>0</v>
      </c>
      <c r="B179" s="341"/>
      <c r="C179" s="330"/>
      <c r="D179" s="395"/>
      <c r="E179" s="308"/>
      <c r="F179" s="309"/>
      <c r="G179" s="309"/>
      <c r="H179" s="309"/>
      <c r="I179" s="309"/>
      <c r="J179" s="350">
        <f t="shared" si="55"/>
        <v>0</v>
      </c>
      <c r="K179" s="330"/>
      <c r="L179" s="330"/>
      <c r="M179" s="310"/>
      <c r="N179" s="311"/>
      <c r="O179" s="311"/>
      <c r="P179" s="311"/>
      <c r="Q179" s="311"/>
      <c r="R179" s="311"/>
      <c r="S179" s="312"/>
      <c r="T179" s="313"/>
      <c r="U179" s="294">
        <f t="shared" si="65"/>
        <v>0</v>
      </c>
      <c r="V179" s="330"/>
      <c r="W179" s="355">
        <f t="shared" si="66"/>
        <v>0</v>
      </c>
      <c r="X179" s="356">
        <f t="shared" si="67"/>
        <v>0</v>
      </c>
      <c r="Y179" s="356">
        <f t="shared" si="68"/>
        <v>0</v>
      </c>
      <c r="Z179" s="356">
        <f t="shared" si="69"/>
        <v>0</v>
      </c>
      <c r="AA179" s="356">
        <f t="shared" si="70"/>
        <v>0</v>
      </c>
      <c r="AB179" s="356">
        <f t="shared" si="71"/>
        <v>0</v>
      </c>
      <c r="AC179" s="356">
        <f t="shared" si="72"/>
        <v>0</v>
      </c>
      <c r="AD179" s="357">
        <f t="shared" si="73"/>
        <v>0</v>
      </c>
      <c r="AE179" s="342"/>
      <c r="AF179" s="362">
        <f t="shared" si="74"/>
        <v>0</v>
      </c>
      <c r="AG179" s="330"/>
      <c r="AH179" s="597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  <c r="BD179" s="582"/>
    </row>
    <row r="180" spans="1:56" s="302" customFormat="1" hidden="1" x14ac:dyDescent="0.2">
      <c r="A180" s="340">
        <f t="shared" si="64"/>
        <v>0</v>
      </c>
      <c r="B180" s="341"/>
      <c r="C180" s="330"/>
      <c r="D180" s="395"/>
      <c r="E180" s="308"/>
      <c r="F180" s="309"/>
      <c r="G180" s="309"/>
      <c r="H180" s="309"/>
      <c r="I180" s="309"/>
      <c r="J180" s="350">
        <f t="shared" si="55"/>
        <v>0</v>
      </c>
      <c r="K180" s="330"/>
      <c r="L180" s="330"/>
      <c r="M180" s="310"/>
      <c r="N180" s="311"/>
      <c r="O180" s="311"/>
      <c r="P180" s="311"/>
      <c r="Q180" s="311"/>
      <c r="R180" s="311"/>
      <c r="S180" s="312"/>
      <c r="T180" s="313"/>
      <c r="U180" s="294">
        <f t="shared" si="65"/>
        <v>0</v>
      </c>
      <c r="V180" s="330"/>
      <c r="W180" s="355">
        <f t="shared" si="66"/>
        <v>0</v>
      </c>
      <c r="X180" s="356">
        <f t="shared" si="67"/>
        <v>0</v>
      </c>
      <c r="Y180" s="356">
        <f t="shared" si="68"/>
        <v>0</v>
      </c>
      <c r="Z180" s="356">
        <f t="shared" si="69"/>
        <v>0</v>
      </c>
      <c r="AA180" s="356">
        <f t="shared" si="70"/>
        <v>0</v>
      </c>
      <c r="AB180" s="356">
        <f t="shared" si="71"/>
        <v>0</v>
      </c>
      <c r="AC180" s="356">
        <f t="shared" si="72"/>
        <v>0</v>
      </c>
      <c r="AD180" s="357">
        <f t="shared" si="73"/>
        <v>0</v>
      </c>
      <c r="AE180" s="342"/>
      <c r="AF180" s="362">
        <f t="shared" si="74"/>
        <v>0</v>
      </c>
      <c r="AG180" s="330"/>
      <c r="AH180" s="597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  <c r="BD180" s="582"/>
    </row>
    <row r="181" spans="1:56" s="302" customFormat="1" hidden="1" x14ac:dyDescent="0.2">
      <c r="A181" s="340">
        <f t="shared" si="64"/>
        <v>0</v>
      </c>
      <c r="B181" s="341"/>
      <c r="C181" s="330"/>
      <c r="D181" s="395"/>
      <c r="E181" s="308"/>
      <c r="F181" s="309"/>
      <c r="G181" s="309"/>
      <c r="H181" s="309"/>
      <c r="I181" s="309"/>
      <c r="J181" s="350">
        <f t="shared" si="55"/>
        <v>0</v>
      </c>
      <c r="K181" s="330"/>
      <c r="L181" s="330"/>
      <c r="M181" s="310"/>
      <c r="N181" s="311"/>
      <c r="O181" s="311"/>
      <c r="P181" s="311"/>
      <c r="Q181" s="311"/>
      <c r="R181" s="311"/>
      <c r="S181" s="312"/>
      <c r="T181" s="313"/>
      <c r="U181" s="294">
        <f t="shared" si="65"/>
        <v>0</v>
      </c>
      <c r="V181" s="330"/>
      <c r="W181" s="355">
        <f t="shared" si="66"/>
        <v>0</v>
      </c>
      <c r="X181" s="356">
        <f t="shared" si="67"/>
        <v>0</v>
      </c>
      <c r="Y181" s="356">
        <f t="shared" si="68"/>
        <v>0</v>
      </c>
      <c r="Z181" s="356">
        <f t="shared" si="69"/>
        <v>0</v>
      </c>
      <c r="AA181" s="356">
        <f t="shared" si="70"/>
        <v>0</v>
      </c>
      <c r="AB181" s="356">
        <f t="shared" si="71"/>
        <v>0</v>
      </c>
      <c r="AC181" s="356">
        <f t="shared" si="72"/>
        <v>0</v>
      </c>
      <c r="AD181" s="357">
        <f t="shared" si="73"/>
        <v>0</v>
      </c>
      <c r="AE181" s="342"/>
      <c r="AF181" s="362">
        <f t="shared" si="74"/>
        <v>0</v>
      </c>
      <c r="AG181" s="330"/>
      <c r="AH181" s="597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  <c r="BD181" s="582"/>
    </row>
    <row r="182" spans="1:56" s="302" customFormat="1" hidden="1" x14ac:dyDescent="0.2">
      <c r="A182" s="340">
        <f t="shared" si="64"/>
        <v>0</v>
      </c>
      <c r="B182" s="341"/>
      <c r="C182" s="330"/>
      <c r="D182" s="395"/>
      <c r="E182" s="308"/>
      <c r="F182" s="309"/>
      <c r="G182" s="309"/>
      <c r="H182" s="309"/>
      <c r="I182" s="309"/>
      <c r="J182" s="350">
        <f t="shared" si="55"/>
        <v>0</v>
      </c>
      <c r="K182" s="330"/>
      <c r="L182" s="330"/>
      <c r="M182" s="310"/>
      <c r="N182" s="311"/>
      <c r="O182" s="311"/>
      <c r="P182" s="311"/>
      <c r="Q182" s="311"/>
      <c r="R182" s="311"/>
      <c r="S182" s="312"/>
      <c r="T182" s="313"/>
      <c r="U182" s="294">
        <f t="shared" si="65"/>
        <v>0</v>
      </c>
      <c r="V182" s="330"/>
      <c r="W182" s="355">
        <f t="shared" si="66"/>
        <v>0</v>
      </c>
      <c r="X182" s="356">
        <f t="shared" si="67"/>
        <v>0</v>
      </c>
      <c r="Y182" s="356">
        <f t="shared" si="68"/>
        <v>0</v>
      </c>
      <c r="Z182" s="356">
        <f t="shared" si="69"/>
        <v>0</v>
      </c>
      <c r="AA182" s="356">
        <f t="shared" si="70"/>
        <v>0</v>
      </c>
      <c r="AB182" s="356">
        <f t="shared" si="71"/>
        <v>0</v>
      </c>
      <c r="AC182" s="356">
        <f t="shared" si="72"/>
        <v>0</v>
      </c>
      <c r="AD182" s="357">
        <f t="shared" si="73"/>
        <v>0</v>
      </c>
      <c r="AE182" s="342"/>
      <c r="AF182" s="362">
        <f t="shared" si="74"/>
        <v>0</v>
      </c>
      <c r="AG182" s="330"/>
      <c r="AH182" s="597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  <c r="BD182" s="582"/>
    </row>
    <row r="183" spans="1:56" s="302" customFormat="1" hidden="1" x14ac:dyDescent="0.2">
      <c r="A183" s="340">
        <f t="shared" si="64"/>
        <v>0</v>
      </c>
      <c r="B183" s="341"/>
      <c r="C183" s="330"/>
      <c r="D183" s="395"/>
      <c r="E183" s="308"/>
      <c r="F183" s="309"/>
      <c r="G183" s="309"/>
      <c r="H183" s="309"/>
      <c r="I183" s="309"/>
      <c r="J183" s="350">
        <f t="shared" si="55"/>
        <v>0</v>
      </c>
      <c r="K183" s="330"/>
      <c r="L183" s="330"/>
      <c r="M183" s="310"/>
      <c r="N183" s="311"/>
      <c r="O183" s="311"/>
      <c r="P183" s="311"/>
      <c r="Q183" s="311"/>
      <c r="R183" s="311"/>
      <c r="S183" s="312"/>
      <c r="T183" s="313"/>
      <c r="U183" s="294">
        <f t="shared" si="65"/>
        <v>0</v>
      </c>
      <c r="V183" s="330"/>
      <c r="W183" s="355">
        <f t="shared" si="66"/>
        <v>0</v>
      </c>
      <c r="X183" s="356">
        <f t="shared" si="67"/>
        <v>0</v>
      </c>
      <c r="Y183" s="356">
        <f t="shared" si="68"/>
        <v>0</v>
      </c>
      <c r="Z183" s="356">
        <f t="shared" si="69"/>
        <v>0</v>
      </c>
      <c r="AA183" s="356">
        <f t="shared" si="70"/>
        <v>0</v>
      </c>
      <c r="AB183" s="356">
        <f t="shared" si="71"/>
        <v>0</v>
      </c>
      <c r="AC183" s="356">
        <f t="shared" si="72"/>
        <v>0</v>
      </c>
      <c r="AD183" s="357">
        <f t="shared" si="73"/>
        <v>0</v>
      </c>
      <c r="AE183" s="342"/>
      <c r="AF183" s="362">
        <f t="shared" si="74"/>
        <v>0</v>
      </c>
      <c r="AG183" s="330"/>
      <c r="AH183" s="597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  <c r="BD183" s="582"/>
    </row>
    <row r="184" spans="1:56" s="302" customFormat="1" hidden="1" x14ac:dyDescent="0.2">
      <c r="A184" s="340">
        <f t="shared" si="64"/>
        <v>0</v>
      </c>
      <c r="B184" s="341"/>
      <c r="C184" s="330"/>
      <c r="D184" s="395"/>
      <c r="E184" s="308"/>
      <c r="F184" s="309"/>
      <c r="G184" s="309"/>
      <c r="H184" s="309"/>
      <c r="I184" s="309"/>
      <c r="J184" s="350">
        <f t="shared" si="55"/>
        <v>0</v>
      </c>
      <c r="K184" s="330"/>
      <c r="L184" s="330"/>
      <c r="M184" s="310"/>
      <c r="N184" s="311"/>
      <c r="O184" s="311"/>
      <c r="P184" s="311"/>
      <c r="Q184" s="311"/>
      <c r="R184" s="311"/>
      <c r="S184" s="312"/>
      <c r="T184" s="313"/>
      <c r="U184" s="294">
        <f t="shared" si="65"/>
        <v>0</v>
      </c>
      <c r="V184" s="330"/>
      <c r="W184" s="355">
        <f t="shared" si="66"/>
        <v>0</v>
      </c>
      <c r="X184" s="356">
        <f t="shared" si="67"/>
        <v>0</v>
      </c>
      <c r="Y184" s="356">
        <f t="shared" si="68"/>
        <v>0</v>
      </c>
      <c r="Z184" s="356">
        <f t="shared" si="69"/>
        <v>0</v>
      </c>
      <c r="AA184" s="356">
        <f t="shared" si="70"/>
        <v>0</v>
      </c>
      <c r="AB184" s="356">
        <f t="shared" si="71"/>
        <v>0</v>
      </c>
      <c r="AC184" s="356">
        <f t="shared" si="72"/>
        <v>0</v>
      </c>
      <c r="AD184" s="357">
        <f t="shared" si="73"/>
        <v>0</v>
      </c>
      <c r="AE184" s="342"/>
      <c r="AF184" s="362">
        <f t="shared" si="74"/>
        <v>0</v>
      </c>
      <c r="AG184" s="330"/>
      <c r="AH184" s="597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  <c r="BD184" s="582"/>
    </row>
    <row r="185" spans="1:56" s="302" customFormat="1" hidden="1" x14ac:dyDescent="0.2">
      <c r="A185" s="340">
        <f t="shared" si="64"/>
        <v>0</v>
      </c>
      <c r="B185" s="341"/>
      <c r="C185" s="330"/>
      <c r="D185" s="395"/>
      <c r="E185" s="308"/>
      <c r="F185" s="309"/>
      <c r="G185" s="309"/>
      <c r="H185" s="309"/>
      <c r="I185" s="309"/>
      <c r="J185" s="350">
        <f t="shared" si="55"/>
        <v>0</v>
      </c>
      <c r="K185" s="330"/>
      <c r="L185" s="330"/>
      <c r="M185" s="310"/>
      <c r="N185" s="311"/>
      <c r="O185" s="311"/>
      <c r="P185" s="311"/>
      <c r="Q185" s="311"/>
      <c r="R185" s="311"/>
      <c r="S185" s="312"/>
      <c r="T185" s="313"/>
      <c r="U185" s="294">
        <f t="shared" si="65"/>
        <v>0</v>
      </c>
      <c r="V185" s="330"/>
      <c r="W185" s="355">
        <f t="shared" si="66"/>
        <v>0</v>
      </c>
      <c r="X185" s="356">
        <f t="shared" si="67"/>
        <v>0</v>
      </c>
      <c r="Y185" s="356">
        <f t="shared" si="68"/>
        <v>0</v>
      </c>
      <c r="Z185" s="356">
        <f t="shared" si="69"/>
        <v>0</v>
      </c>
      <c r="AA185" s="356">
        <f t="shared" si="70"/>
        <v>0</v>
      </c>
      <c r="AB185" s="356">
        <f t="shared" si="71"/>
        <v>0</v>
      </c>
      <c r="AC185" s="356">
        <f t="shared" si="72"/>
        <v>0</v>
      </c>
      <c r="AD185" s="357">
        <f t="shared" si="73"/>
        <v>0</v>
      </c>
      <c r="AE185" s="342"/>
      <c r="AF185" s="362">
        <f t="shared" si="74"/>
        <v>0</v>
      </c>
      <c r="AG185" s="330"/>
      <c r="AH185" s="597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  <c r="BD185" s="582"/>
    </row>
    <row r="186" spans="1:56" s="302" customFormat="1" hidden="1" x14ac:dyDescent="0.2">
      <c r="A186" s="340">
        <f t="shared" si="64"/>
        <v>0</v>
      </c>
      <c r="B186" s="341"/>
      <c r="C186" s="330"/>
      <c r="D186" s="395"/>
      <c r="E186" s="308"/>
      <c r="F186" s="309"/>
      <c r="G186" s="309"/>
      <c r="H186" s="309"/>
      <c r="I186" s="309"/>
      <c r="J186" s="350">
        <f t="shared" si="55"/>
        <v>0</v>
      </c>
      <c r="K186" s="330"/>
      <c r="L186" s="330"/>
      <c r="M186" s="310"/>
      <c r="N186" s="311"/>
      <c r="O186" s="311"/>
      <c r="P186" s="311"/>
      <c r="Q186" s="311"/>
      <c r="R186" s="311"/>
      <c r="S186" s="312"/>
      <c r="T186" s="313"/>
      <c r="U186" s="294">
        <f t="shared" si="65"/>
        <v>0</v>
      </c>
      <c r="V186" s="330"/>
      <c r="W186" s="355">
        <f t="shared" si="66"/>
        <v>0</v>
      </c>
      <c r="X186" s="356">
        <f t="shared" si="67"/>
        <v>0</v>
      </c>
      <c r="Y186" s="356">
        <f t="shared" si="68"/>
        <v>0</v>
      </c>
      <c r="Z186" s="356">
        <f t="shared" si="69"/>
        <v>0</v>
      </c>
      <c r="AA186" s="356">
        <f t="shared" si="70"/>
        <v>0</v>
      </c>
      <c r="AB186" s="356">
        <f t="shared" si="71"/>
        <v>0</v>
      </c>
      <c r="AC186" s="356">
        <f t="shared" si="72"/>
        <v>0</v>
      </c>
      <c r="AD186" s="357">
        <f t="shared" si="73"/>
        <v>0</v>
      </c>
      <c r="AE186" s="342"/>
      <c r="AF186" s="362">
        <f t="shared" si="74"/>
        <v>0</v>
      </c>
      <c r="AG186" s="330"/>
      <c r="AH186" s="597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  <c r="BD186" s="582"/>
    </row>
    <row r="187" spans="1:56" s="302" customFormat="1" hidden="1" x14ac:dyDescent="0.2">
      <c r="A187" s="340">
        <f t="shared" si="64"/>
        <v>0</v>
      </c>
      <c r="B187" s="341"/>
      <c r="C187" s="330"/>
      <c r="D187" s="395"/>
      <c r="E187" s="308"/>
      <c r="F187" s="309"/>
      <c r="G187" s="309"/>
      <c r="H187" s="309"/>
      <c r="I187" s="309"/>
      <c r="J187" s="350">
        <f t="shared" si="55"/>
        <v>0</v>
      </c>
      <c r="K187" s="330"/>
      <c r="L187" s="330"/>
      <c r="M187" s="310"/>
      <c r="N187" s="311"/>
      <c r="O187" s="311"/>
      <c r="P187" s="311"/>
      <c r="Q187" s="311"/>
      <c r="R187" s="311"/>
      <c r="S187" s="312"/>
      <c r="T187" s="313"/>
      <c r="U187" s="294">
        <f t="shared" si="65"/>
        <v>0</v>
      </c>
      <c r="V187" s="330"/>
      <c r="W187" s="355">
        <f t="shared" si="66"/>
        <v>0</v>
      </c>
      <c r="X187" s="356">
        <f t="shared" si="67"/>
        <v>0</v>
      </c>
      <c r="Y187" s="356">
        <f t="shared" si="68"/>
        <v>0</v>
      </c>
      <c r="Z187" s="356">
        <f t="shared" si="69"/>
        <v>0</v>
      </c>
      <c r="AA187" s="356">
        <f t="shared" si="70"/>
        <v>0</v>
      </c>
      <c r="AB187" s="356">
        <f t="shared" si="71"/>
        <v>0</v>
      </c>
      <c r="AC187" s="356">
        <f t="shared" si="72"/>
        <v>0</v>
      </c>
      <c r="AD187" s="357">
        <f t="shared" si="73"/>
        <v>0</v>
      </c>
      <c r="AE187" s="342"/>
      <c r="AF187" s="362">
        <f t="shared" si="74"/>
        <v>0</v>
      </c>
      <c r="AG187" s="330"/>
      <c r="AH187" s="597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  <c r="BD187" s="582"/>
    </row>
    <row r="188" spans="1:56" s="302" customFormat="1" hidden="1" x14ac:dyDescent="0.2">
      <c r="A188" s="340">
        <f t="shared" si="64"/>
        <v>0</v>
      </c>
      <c r="B188" s="341"/>
      <c r="C188" s="330"/>
      <c r="D188" s="395"/>
      <c r="E188" s="308"/>
      <c r="F188" s="309"/>
      <c r="G188" s="309"/>
      <c r="H188" s="309"/>
      <c r="I188" s="309"/>
      <c r="J188" s="350">
        <f t="shared" si="55"/>
        <v>0</v>
      </c>
      <c r="K188" s="330"/>
      <c r="L188" s="330"/>
      <c r="M188" s="310"/>
      <c r="N188" s="311"/>
      <c r="O188" s="311"/>
      <c r="P188" s="311"/>
      <c r="Q188" s="311"/>
      <c r="R188" s="311"/>
      <c r="S188" s="312"/>
      <c r="T188" s="313"/>
      <c r="U188" s="294">
        <f t="shared" si="65"/>
        <v>0</v>
      </c>
      <c r="V188" s="330"/>
      <c r="W188" s="355">
        <f t="shared" si="66"/>
        <v>0</v>
      </c>
      <c r="X188" s="356">
        <f t="shared" si="67"/>
        <v>0</v>
      </c>
      <c r="Y188" s="356">
        <f t="shared" si="68"/>
        <v>0</v>
      </c>
      <c r="Z188" s="356">
        <f t="shared" si="69"/>
        <v>0</v>
      </c>
      <c r="AA188" s="356">
        <f t="shared" si="70"/>
        <v>0</v>
      </c>
      <c r="AB188" s="356">
        <f t="shared" si="71"/>
        <v>0</v>
      </c>
      <c r="AC188" s="356">
        <f t="shared" si="72"/>
        <v>0</v>
      </c>
      <c r="AD188" s="357">
        <f t="shared" si="73"/>
        <v>0</v>
      </c>
      <c r="AE188" s="342"/>
      <c r="AF188" s="362">
        <f t="shared" si="74"/>
        <v>0</v>
      </c>
      <c r="AG188" s="330"/>
      <c r="AH188" s="597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  <c r="BD188" s="582"/>
    </row>
    <row r="189" spans="1:56" s="302" customFormat="1" hidden="1" x14ac:dyDescent="0.2">
      <c r="A189" s="340">
        <f t="shared" si="64"/>
        <v>0</v>
      </c>
      <c r="B189" s="341"/>
      <c r="C189" s="330"/>
      <c r="D189" s="395"/>
      <c r="E189" s="308"/>
      <c r="F189" s="309"/>
      <c r="G189" s="309"/>
      <c r="H189" s="309"/>
      <c r="I189" s="309"/>
      <c r="J189" s="350">
        <f t="shared" si="55"/>
        <v>0</v>
      </c>
      <c r="K189" s="330"/>
      <c r="L189" s="330"/>
      <c r="M189" s="310"/>
      <c r="N189" s="311"/>
      <c r="O189" s="311"/>
      <c r="P189" s="311"/>
      <c r="Q189" s="311"/>
      <c r="R189" s="311"/>
      <c r="S189" s="312"/>
      <c r="T189" s="313"/>
      <c r="U189" s="294">
        <f t="shared" si="65"/>
        <v>0</v>
      </c>
      <c r="V189" s="330"/>
      <c r="W189" s="355">
        <f t="shared" si="66"/>
        <v>0</v>
      </c>
      <c r="X189" s="356">
        <f t="shared" si="67"/>
        <v>0</v>
      </c>
      <c r="Y189" s="356">
        <f t="shared" si="68"/>
        <v>0</v>
      </c>
      <c r="Z189" s="356">
        <f t="shared" si="69"/>
        <v>0</v>
      </c>
      <c r="AA189" s="356">
        <f t="shared" si="70"/>
        <v>0</v>
      </c>
      <c r="AB189" s="356">
        <f t="shared" si="71"/>
        <v>0</v>
      </c>
      <c r="AC189" s="356">
        <f t="shared" si="72"/>
        <v>0</v>
      </c>
      <c r="AD189" s="357">
        <f t="shared" si="73"/>
        <v>0</v>
      </c>
      <c r="AE189" s="342"/>
      <c r="AF189" s="362">
        <f t="shared" si="74"/>
        <v>0</v>
      </c>
      <c r="AG189" s="330"/>
      <c r="AH189" s="597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  <c r="BD189" s="582"/>
    </row>
    <row r="190" spans="1:56" s="302" customFormat="1" hidden="1" x14ac:dyDescent="0.2">
      <c r="A190" s="340">
        <f t="shared" si="64"/>
        <v>0</v>
      </c>
      <c r="B190" s="341"/>
      <c r="C190" s="330"/>
      <c r="D190" s="395"/>
      <c r="E190" s="308"/>
      <c r="F190" s="309"/>
      <c r="G190" s="309"/>
      <c r="H190" s="309"/>
      <c r="I190" s="309"/>
      <c r="J190" s="350">
        <f t="shared" si="55"/>
        <v>0</v>
      </c>
      <c r="K190" s="330"/>
      <c r="L190" s="330"/>
      <c r="M190" s="310"/>
      <c r="N190" s="311"/>
      <c r="O190" s="311"/>
      <c r="P190" s="311"/>
      <c r="Q190" s="311"/>
      <c r="R190" s="311"/>
      <c r="S190" s="312"/>
      <c r="T190" s="313"/>
      <c r="U190" s="294">
        <f t="shared" si="65"/>
        <v>0</v>
      </c>
      <c r="V190" s="330"/>
      <c r="W190" s="355">
        <f t="shared" si="66"/>
        <v>0</v>
      </c>
      <c r="X190" s="356">
        <f t="shared" si="67"/>
        <v>0</v>
      </c>
      <c r="Y190" s="356">
        <f t="shared" si="68"/>
        <v>0</v>
      </c>
      <c r="Z190" s="356">
        <f t="shared" si="69"/>
        <v>0</v>
      </c>
      <c r="AA190" s="356">
        <f t="shared" si="70"/>
        <v>0</v>
      </c>
      <c r="AB190" s="356">
        <f t="shared" si="71"/>
        <v>0</v>
      </c>
      <c r="AC190" s="356">
        <f t="shared" si="72"/>
        <v>0</v>
      </c>
      <c r="AD190" s="357">
        <f t="shared" si="73"/>
        <v>0</v>
      </c>
      <c r="AE190" s="342"/>
      <c r="AF190" s="362">
        <f t="shared" si="74"/>
        <v>0</v>
      </c>
      <c r="AG190" s="330"/>
      <c r="AH190" s="597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  <c r="BD190" s="582"/>
    </row>
    <row r="191" spans="1:56" s="302" customFormat="1" hidden="1" x14ac:dyDescent="0.2">
      <c r="A191" s="340">
        <f t="shared" si="64"/>
        <v>0</v>
      </c>
      <c r="B191" s="341"/>
      <c r="C191" s="330"/>
      <c r="D191" s="395"/>
      <c r="E191" s="308"/>
      <c r="F191" s="309"/>
      <c r="G191" s="309"/>
      <c r="H191" s="309"/>
      <c r="I191" s="309"/>
      <c r="J191" s="350">
        <f t="shared" si="55"/>
        <v>0</v>
      </c>
      <c r="K191" s="330"/>
      <c r="L191" s="330"/>
      <c r="M191" s="310"/>
      <c r="N191" s="311"/>
      <c r="O191" s="311"/>
      <c r="P191" s="311"/>
      <c r="Q191" s="311"/>
      <c r="R191" s="311"/>
      <c r="S191" s="312"/>
      <c r="T191" s="313"/>
      <c r="U191" s="294">
        <f t="shared" si="65"/>
        <v>0</v>
      </c>
      <c r="V191" s="330"/>
      <c r="W191" s="355">
        <f t="shared" si="66"/>
        <v>0</v>
      </c>
      <c r="X191" s="356">
        <f t="shared" si="67"/>
        <v>0</v>
      </c>
      <c r="Y191" s="356">
        <f t="shared" si="68"/>
        <v>0</v>
      </c>
      <c r="Z191" s="356">
        <f t="shared" si="69"/>
        <v>0</v>
      </c>
      <c r="AA191" s="356">
        <f t="shared" si="70"/>
        <v>0</v>
      </c>
      <c r="AB191" s="356">
        <f t="shared" si="71"/>
        <v>0</v>
      </c>
      <c r="AC191" s="356">
        <f t="shared" si="72"/>
        <v>0</v>
      </c>
      <c r="AD191" s="357">
        <f t="shared" si="73"/>
        <v>0</v>
      </c>
      <c r="AE191" s="342"/>
      <c r="AF191" s="362">
        <f t="shared" si="74"/>
        <v>0</v>
      </c>
      <c r="AG191" s="330"/>
      <c r="AH191" s="597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  <c r="BD191" s="582"/>
    </row>
    <row r="192" spans="1:56" s="302" customFormat="1" hidden="1" x14ac:dyDescent="0.2">
      <c r="A192" s="340">
        <f t="shared" si="64"/>
        <v>0</v>
      </c>
      <c r="B192" s="341"/>
      <c r="C192" s="330"/>
      <c r="D192" s="395"/>
      <c r="E192" s="308"/>
      <c r="F192" s="309"/>
      <c r="G192" s="309"/>
      <c r="H192" s="309"/>
      <c r="I192" s="309"/>
      <c r="J192" s="350">
        <f t="shared" si="55"/>
        <v>0</v>
      </c>
      <c r="K192" s="330"/>
      <c r="L192" s="330"/>
      <c r="M192" s="310"/>
      <c r="N192" s="311"/>
      <c r="O192" s="311"/>
      <c r="P192" s="311"/>
      <c r="Q192" s="311"/>
      <c r="R192" s="311"/>
      <c r="S192" s="312"/>
      <c r="T192" s="313"/>
      <c r="U192" s="294">
        <f t="shared" si="65"/>
        <v>0</v>
      </c>
      <c r="V192" s="330"/>
      <c r="W192" s="355">
        <f t="shared" si="66"/>
        <v>0</v>
      </c>
      <c r="X192" s="356">
        <f t="shared" si="67"/>
        <v>0</v>
      </c>
      <c r="Y192" s="356">
        <f t="shared" si="68"/>
        <v>0</v>
      </c>
      <c r="Z192" s="356">
        <f t="shared" si="69"/>
        <v>0</v>
      </c>
      <c r="AA192" s="356">
        <f t="shared" si="70"/>
        <v>0</v>
      </c>
      <c r="AB192" s="356">
        <f t="shared" si="71"/>
        <v>0</v>
      </c>
      <c r="AC192" s="356">
        <f t="shared" si="72"/>
        <v>0</v>
      </c>
      <c r="AD192" s="357">
        <f t="shared" si="73"/>
        <v>0</v>
      </c>
      <c r="AE192" s="342"/>
      <c r="AF192" s="362">
        <f t="shared" si="74"/>
        <v>0</v>
      </c>
      <c r="AG192" s="330"/>
      <c r="AH192" s="597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  <c r="BD192" s="582"/>
    </row>
    <row r="193" spans="1:56" s="302" customFormat="1" hidden="1" x14ac:dyDescent="0.2">
      <c r="A193" s="340">
        <f t="shared" si="64"/>
        <v>0</v>
      </c>
      <c r="B193" s="341"/>
      <c r="C193" s="330"/>
      <c r="D193" s="395"/>
      <c r="E193" s="308"/>
      <c r="F193" s="309"/>
      <c r="G193" s="309"/>
      <c r="H193" s="309"/>
      <c r="I193" s="309"/>
      <c r="J193" s="350">
        <f t="shared" si="55"/>
        <v>0</v>
      </c>
      <c r="K193" s="330"/>
      <c r="L193" s="330"/>
      <c r="M193" s="310"/>
      <c r="N193" s="311"/>
      <c r="O193" s="311"/>
      <c r="P193" s="311"/>
      <c r="Q193" s="311"/>
      <c r="R193" s="311"/>
      <c r="S193" s="312"/>
      <c r="T193" s="313"/>
      <c r="U193" s="294">
        <f t="shared" si="65"/>
        <v>0</v>
      </c>
      <c r="V193" s="330"/>
      <c r="W193" s="355">
        <f t="shared" si="66"/>
        <v>0</v>
      </c>
      <c r="X193" s="356">
        <f t="shared" si="67"/>
        <v>0</v>
      </c>
      <c r="Y193" s="356">
        <f t="shared" si="68"/>
        <v>0</v>
      </c>
      <c r="Z193" s="356">
        <f t="shared" si="69"/>
        <v>0</v>
      </c>
      <c r="AA193" s="356">
        <f t="shared" si="70"/>
        <v>0</v>
      </c>
      <c r="AB193" s="356">
        <f t="shared" si="71"/>
        <v>0</v>
      </c>
      <c r="AC193" s="356">
        <f t="shared" si="72"/>
        <v>0</v>
      </c>
      <c r="AD193" s="357">
        <f t="shared" si="73"/>
        <v>0</v>
      </c>
      <c r="AE193" s="342"/>
      <c r="AF193" s="362">
        <f t="shared" si="74"/>
        <v>0</v>
      </c>
      <c r="AG193" s="330"/>
      <c r="AH193" s="597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  <c r="BD193" s="582"/>
    </row>
    <row r="194" spans="1:56" s="302" customFormat="1" hidden="1" x14ac:dyDescent="0.2">
      <c r="A194" s="340">
        <f t="shared" si="64"/>
        <v>0</v>
      </c>
      <c r="B194" s="341"/>
      <c r="C194" s="330"/>
      <c r="D194" s="395"/>
      <c r="E194" s="308"/>
      <c r="F194" s="309"/>
      <c r="G194" s="309"/>
      <c r="H194" s="309"/>
      <c r="I194" s="309"/>
      <c r="J194" s="350">
        <f t="shared" si="55"/>
        <v>0</v>
      </c>
      <c r="K194" s="330"/>
      <c r="L194" s="330"/>
      <c r="M194" s="310"/>
      <c r="N194" s="311"/>
      <c r="O194" s="311"/>
      <c r="P194" s="311"/>
      <c r="Q194" s="311"/>
      <c r="R194" s="311"/>
      <c r="S194" s="312"/>
      <c r="T194" s="313"/>
      <c r="U194" s="294">
        <f t="shared" si="65"/>
        <v>0</v>
      </c>
      <c r="V194" s="330"/>
      <c r="W194" s="355">
        <f t="shared" si="66"/>
        <v>0</v>
      </c>
      <c r="X194" s="356">
        <f t="shared" si="67"/>
        <v>0</v>
      </c>
      <c r="Y194" s="356">
        <f t="shared" si="68"/>
        <v>0</v>
      </c>
      <c r="Z194" s="356">
        <f t="shared" si="69"/>
        <v>0</v>
      </c>
      <c r="AA194" s="356">
        <f t="shared" si="70"/>
        <v>0</v>
      </c>
      <c r="AB194" s="356">
        <f t="shared" si="71"/>
        <v>0</v>
      </c>
      <c r="AC194" s="356">
        <f t="shared" si="72"/>
        <v>0</v>
      </c>
      <c r="AD194" s="357">
        <f t="shared" si="73"/>
        <v>0</v>
      </c>
      <c r="AE194" s="342"/>
      <c r="AF194" s="362">
        <f t="shared" si="74"/>
        <v>0</v>
      </c>
      <c r="AG194" s="330"/>
      <c r="AH194" s="597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  <c r="BD194" s="582"/>
    </row>
    <row r="195" spans="1:56" s="302" customFormat="1" hidden="1" x14ac:dyDescent="0.2">
      <c r="A195" s="340">
        <f t="shared" si="64"/>
        <v>0</v>
      </c>
      <c r="B195" s="341"/>
      <c r="C195" s="330"/>
      <c r="D195" s="395"/>
      <c r="E195" s="308"/>
      <c r="F195" s="309"/>
      <c r="G195" s="309"/>
      <c r="H195" s="309"/>
      <c r="I195" s="309"/>
      <c r="J195" s="350">
        <f t="shared" si="55"/>
        <v>0</v>
      </c>
      <c r="K195" s="330"/>
      <c r="L195" s="330"/>
      <c r="M195" s="310"/>
      <c r="N195" s="311"/>
      <c r="O195" s="311"/>
      <c r="P195" s="311"/>
      <c r="Q195" s="311"/>
      <c r="R195" s="311"/>
      <c r="S195" s="312"/>
      <c r="T195" s="313"/>
      <c r="U195" s="294">
        <f t="shared" si="65"/>
        <v>0</v>
      </c>
      <c r="V195" s="330"/>
      <c r="W195" s="355">
        <f t="shared" si="66"/>
        <v>0</v>
      </c>
      <c r="X195" s="356">
        <f t="shared" si="67"/>
        <v>0</v>
      </c>
      <c r="Y195" s="356">
        <f t="shared" si="68"/>
        <v>0</v>
      </c>
      <c r="Z195" s="356">
        <f t="shared" si="69"/>
        <v>0</v>
      </c>
      <c r="AA195" s="356">
        <f t="shared" si="70"/>
        <v>0</v>
      </c>
      <c r="AB195" s="356">
        <f t="shared" si="71"/>
        <v>0</v>
      </c>
      <c r="AC195" s="356">
        <f t="shared" si="72"/>
        <v>0</v>
      </c>
      <c r="AD195" s="357">
        <f t="shared" si="73"/>
        <v>0</v>
      </c>
      <c r="AE195" s="342"/>
      <c r="AF195" s="362">
        <f t="shared" si="74"/>
        <v>0</v>
      </c>
      <c r="AG195" s="330"/>
      <c r="AH195" s="597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  <c r="BD195" s="582"/>
    </row>
    <row r="196" spans="1:56" s="302" customFormat="1" hidden="1" x14ac:dyDescent="0.2">
      <c r="A196" s="340">
        <f t="shared" si="64"/>
        <v>0</v>
      </c>
      <c r="B196" s="341"/>
      <c r="C196" s="330"/>
      <c r="D196" s="395"/>
      <c r="E196" s="308"/>
      <c r="F196" s="309"/>
      <c r="G196" s="309"/>
      <c r="H196" s="309"/>
      <c r="I196" s="309"/>
      <c r="J196" s="350">
        <f t="shared" si="55"/>
        <v>0</v>
      </c>
      <c r="K196" s="330"/>
      <c r="L196" s="330"/>
      <c r="M196" s="310"/>
      <c r="N196" s="311"/>
      <c r="O196" s="311"/>
      <c r="P196" s="311"/>
      <c r="Q196" s="311"/>
      <c r="R196" s="311"/>
      <c r="S196" s="312"/>
      <c r="T196" s="313"/>
      <c r="U196" s="294">
        <f t="shared" si="65"/>
        <v>0</v>
      </c>
      <c r="V196" s="330"/>
      <c r="W196" s="355">
        <f t="shared" si="66"/>
        <v>0</v>
      </c>
      <c r="X196" s="356">
        <f t="shared" si="67"/>
        <v>0</v>
      </c>
      <c r="Y196" s="356">
        <f t="shared" si="68"/>
        <v>0</v>
      </c>
      <c r="Z196" s="356">
        <f t="shared" si="69"/>
        <v>0</v>
      </c>
      <c r="AA196" s="356">
        <f t="shared" si="70"/>
        <v>0</v>
      </c>
      <c r="AB196" s="356">
        <f t="shared" si="71"/>
        <v>0</v>
      </c>
      <c r="AC196" s="356">
        <f t="shared" si="72"/>
        <v>0</v>
      </c>
      <c r="AD196" s="357">
        <f t="shared" si="73"/>
        <v>0</v>
      </c>
      <c r="AE196" s="342"/>
      <c r="AF196" s="362">
        <f t="shared" si="74"/>
        <v>0</v>
      </c>
      <c r="AG196" s="330"/>
      <c r="AH196" s="597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  <c r="BD196" s="582"/>
    </row>
    <row r="197" spans="1:56" s="302" customFormat="1" hidden="1" x14ac:dyDescent="0.2">
      <c r="A197" s="340">
        <f t="shared" si="64"/>
        <v>0</v>
      </c>
      <c r="B197" s="341"/>
      <c r="C197" s="330"/>
      <c r="D197" s="395"/>
      <c r="E197" s="308"/>
      <c r="F197" s="309"/>
      <c r="G197" s="309"/>
      <c r="H197" s="309"/>
      <c r="I197" s="309"/>
      <c r="J197" s="350">
        <f t="shared" si="55"/>
        <v>0</v>
      </c>
      <c r="K197" s="330"/>
      <c r="L197" s="330"/>
      <c r="M197" s="310"/>
      <c r="N197" s="311"/>
      <c r="O197" s="311"/>
      <c r="P197" s="311"/>
      <c r="Q197" s="311"/>
      <c r="R197" s="311"/>
      <c r="S197" s="312"/>
      <c r="T197" s="313"/>
      <c r="U197" s="294">
        <f t="shared" si="65"/>
        <v>0</v>
      </c>
      <c r="V197" s="330"/>
      <c r="W197" s="355">
        <f t="shared" si="66"/>
        <v>0</v>
      </c>
      <c r="X197" s="356">
        <f t="shared" si="67"/>
        <v>0</v>
      </c>
      <c r="Y197" s="356">
        <f t="shared" si="68"/>
        <v>0</v>
      </c>
      <c r="Z197" s="356">
        <f t="shared" si="69"/>
        <v>0</v>
      </c>
      <c r="AA197" s="356">
        <f t="shared" si="70"/>
        <v>0</v>
      </c>
      <c r="AB197" s="356">
        <f t="shared" si="71"/>
        <v>0</v>
      </c>
      <c r="AC197" s="356">
        <f t="shared" si="72"/>
        <v>0</v>
      </c>
      <c r="AD197" s="357">
        <f t="shared" si="73"/>
        <v>0</v>
      </c>
      <c r="AE197" s="342"/>
      <c r="AF197" s="362">
        <f t="shared" si="74"/>
        <v>0</v>
      </c>
      <c r="AG197" s="330"/>
      <c r="AH197" s="597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  <c r="BD197" s="582"/>
    </row>
    <row r="198" spans="1:56" s="302" customFormat="1" hidden="1" x14ac:dyDescent="0.2">
      <c r="A198" s="340">
        <f t="shared" si="64"/>
        <v>0</v>
      </c>
      <c r="B198" s="341"/>
      <c r="C198" s="330"/>
      <c r="D198" s="395"/>
      <c r="E198" s="308"/>
      <c r="F198" s="309"/>
      <c r="G198" s="309"/>
      <c r="H198" s="309"/>
      <c r="I198" s="309"/>
      <c r="J198" s="350">
        <f t="shared" si="55"/>
        <v>0</v>
      </c>
      <c r="K198" s="330"/>
      <c r="L198" s="330"/>
      <c r="M198" s="310"/>
      <c r="N198" s="311"/>
      <c r="O198" s="311"/>
      <c r="P198" s="311"/>
      <c r="Q198" s="311"/>
      <c r="R198" s="311"/>
      <c r="S198" s="312"/>
      <c r="T198" s="313"/>
      <c r="U198" s="294">
        <f t="shared" si="65"/>
        <v>0</v>
      </c>
      <c r="V198" s="330"/>
      <c r="W198" s="355">
        <f t="shared" si="66"/>
        <v>0</v>
      </c>
      <c r="X198" s="356">
        <f t="shared" si="67"/>
        <v>0</v>
      </c>
      <c r="Y198" s="356">
        <f t="shared" si="68"/>
        <v>0</v>
      </c>
      <c r="Z198" s="356">
        <f t="shared" si="69"/>
        <v>0</v>
      </c>
      <c r="AA198" s="356">
        <f t="shared" si="70"/>
        <v>0</v>
      </c>
      <c r="AB198" s="356">
        <f t="shared" si="71"/>
        <v>0</v>
      </c>
      <c r="AC198" s="356">
        <f t="shared" si="72"/>
        <v>0</v>
      </c>
      <c r="AD198" s="357">
        <f t="shared" si="73"/>
        <v>0</v>
      </c>
      <c r="AE198" s="342"/>
      <c r="AF198" s="362">
        <f t="shared" si="74"/>
        <v>0</v>
      </c>
      <c r="AG198" s="330"/>
      <c r="AH198" s="597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  <c r="BD198" s="582"/>
    </row>
    <row r="199" spans="1:56" s="302" customFormat="1" hidden="1" x14ac:dyDescent="0.2">
      <c r="A199" s="340">
        <f t="shared" si="64"/>
        <v>0</v>
      </c>
      <c r="B199" s="341"/>
      <c r="C199" s="330"/>
      <c r="D199" s="395"/>
      <c r="E199" s="308"/>
      <c r="F199" s="309"/>
      <c r="G199" s="309"/>
      <c r="H199" s="309"/>
      <c r="I199" s="309"/>
      <c r="J199" s="350">
        <f t="shared" si="55"/>
        <v>0</v>
      </c>
      <c r="K199" s="330"/>
      <c r="L199" s="330"/>
      <c r="M199" s="310"/>
      <c r="N199" s="311"/>
      <c r="O199" s="311"/>
      <c r="P199" s="311"/>
      <c r="Q199" s="311"/>
      <c r="R199" s="311"/>
      <c r="S199" s="312"/>
      <c r="T199" s="313"/>
      <c r="U199" s="294">
        <f t="shared" si="65"/>
        <v>0</v>
      </c>
      <c r="V199" s="330"/>
      <c r="W199" s="355">
        <f t="shared" si="66"/>
        <v>0</v>
      </c>
      <c r="X199" s="356">
        <f t="shared" si="67"/>
        <v>0</v>
      </c>
      <c r="Y199" s="356">
        <f t="shared" si="68"/>
        <v>0</v>
      </c>
      <c r="Z199" s="356">
        <f t="shared" si="69"/>
        <v>0</v>
      </c>
      <c r="AA199" s="356">
        <f t="shared" si="70"/>
        <v>0</v>
      </c>
      <c r="AB199" s="356">
        <f t="shared" si="71"/>
        <v>0</v>
      </c>
      <c r="AC199" s="356">
        <f t="shared" si="72"/>
        <v>0</v>
      </c>
      <c r="AD199" s="357">
        <f t="shared" si="73"/>
        <v>0</v>
      </c>
      <c r="AE199" s="342"/>
      <c r="AF199" s="362">
        <f t="shared" si="74"/>
        <v>0</v>
      </c>
      <c r="AG199" s="330"/>
      <c r="AH199" s="597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  <c r="BD199" s="582"/>
    </row>
    <row r="200" spans="1:56" s="302" customFormat="1" hidden="1" x14ac:dyDescent="0.2">
      <c r="A200" s="340">
        <f t="shared" si="64"/>
        <v>0</v>
      </c>
      <c r="B200" s="341"/>
      <c r="C200" s="330"/>
      <c r="D200" s="395"/>
      <c r="E200" s="308"/>
      <c r="F200" s="309"/>
      <c r="G200" s="309"/>
      <c r="H200" s="309"/>
      <c r="I200" s="309"/>
      <c r="J200" s="350">
        <f t="shared" si="55"/>
        <v>0</v>
      </c>
      <c r="K200" s="330"/>
      <c r="L200" s="330"/>
      <c r="M200" s="310"/>
      <c r="N200" s="311"/>
      <c r="O200" s="311"/>
      <c r="P200" s="311"/>
      <c r="Q200" s="311"/>
      <c r="R200" s="311"/>
      <c r="S200" s="312"/>
      <c r="T200" s="313"/>
      <c r="U200" s="294">
        <f t="shared" si="65"/>
        <v>0</v>
      </c>
      <c r="V200" s="330"/>
      <c r="W200" s="355">
        <f t="shared" si="66"/>
        <v>0</v>
      </c>
      <c r="X200" s="356">
        <f t="shared" si="67"/>
        <v>0</v>
      </c>
      <c r="Y200" s="356">
        <f t="shared" si="68"/>
        <v>0</v>
      </c>
      <c r="Z200" s="356">
        <f t="shared" si="69"/>
        <v>0</v>
      </c>
      <c r="AA200" s="356">
        <f t="shared" si="70"/>
        <v>0</v>
      </c>
      <c r="AB200" s="356">
        <f t="shared" si="71"/>
        <v>0</v>
      </c>
      <c r="AC200" s="356">
        <f t="shared" si="72"/>
        <v>0</v>
      </c>
      <c r="AD200" s="357">
        <f t="shared" si="73"/>
        <v>0</v>
      </c>
      <c r="AE200" s="342"/>
      <c r="AF200" s="362">
        <f t="shared" si="74"/>
        <v>0</v>
      </c>
      <c r="AG200" s="330"/>
      <c r="AH200" s="597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  <c r="BD200" s="582"/>
    </row>
    <row r="201" spans="1:56" s="302" customFormat="1" hidden="1" x14ac:dyDescent="0.2">
      <c r="A201" s="340">
        <f t="shared" si="64"/>
        <v>0</v>
      </c>
      <c r="B201" s="341"/>
      <c r="C201" s="330"/>
      <c r="D201" s="395"/>
      <c r="E201" s="308"/>
      <c r="F201" s="309"/>
      <c r="G201" s="309"/>
      <c r="H201" s="309"/>
      <c r="I201" s="309"/>
      <c r="J201" s="350">
        <f t="shared" si="55"/>
        <v>0</v>
      </c>
      <c r="K201" s="330"/>
      <c r="L201" s="330"/>
      <c r="M201" s="310"/>
      <c r="N201" s="311"/>
      <c r="O201" s="311"/>
      <c r="P201" s="311"/>
      <c r="Q201" s="311"/>
      <c r="R201" s="311"/>
      <c r="S201" s="312"/>
      <c r="T201" s="313"/>
      <c r="U201" s="294">
        <f t="shared" si="65"/>
        <v>0</v>
      </c>
      <c r="V201" s="330"/>
      <c r="W201" s="355">
        <f t="shared" si="66"/>
        <v>0</v>
      </c>
      <c r="X201" s="356">
        <f t="shared" si="67"/>
        <v>0</v>
      </c>
      <c r="Y201" s="356">
        <f t="shared" si="68"/>
        <v>0</v>
      </c>
      <c r="Z201" s="356">
        <f t="shared" si="69"/>
        <v>0</v>
      </c>
      <c r="AA201" s="356">
        <f t="shared" si="70"/>
        <v>0</v>
      </c>
      <c r="AB201" s="356">
        <f t="shared" si="71"/>
        <v>0</v>
      </c>
      <c r="AC201" s="356">
        <f t="shared" si="72"/>
        <v>0</v>
      </c>
      <c r="AD201" s="357">
        <f t="shared" si="73"/>
        <v>0</v>
      </c>
      <c r="AE201" s="342"/>
      <c r="AF201" s="362">
        <f t="shared" si="74"/>
        <v>0</v>
      </c>
      <c r="AG201" s="330"/>
      <c r="AH201" s="597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  <c r="BD201" s="582"/>
    </row>
    <row r="202" spans="1:56" s="302" customFormat="1" hidden="1" x14ac:dyDescent="0.2">
      <c r="A202" s="340">
        <f t="shared" si="64"/>
        <v>0</v>
      </c>
      <c r="B202" s="341"/>
      <c r="C202" s="330"/>
      <c r="D202" s="395"/>
      <c r="E202" s="308"/>
      <c r="F202" s="309"/>
      <c r="G202" s="309"/>
      <c r="H202" s="309"/>
      <c r="I202" s="309"/>
      <c r="J202" s="350">
        <f t="shared" si="55"/>
        <v>0</v>
      </c>
      <c r="K202" s="330"/>
      <c r="L202" s="330"/>
      <c r="M202" s="310"/>
      <c r="N202" s="311"/>
      <c r="O202" s="311"/>
      <c r="P202" s="311"/>
      <c r="Q202" s="311"/>
      <c r="R202" s="311"/>
      <c r="S202" s="312"/>
      <c r="T202" s="313"/>
      <c r="U202" s="294">
        <f t="shared" si="65"/>
        <v>0</v>
      </c>
      <c r="V202" s="330"/>
      <c r="W202" s="355">
        <f t="shared" si="66"/>
        <v>0</v>
      </c>
      <c r="X202" s="356">
        <f t="shared" si="67"/>
        <v>0</v>
      </c>
      <c r="Y202" s="356">
        <f t="shared" si="68"/>
        <v>0</v>
      </c>
      <c r="Z202" s="356">
        <f t="shared" si="69"/>
        <v>0</v>
      </c>
      <c r="AA202" s="356">
        <f t="shared" si="70"/>
        <v>0</v>
      </c>
      <c r="AB202" s="356">
        <f t="shared" si="71"/>
        <v>0</v>
      </c>
      <c r="AC202" s="356">
        <f t="shared" si="72"/>
        <v>0</v>
      </c>
      <c r="AD202" s="357">
        <f t="shared" si="73"/>
        <v>0</v>
      </c>
      <c r="AE202" s="342"/>
      <c r="AF202" s="362">
        <f t="shared" si="74"/>
        <v>0</v>
      </c>
      <c r="AG202" s="330"/>
      <c r="AH202" s="597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  <c r="BD202" s="582"/>
    </row>
    <row r="203" spans="1:56" s="302" customFormat="1" hidden="1" x14ac:dyDescent="0.2">
      <c r="A203" s="340">
        <f t="shared" si="64"/>
        <v>0</v>
      </c>
      <c r="B203" s="341"/>
      <c r="C203" s="330"/>
      <c r="D203" s="395"/>
      <c r="E203" s="308"/>
      <c r="F203" s="309"/>
      <c r="G203" s="309"/>
      <c r="H203" s="309"/>
      <c r="I203" s="309"/>
      <c r="J203" s="350">
        <f t="shared" si="55"/>
        <v>0</v>
      </c>
      <c r="K203" s="330"/>
      <c r="L203" s="330"/>
      <c r="M203" s="310"/>
      <c r="N203" s="311"/>
      <c r="O203" s="311"/>
      <c r="P203" s="311"/>
      <c r="Q203" s="311"/>
      <c r="R203" s="311"/>
      <c r="S203" s="312"/>
      <c r="T203" s="313"/>
      <c r="U203" s="294">
        <f t="shared" si="65"/>
        <v>0</v>
      </c>
      <c r="V203" s="330"/>
      <c r="W203" s="355">
        <f t="shared" si="66"/>
        <v>0</v>
      </c>
      <c r="X203" s="356">
        <f t="shared" si="67"/>
        <v>0</v>
      </c>
      <c r="Y203" s="356">
        <f t="shared" si="68"/>
        <v>0</v>
      </c>
      <c r="Z203" s="356">
        <f t="shared" si="69"/>
        <v>0</v>
      </c>
      <c r="AA203" s="356">
        <f t="shared" si="70"/>
        <v>0</v>
      </c>
      <c r="AB203" s="356">
        <f t="shared" si="71"/>
        <v>0</v>
      </c>
      <c r="AC203" s="356">
        <f t="shared" si="72"/>
        <v>0</v>
      </c>
      <c r="AD203" s="357">
        <f t="shared" si="73"/>
        <v>0</v>
      </c>
      <c r="AE203" s="342"/>
      <c r="AF203" s="362">
        <f t="shared" si="74"/>
        <v>0</v>
      </c>
      <c r="AG203" s="330"/>
      <c r="AH203" s="597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  <c r="BD203" s="582"/>
    </row>
    <row r="204" spans="1:56" s="302" customFormat="1" hidden="1" x14ac:dyDescent="0.2">
      <c r="A204" s="340">
        <f t="shared" si="64"/>
        <v>0</v>
      </c>
      <c r="B204" s="341"/>
      <c r="C204" s="330"/>
      <c r="D204" s="395"/>
      <c r="E204" s="308"/>
      <c r="F204" s="309"/>
      <c r="G204" s="309"/>
      <c r="H204" s="309"/>
      <c r="I204" s="309"/>
      <c r="J204" s="350">
        <f t="shared" si="55"/>
        <v>0</v>
      </c>
      <c r="K204" s="330"/>
      <c r="L204" s="330"/>
      <c r="M204" s="310"/>
      <c r="N204" s="311"/>
      <c r="O204" s="311"/>
      <c r="P204" s="311"/>
      <c r="Q204" s="311"/>
      <c r="R204" s="311"/>
      <c r="S204" s="312"/>
      <c r="T204" s="313"/>
      <c r="U204" s="294">
        <f t="shared" si="65"/>
        <v>0</v>
      </c>
      <c r="V204" s="330"/>
      <c r="W204" s="355">
        <f t="shared" si="66"/>
        <v>0</v>
      </c>
      <c r="X204" s="356">
        <f t="shared" si="67"/>
        <v>0</v>
      </c>
      <c r="Y204" s="356">
        <f t="shared" si="68"/>
        <v>0</v>
      </c>
      <c r="Z204" s="356">
        <f t="shared" si="69"/>
        <v>0</v>
      </c>
      <c r="AA204" s="356">
        <f t="shared" si="70"/>
        <v>0</v>
      </c>
      <c r="AB204" s="356">
        <f t="shared" si="71"/>
        <v>0</v>
      </c>
      <c r="AC204" s="356">
        <f t="shared" si="72"/>
        <v>0</v>
      </c>
      <c r="AD204" s="357">
        <f t="shared" si="73"/>
        <v>0</v>
      </c>
      <c r="AE204" s="342"/>
      <c r="AF204" s="362">
        <f t="shared" si="74"/>
        <v>0</v>
      </c>
      <c r="AG204" s="330"/>
      <c r="AH204" s="597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  <c r="BD204" s="582"/>
    </row>
    <row r="205" spans="1:56" s="302" customFormat="1" hidden="1" x14ac:dyDescent="0.2">
      <c r="A205" s="340">
        <f t="shared" si="64"/>
        <v>0</v>
      </c>
      <c r="B205" s="341"/>
      <c r="C205" s="330"/>
      <c r="D205" s="395"/>
      <c r="E205" s="308"/>
      <c r="F205" s="309"/>
      <c r="G205" s="309"/>
      <c r="H205" s="309"/>
      <c r="I205" s="309"/>
      <c r="J205" s="350">
        <f t="shared" si="55"/>
        <v>0</v>
      </c>
      <c r="K205" s="330"/>
      <c r="L205" s="330"/>
      <c r="M205" s="310"/>
      <c r="N205" s="311"/>
      <c r="O205" s="311"/>
      <c r="P205" s="311"/>
      <c r="Q205" s="311"/>
      <c r="R205" s="311"/>
      <c r="S205" s="312"/>
      <c r="T205" s="313"/>
      <c r="U205" s="294">
        <f t="shared" si="65"/>
        <v>0</v>
      </c>
      <c r="V205" s="330"/>
      <c r="W205" s="355">
        <f t="shared" si="66"/>
        <v>0</v>
      </c>
      <c r="X205" s="356">
        <f t="shared" si="67"/>
        <v>0</v>
      </c>
      <c r="Y205" s="356">
        <f t="shared" si="68"/>
        <v>0</v>
      </c>
      <c r="Z205" s="356">
        <f t="shared" si="69"/>
        <v>0</v>
      </c>
      <c r="AA205" s="356">
        <f t="shared" si="70"/>
        <v>0</v>
      </c>
      <c r="AB205" s="356">
        <f t="shared" si="71"/>
        <v>0</v>
      </c>
      <c r="AC205" s="356">
        <f t="shared" si="72"/>
        <v>0</v>
      </c>
      <c r="AD205" s="357">
        <f t="shared" si="73"/>
        <v>0</v>
      </c>
      <c r="AE205" s="342"/>
      <c r="AF205" s="362">
        <f t="shared" si="74"/>
        <v>0</v>
      </c>
      <c r="AG205" s="330"/>
      <c r="AH205" s="597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  <c r="BD205" s="582"/>
    </row>
    <row r="206" spans="1:56" s="302" customFormat="1" hidden="1" x14ac:dyDescent="0.2">
      <c r="A206" s="340">
        <f t="shared" si="64"/>
        <v>0</v>
      </c>
      <c r="B206" s="341"/>
      <c r="C206" s="330"/>
      <c r="D206" s="395"/>
      <c r="E206" s="308"/>
      <c r="F206" s="309"/>
      <c r="G206" s="309"/>
      <c r="H206" s="309"/>
      <c r="I206" s="309"/>
      <c r="J206" s="350">
        <f t="shared" si="55"/>
        <v>0</v>
      </c>
      <c r="K206" s="330"/>
      <c r="L206" s="330"/>
      <c r="M206" s="310"/>
      <c r="N206" s="311"/>
      <c r="O206" s="311"/>
      <c r="P206" s="311"/>
      <c r="Q206" s="311"/>
      <c r="R206" s="311"/>
      <c r="S206" s="312"/>
      <c r="T206" s="313"/>
      <c r="U206" s="294">
        <f t="shared" si="65"/>
        <v>0</v>
      </c>
      <c r="V206" s="330"/>
      <c r="W206" s="355">
        <f t="shared" si="66"/>
        <v>0</v>
      </c>
      <c r="X206" s="356">
        <f t="shared" si="67"/>
        <v>0</v>
      </c>
      <c r="Y206" s="356">
        <f t="shared" si="68"/>
        <v>0</v>
      </c>
      <c r="Z206" s="356">
        <f t="shared" si="69"/>
        <v>0</v>
      </c>
      <c r="AA206" s="356">
        <f t="shared" si="70"/>
        <v>0</v>
      </c>
      <c r="AB206" s="356">
        <f t="shared" si="71"/>
        <v>0</v>
      </c>
      <c r="AC206" s="356">
        <f t="shared" si="72"/>
        <v>0</v>
      </c>
      <c r="AD206" s="357">
        <f t="shared" si="73"/>
        <v>0</v>
      </c>
      <c r="AE206" s="342"/>
      <c r="AF206" s="362">
        <f t="shared" si="74"/>
        <v>0</v>
      </c>
      <c r="AG206" s="330"/>
      <c r="AH206" s="597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  <c r="BD206" s="582"/>
    </row>
    <row r="207" spans="1:56" s="302" customFormat="1" hidden="1" x14ac:dyDescent="0.2">
      <c r="A207" s="340">
        <f t="shared" si="64"/>
        <v>0</v>
      </c>
      <c r="B207" s="341"/>
      <c r="C207" s="330"/>
      <c r="D207" s="395"/>
      <c r="E207" s="308"/>
      <c r="F207" s="309"/>
      <c r="G207" s="309"/>
      <c r="H207" s="309"/>
      <c r="I207" s="309"/>
      <c r="J207" s="350">
        <f t="shared" si="55"/>
        <v>0</v>
      </c>
      <c r="K207" s="330"/>
      <c r="L207" s="330"/>
      <c r="M207" s="310"/>
      <c r="N207" s="311"/>
      <c r="O207" s="311"/>
      <c r="P207" s="311"/>
      <c r="Q207" s="311"/>
      <c r="R207" s="311"/>
      <c r="S207" s="312"/>
      <c r="T207" s="313"/>
      <c r="U207" s="294">
        <f t="shared" si="65"/>
        <v>0</v>
      </c>
      <c r="V207" s="330"/>
      <c r="W207" s="355">
        <f t="shared" si="66"/>
        <v>0</v>
      </c>
      <c r="X207" s="356">
        <f t="shared" si="67"/>
        <v>0</v>
      </c>
      <c r="Y207" s="356">
        <f t="shared" si="68"/>
        <v>0</v>
      </c>
      <c r="Z207" s="356">
        <f t="shared" si="69"/>
        <v>0</v>
      </c>
      <c r="AA207" s="356">
        <f t="shared" si="70"/>
        <v>0</v>
      </c>
      <c r="AB207" s="356">
        <f t="shared" si="71"/>
        <v>0</v>
      </c>
      <c r="AC207" s="356">
        <f t="shared" si="72"/>
        <v>0</v>
      </c>
      <c r="AD207" s="357">
        <f t="shared" si="73"/>
        <v>0</v>
      </c>
      <c r="AE207" s="342"/>
      <c r="AF207" s="362">
        <f t="shared" si="74"/>
        <v>0</v>
      </c>
      <c r="AG207" s="330"/>
      <c r="AH207" s="597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  <c r="BD207" s="582"/>
    </row>
    <row r="208" spans="1:56" s="302" customFormat="1" hidden="1" x14ac:dyDescent="0.2">
      <c r="A208" s="340">
        <f t="shared" si="64"/>
        <v>0</v>
      </c>
      <c r="B208" s="341"/>
      <c r="C208" s="330"/>
      <c r="D208" s="395"/>
      <c r="E208" s="308"/>
      <c r="F208" s="309"/>
      <c r="G208" s="309"/>
      <c r="H208" s="309"/>
      <c r="I208" s="309"/>
      <c r="J208" s="350">
        <f t="shared" si="55"/>
        <v>0</v>
      </c>
      <c r="K208" s="330"/>
      <c r="L208" s="330"/>
      <c r="M208" s="310"/>
      <c r="N208" s="311"/>
      <c r="O208" s="311"/>
      <c r="P208" s="311"/>
      <c r="Q208" s="311"/>
      <c r="R208" s="311"/>
      <c r="S208" s="312"/>
      <c r="T208" s="313"/>
      <c r="U208" s="294">
        <f t="shared" si="65"/>
        <v>0</v>
      </c>
      <c r="V208" s="330"/>
      <c r="W208" s="355">
        <f t="shared" si="66"/>
        <v>0</v>
      </c>
      <c r="X208" s="356">
        <f t="shared" si="67"/>
        <v>0</v>
      </c>
      <c r="Y208" s="356">
        <f t="shared" si="68"/>
        <v>0</v>
      </c>
      <c r="Z208" s="356">
        <f t="shared" si="69"/>
        <v>0</v>
      </c>
      <c r="AA208" s="356">
        <f t="shared" si="70"/>
        <v>0</v>
      </c>
      <c r="AB208" s="356">
        <f t="shared" si="71"/>
        <v>0</v>
      </c>
      <c r="AC208" s="356">
        <f t="shared" si="72"/>
        <v>0</v>
      </c>
      <c r="AD208" s="357">
        <f t="shared" si="73"/>
        <v>0</v>
      </c>
      <c r="AE208" s="342"/>
      <c r="AF208" s="362">
        <f t="shared" si="74"/>
        <v>0</v>
      </c>
      <c r="AG208" s="330"/>
      <c r="AH208" s="597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  <c r="BD208" s="582"/>
    </row>
    <row r="209" spans="1:56" s="302" customFormat="1" hidden="1" x14ac:dyDescent="0.2">
      <c r="A209" s="340">
        <f t="shared" si="64"/>
        <v>0</v>
      </c>
      <c r="B209" s="341"/>
      <c r="C209" s="330"/>
      <c r="D209" s="395"/>
      <c r="E209" s="308"/>
      <c r="F209" s="309"/>
      <c r="G209" s="309"/>
      <c r="H209" s="309"/>
      <c r="I209" s="309"/>
      <c r="J209" s="350">
        <f t="shared" si="55"/>
        <v>0</v>
      </c>
      <c r="K209" s="330"/>
      <c r="L209" s="330"/>
      <c r="M209" s="310"/>
      <c r="N209" s="311"/>
      <c r="O209" s="311"/>
      <c r="P209" s="311"/>
      <c r="Q209" s="311"/>
      <c r="R209" s="311"/>
      <c r="S209" s="312"/>
      <c r="T209" s="313"/>
      <c r="U209" s="294">
        <f t="shared" si="65"/>
        <v>0</v>
      </c>
      <c r="V209" s="330"/>
      <c r="W209" s="355">
        <f t="shared" si="66"/>
        <v>0</v>
      </c>
      <c r="X209" s="356">
        <f t="shared" si="67"/>
        <v>0</v>
      </c>
      <c r="Y209" s="356">
        <f t="shared" si="68"/>
        <v>0</v>
      </c>
      <c r="Z209" s="356">
        <f t="shared" si="69"/>
        <v>0</v>
      </c>
      <c r="AA209" s="356">
        <f t="shared" si="70"/>
        <v>0</v>
      </c>
      <c r="AB209" s="356">
        <f t="shared" si="71"/>
        <v>0</v>
      </c>
      <c r="AC209" s="356">
        <f t="shared" si="72"/>
        <v>0</v>
      </c>
      <c r="AD209" s="357">
        <f t="shared" si="73"/>
        <v>0</v>
      </c>
      <c r="AE209" s="342"/>
      <c r="AF209" s="362">
        <f t="shared" si="74"/>
        <v>0</v>
      </c>
      <c r="AG209" s="330"/>
      <c r="AH209" s="597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  <c r="BD209" s="582"/>
    </row>
    <row r="210" spans="1:56" s="302" customFormat="1" hidden="1" x14ac:dyDescent="0.2">
      <c r="A210" s="340">
        <f t="shared" si="64"/>
        <v>0</v>
      </c>
      <c r="B210" s="341"/>
      <c r="C210" s="330"/>
      <c r="D210" s="395"/>
      <c r="E210" s="308"/>
      <c r="F210" s="309"/>
      <c r="G210" s="309"/>
      <c r="H210" s="309"/>
      <c r="I210" s="309"/>
      <c r="J210" s="350">
        <f t="shared" si="55"/>
        <v>0</v>
      </c>
      <c r="K210" s="330"/>
      <c r="L210" s="330"/>
      <c r="M210" s="310"/>
      <c r="N210" s="311"/>
      <c r="O210" s="311"/>
      <c r="P210" s="311"/>
      <c r="Q210" s="311"/>
      <c r="R210" s="311"/>
      <c r="S210" s="312"/>
      <c r="T210" s="313"/>
      <c r="U210" s="294">
        <f t="shared" si="65"/>
        <v>0</v>
      </c>
      <c r="V210" s="330"/>
      <c r="W210" s="355">
        <f t="shared" si="66"/>
        <v>0</v>
      </c>
      <c r="X210" s="356">
        <f t="shared" si="67"/>
        <v>0</v>
      </c>
      <c r="Y210" s="356">
        <f t="shared" si="68"/>
        <v>0</v>
      </c>
      <c r="Z210" s="356">
        <f t="shared" si="69"/>
        <v>0</v>
      </c>
      <c r="AA210" s="356">
        <f t="shared" si="70"/>
        <v>0</v>
      </c>
      <c r="AB210" s="356">
        <f t="shared" si="71"/>
        <v>0</v>
      </c>
      <c r="AC210" s="356">
        <f t="shared" si="72"/>
        <v>0</v>
      </c>
      <c r="AD210" s="357">
        <f t="shared" si="73"/>
        <v>0</v>
      </c>
      <c r="AE210" s="342"/>
      <c r="AF210" s="362">
        <f t="shared" si="74"/>
        <v>0</v>
      </c>
      <c r="AG210" s="330"/>
      <c r="AH210" s="597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  <c r="BD210" s="582"/>
    </row>
    <row r="211" spans="1:56" s="302" customFormat="1" hidden="1" x14ac:dyDescent="0.2">
      <c r="A211" s="340">
        <f t="shared" si="64"/>
        <v>0</v>
      </c>
      <c r="B211" s="341"/>
      <c r="C211" s="330"/>
      <c r="D211" s="395"/>
      <c r="E211" s="308"/>
      <c r="F211" s="309"/>
      <c r="G211" s="309"/>
      <c r="H211" s="309"/>
      <c r="I211" s="309"/>
      <c r="J211" s="350">
        <f t="shared" si="55"/>
        <v>0</v>
      </c>
      <c r="K211" s="330"/>
      <c r="L211" s="330"/>
      <c r="M211" s="310"/>
      <c r="N211" s="311"/>
      <c r="O211" s="311"/>
      <c r="P211" s="311"/>
      <c r="Q211" s="311"/>
      <c r="R211" s="311"/>
      <c r="S211" s="312"/>
      <c r="T211" s="313"/>
      <c r="U211" s="294">
        <f t="shared" si="65"/>
        <v>0</v>
      </c>
      <c r="V211" s="330"/>
      <c r="W211" s="355">
        <f t="shared" si="66"/>
        <v>0</v>
      </c>
      <c r="X211" s="356">
        <f t="shared" si="67"/>
        <v>0</v>
      </c>
      <c r="Y211" s="356">
        <f t="shared" si="68"/>
        <v>0</v>
      </c>
      <c r="Z211" s="356">
        <f t="shared" si="69"/>
        <v>0</v>
      </c>
      <c r="AA211" s="356">
        <f t="shared" si="70"/>
        <v>0</v>
      </c>
      <c r="AB211" s="356">
        <f t="shared" si="71"/>
        <v>0</v>
      </c>
      <c r="AC211" s="356">
        <f t="shared" si="72"/>
        <v>0</v>
      </c>
      <c r="AD211" s="357">
        <f t="shared" si="73"/>
        <v>0</v>
      </c>
      <c r="AE211" s="342"/>
      <c r="AF211" s="362">
        <f t="shared" si="74"/>
        <v>0</v>
      </c>
      <c r="AG211" s="330"/>
      <c r="AH211" s="597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  <c r="BD211" s="582"/>
    </row>
    <row r="212" spans="1:56" s="302" customFormat="1" hidden="1" x14ac:dyDescent="0.2">
      <c r="A212" s="340">
        <f t="shared" si="64"/>
        <v>0</v>
      </c>
      <c r="B212" s="341"/>
      <c r="C212" s="330"/>
      <c r="D212" s="395"/>
      <c r="E212" s="308"/>
      <c r="F212" s="309"/>
      <c r="G212" s="309"/>
      <c r="H212" s="309"/>
      <c r="I212" s="309"/>
      <c r="J212" s="350">
        <f t="shared" si="55"/>
        <v>0</v>
      </c>
      <c r="K212" s="330"/>
      <c r="L212" s="330"/>
      <c r="M212" s="310"/>
      <c r="N212" s="311"/>
      <c r="O212" s="311"/>
      <c r="P212" s="311"/>
      <c r="Q212" s="311"/>
      <c r="R212" s="311"/>
      <c r="S212" s="312"/>
      <c r="T212" s="313"/>
      <c r="U212" s="294">
        <f t="shared" si="65"/>
        <v>0</v>
      </c>
      <c r="V212" s="330"/>
      <c r="W212" s="355">
        <f t="shared" si="66"/>
        <v>0</v>
      </c>
      <c r="X212" s="356">
        <f t="shared" si="67"/>
        <v>0</v>
      </c>
      <c r="Y212" s="356">
        <f t="shared" si="68"/>
        <v>0</v>
      </c>
      <c r="Z212" s="356">
        <f t="shared" si="69"/>
        <v>0</v>
      </c>
      <c r="AA212" s="356">
        <f t="shared" si="70"/>
        <v>0</v>
      </c>
      <c r="AB212" s="356">
        <f t="shared" si="71"/>
        <v>0</v>
      </c>
      <c r="AC212" s="356">
        <f t="shared" si="72"/>
        <v>0</v>
      </c>
      <c r="AD212" s="357">
        <f t="shared" si="73"/>
        <v>0</v>
      </c>
      <c r="AE212" s="342"/>
      <c r="AF212" s="362">
        <f t="shared" si="74"/>
        <v>0</v>
      </c>
      <c r="AG212" s="330"/>
      <c r="AH212" s="597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  <c r="BD212" s="582"/>
    </row>
    <row r="213" spans="1:56" s="302" customFormat="1" hidden="1" x14ac:dyDescent="0.2">
      <c r="A213" s="340">
        <f t="shared" si="64"/>
        <v>0</v>
      </c>
      <c r="B213" s="341"/>
      <c r="C213" s="330"/>
      <c r="D213" s="395"/>
      <c r="E213" s="308"/>
      <c r="F213" s="309"/>
      <c r="G213" s="309"/>
      <c r="H213" s="309"/>
      <c r="I213" s="309"/>
      <c r="J213" s="350">
        <f t="shared" si="55"/>
        <v>0</v>
      </c>
      <c r="K213" s="330"/>
      <c r="L213" s="330"/>
      <c r="M213" s="310"/>
      <c r="N213" s="311"/>
      <c r="O213" s="311"/>
      <c r="P213" s="311"/>
      <c r="Q213" s="311"/>
      <c r="R213" s="311"/>
      <c r="S213" s="312"/>
      <c r="T213" s="313"/>
      <c r="U213" s="294">
        <f t="shared" si="65"/>
        <v>0</v>
      </c>
      <c r="V213" s="330"/>
      <c r="W213" s="355">
        <f t="shared" si="66"/>
        <v>0</v>
      </c>
      <c r="X213" s="356">
        <f t="shared" si="67"/>
        <v>0</v>
      </c>
      <c r="Y213" s="356">
        <f t="shared" si="68"/>
        <v>0</v>
      </c>
      <c r="Z213" s="356">
        <f t="shared" si="69"/>
        <v>0</v>
      </c>
      <c r="AA213" s="356">
        <f t="shared" si="70"/>
        <v>0</v>
      </c>
      <c r="AB213" s="356">
        <f t="shared" si="71"/>
        <v>0</v>
      </c>
      <c r="AC213" s="356">
        <f t="shared" si="72"/>
        <v>0</v>
      </c>
      <c r="AD213" s="357">
        <f t="shared" si="73"/>
        <v>0</v>
      </c>
      <c r="AE213" s="342"/>
      <c r="AF213" s="362">
        <f t="shared" si="74"/>
        <v>0</v>
      </c>
      <c r="AG213" s="330"/>
      <c r="AH213" s="597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  <c r="BD213" s="582"/>
    </row>
    <row r="214" spans="1:56" s="302" customFormat="1" hidden="1" x14ac:dyDescent="0.2">
      <c r="A214" s="340">
        <f t="shared" si="64"/>
        <v>0</v>
      </c>
      <c r="B214" s="341"/>
      <c r="C214" s="330"/>
      <c r="D214" s="395"/>
      <c r="E214" s="308"/>
      <c r="F214" s="309"/>
      <c r="G214" s="309"/>
      <c r="H214" s="309"/>
      <c r="I214" s="309"/>
      <c r="J214" s="350">
        <f t="shared" si="55"/>
        <v>0</v>
      </c>
      <c r="K214" s="330"/>
      <c r="L214" s="330"/>
      <c r="M214" s="310"/>
      <c r="N214" s="311"/>
      <c r="O214" s="311"/>
      <c r="P214" s="311"/>
      <c r="Q214" s="311"/>
      <c r="R214" s="311"/>
      <c r="S214" s="312"/>
      <c r="T214" s="313"/>
      <c r="U214" s="294">
        <f t="shared" si="65"/>
        <v>0</v>
      </c>
      <c r="V214" s="330"/>
      <c r="W214" s="355">
        <f t="shared" si="66"/>
        <v>0</v>
      </c>
      <c r="X214" s="356">
        <f t="shared" si="67"/>
        <v>0</v>
      </c>
      <c r="Y214" s="356">
        <f t="shared" si="68"/>
        <v>0</v>
      </c>
      <c r="Z214" s="356">
        <f t="shared" si="69"/>
        <v>0</v>
      </c>
      <c r="AA214" s="356">
        <f t="shared" si="70"/>
        <v>0</v>
      </c>
      <c r="AB214" s="356">
        <f t="shared" si="71"/>
        <v>0</v>
      </c>
      <c r="AC214" s="356">
        <f t="shared" si="72"/>
        <v>0</v>
      </c>
      <c r="AD214" s="357">
        <f t="shared" si="73"/>
        <v>0</v>
      </c>
      <c r="AE214" s="342"/>
      <c r="AF214" s="362">
        <f t="shared" si="74"/>
        <v>0</v>
      </c>
      <c r="AG214" s="330"/>
      <c r="AH214" s="597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  <c r="BD214" s="582"/>
    </row>
    <row r="215" spans="1:56" s="302" customFormat="1" hidden="1" x14ac:dyDescent="0.2">
      <c r="A215" s="340">
        <f t="shared" si="64"/>
        <v>0</v>
      </c>
      <c r="B215" s="341"/>
      <c r="C215" s="330"/>
      <c r="D215" s="395"/>
      <c r="E215" s="308"/>
      <c r="F215" s="309"/>
      <c r="G215" s="309"/>
      <c r="H215" s="309"/>
      <c r="I215" s="309"/>
      <c r="J215" s="350">
        <f t="shared" si="55"/>
        <v>0</v>
      </c>
      <c r="K215" s="330"/>
      <c r="L215" s="330"/>
      <c r="M215" s="310"/>
      <c r="N215" s="311"/>
      <c r="O215" s="311"/>
      <c r="P215" s="311"/>
      <c r="Q215" s="311"/>
      <c r="R215" s="311"/>
      <c r="S215" s="312"/>
      <c r="T215" s="313"/>
      <c r="U215" s="294">
        <f t="shared" si="65"/>
        <v>0</v>
      </c>
      <c r="V215" s="330"/>
      <c r="W215" s="355">
        <f t="shared" si="66"/>
        <v>0</v>
      </c>
      <c r="X215" s="356">
        <f t="shared" si="67"/>
        <v>0</v>
      </c>
      <c r="Y215" s="356">
        <f t="shared" si="68"/>
        <v>0</v>
      </c>
      <c r="Z215" s="356">
        <f t="shared" si="69"/>
        <v>0</v>
      </c>
      <c r="AA215" s="356">
        <f t="shared" si="70"/>
        <v>0</v>
      </c>
      <c r="AB215" s="356">
        <f t="shared" si="71"/>
        <v>0</v>
      </c>
      <c r="AC215" s="356">
        <f t="shared" si="72"/>
        <v>0</v>
      </c>
      <c r="AD215" s="357">
        <f t="shared" si="73"/>
        <v>0</v>
      </c>
      <c r="AE215" s="342"/>
      <c r="AF215" s="362">
        <f t="shared" si="74"/>
        <v>0</v>
      </c>
      <c r="AG215" s="330"/>
      <c r="AH215" s="597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  <c r="BD215" s="582"/>
    </row>
    <row r="216" spans="1:56" s="302" customFormat="1" hidden="1" x14ac:dyDescent="0.2">
      <c r="A216" s="340">
        <f t="shared" si="64"/>
        <v>0</v>
      </c>
      <c r="B216" s="341"/>
      <c r="C216" s="330"/>
      <c r="D216" s="395"/>
      <c r="E216" s="308"/>
      <c r="F216" s="309"/>
      <c r="G216" s="309"/>
      <c r="H216" s="309"/>
      <c r="I216" s="309"/>
      <c r="J216" s="350">
        <f t="shared" si="55"/>
        <v>0</v>
      </c>
      <c r="K216" s="330"/>
      <c r="L216" s="330"/>
      <c r="M216" s="310"/>
      <c r="N216" s="311"/>
      <c r="O216" s="311"/>
      <c r="P216" s="311"/>
      <c r="Q216" s="311"/>
      <c r="R216" s="311"/>
      <c r="S216" s="312"/>
      <c r="T216" s="313"/>
      <c r="U216" s="294">
        <f t="shared" si="65"/>
        <v>0</v>
      </c>
      <c r="V216" s="330"/>
      <c r="W216" s="355">
        <f t="shared" si="66"/>
        <v>0</v>
      </c>
      <c r="X216" s="356">
        <f t="shared" si="67"/>
        <v>0</v>
      </c>
      <c r="Y216" s="356">
        <f t="shared" si="68"/>
        <v>0</v>
      </c>
      <c r="Z216" s="356">
        <f t="shared" si="69"/>
        <v>0</v>
      </c>
      <c r="AA216" s="356">
        <f t="shared" si="70"/>
        <v>0</v>
      </c>
      <c r="AB216" s="356">
        <f t="shared" si="71"/>
        <v>0</v>
      </c>
      <c r="AC216" s="356">
        <f t="shared" si="72"/>
        <v>0</v>
      </c>
      <c r="AD216" s="357">
        <f t="shared" si="73"/>
        <v>0</v>
      </c>
      <c r="AE216" s="342"/>
      <c r="AF216" s="362">
        <f t="shared" si="74"/>
        <v>0</v>
      </c>
      <c r="AG216" s="330"/>
      <c r="AH216" s="597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  <c r="BD216" s="582"/>
    </row>
    <row r="217" spans="1:56" s="302" customFormat="1" hidden="1" x14ac:dyDescent="0.2">
      <c r="A217" s="340">
        <f t="shared" si="64"/>
        <v>0</v>
      </c>
      <c r="B217" s="341"/>
      <c r="C217" s="330"/>
      <c r="D217" s="395"/>
      <c r="E217" s="308"/>
      <c r="F217" s="309"/>
      <c r="G217" s="309"/>
      <c r="H217" s="309"/>
      <c r="I217" s="309"/>
      <c r="J217" s="350">
        <f t="shared" si="55"/>
        <v>0</v>
      </c>
      <c r="K217" s="330"/>
      <c r="L217" s="330"/>
      <c r="M217" s="310"/>
      <c r="N217" s="311"/>
      <c r="O217" s="311"/>
      <c r="P217" s="311"/>
      <c r="Q217" s="311"/>
      <c r="R217" s="311"/>
      <c r="S217" s="312"/>
      <c r="T217" s="313"/>
      <c r="U217" s="294">
        <f t="shared" si="65"/>
        <v>0</v>
      </c>
      <c r="V217" s="330"/>
      <c r="W217" s="355">
        <f t="shared" si="66"/>
        <v>0</v>
      </c>
      <c r="X217" s="356">
        <f t="shared" si="67"/>
        <v>0</v>
      </c>
      <c r="Y217" s="356">
        <f t="shared" si="68"/>
        <v>0</v>
      </c>
      <c r="Z217" s="356">
        <f t="shared" si="69"/>
        <v>0</v>
      </c>
      <c r="AA217" s="356">
        <f t="shared" si="70"/>
        <v>0</v>
      </c>
      <c r="AB217" s="356">
        <f t="shared" si="71"/>
        <v>0</v>
      </c>
      <c r="AC217" s="356">
        <f t="shared" si="72"/>
        <v>0</v>
      </c>
      <c r="AD217" s="357">
        <f t="shared" si="73"/>
        <v>0</v>
      </c>
      <c r="AE217" s="342"/>
      <c r="AF217" s="362">
        <f t="shared" si="74"/>
        <v>0</v>
      </c>
      <c r="AG217" s="330"/>
      <c r="AH217" s="597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  <c r="BD217" s="582"/>
    </row>
    <row r="218" spans="1:56" s="302" customFormat="1" hidden="1" x14ac:dyDescent="0.2">
      <c r="A218" s="340">
        <f t="shared" si="64"/>
        <v>0</v>
      </c>
      <c r="B218" s="341"/>
      <c r="C218" s="330"/>
      <c r="D218" s="395"/>
      <c r="E218" s="308"/>
      <c r="F218" s="309"/>
      <c r="G218" s="309"/>
      <c r="H218" s="309"/>
      <c r="I218" s="309"/>
      <c r="J218" s="350">
        <f t="shared" si="55"/>
        <v>0</v>
      </c>
      <c r="K218" s="330"/>
      <c r="L218" s="330"/>
      <c r="M218" s="310"/>
      <c r="N218" s="311"/>
      <c r="O218" s="311"/>
      <c r="P218" s="311"/>
      <c r="Q218" s="311"/>
      <c r="R218" s="311"/>
      <c r="S218" s="312"/>
      <c r="T218" s="313"/>
      <c r="U218" s="294">
        <f t="shared" si="65"/>
        <v>0</v>
      </c>
      <c r="V218" s="330"/>
      <c r="W218" s="355">
        <f t="shared" si="66"/>
        <v>0</v>
      </c>
      <c r="X218" s="356">
        <f t="shared" si="67"/>
        <v>0</v>
      </c>
      <c r="Y218" s="356">
        <f t="shared" si="68"/>
        <v>0</v>
      </c>
      <c r="Z218" s="356">
        <f t="shared" si="69"/>
        <v>0</v>
      </c>
      <c r="AA218" s="356">
        <f t="shared" si="70"/>
        <v>0</v>
      </c>
      <c r="AB218" s="356">
        <f t="shared" si="71"/>
        <v>0</v>
      </c>
      <c r="AC218" s="356">
        <f t="shared" si="72"/>
        <v>0</v>
      </c>
      <c r="AD218" s="357">
        <f t="shared" si="73"/>
        <v>0</v>
      </c>
      <c r="AE218" s="342"/>
      <c r="AF218" s="362">
        <f t="shared" si="74"/>
        <v>0</v>
      </c>
      <c r="AG218" s="330"/>
      <c r="AH218" s="597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  <c r="BD218" s="582"/>
    </row>
    <row r="219" spans="1:56" s="302" customFormat="1" hidden="1" x14ac:dyDescent="0.2">
      <c r="A219" s="340">
        <f t="shared" si="64"/>
        <v>0</v>
      </c>
      <c r="B219" s="341"/>
      <c r="C219" s="330"/>
      <c r="D219" s="395"/>
      <c r="E219" s="308"/>
      <c r="F219" s="309"/>
      <c r="G219" s="309"/>
      <c r="H219" s="309"/>
      <c r="I219" s="309"/>
      <c r="J219" s="350">
        <f t="shared" si="55"/>
        <v>0</v>
      </c>
      <c r="K219" s="330"/>
      <c r="L219" s="330"/>
      <c r="M219" s="310"/>
      <c r="N219" s="311"/>
      <c r="O219" s="311"/>
      <c r="P219" s="311"/>
      <c r="Q219" s="311"/>
      <c r="R219" s="311"/>
      <c r="S219" s="312"/>
      <c r="T219" s="313"/>
      <c r="U219" s="294">
        <f t="shared" si="65"/>
        <v>0</v>
      </c>
      <c r="V219" s="330"/>
      <c r="W219" s="355">
        <f t="shared" si="66"/>
        <v>0</v>
      </c>
      <c r="X219" s="356">
        <f t="shared" si="67"/>
        <v>0</v>
      </c>
      <c r="Y219" s="356">
        <f t="shared" si="68"/>
        <v>0</v>
      </c>
      <c r="Z219" s="356">
        <f t="shared" si="69"/>
        <v>0</v>
      </c>
      <c r="AA219" s="356">
        <f t="shared" si="70"/>
        <v>0</v>
      </c>
      <c r="AB219" s="356">
        <f t="shared" si="71"/>
        <v>0</v>
      </c>
      <c r="AC219" s="356">
        <f t="shared" si="72"/>
        <v>0</v>
      </c>
      <c r="AD219" s="357">
        <f t="shared" si="73"/>
        <v>0</v>
      </c>
      <c r="AE219" s="342"/>
      <c r="AF219" s="362">
        <f t="shared" si="74"/>
        <v>0</v>
      </c>
      <c r="AG219" s="330"/>
      <c r="AH219" s="597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  <c r="BD219" s="582"/>
    </row>
    <row r="220" spans="1:56" s="302" customFormat="1" hidden="1" x14ac:dyDescent="0.2">
      <c r="A220" s="340">
        <f t="shared" si="64"/>
        <v>0</v>
      </c>
      <c r="B220" s="341"/>
      <c r="C220" s="330"/>
      <c r="D220" s="395"/>
      <c r="E220" s="308"/>
      <c r="F220" s="309"/>
      <c r="G220" s="309"/>
      <c r="H220" s="309"/>
      <c r="I220" s="309"/>
      <c r="J220" s="350">
        <f t="shared" si="55"/>
        <v>0</v>
      </c>
      <c r="K220" s="330"/>
      <c r="L220" s="330"/>
      <c r="M220" s="310"/>
      <c r="N220" s="311"/>
      <c r="O220" s="311"/>
      <c r="P220" s="311"/>
      <c r="Q220" s="311"/>
      <c r="R220" s="311"/>
      <c r="S220" s="312"/>
      <c r="T220" s="313"/>
      <c r="U220" s="294">
        <f t="shared" si="65"/>
        <v>0</v>
      </c>
      <c r="V220" s="330"/>
      <c r="W220" s="355">
        <f t="shared" si="66"/>
        <v>0</v>
      </c>
      <c r="X220" s="356">
        <f t="shared" si="67"/>
        <v>0</v>
      </c>
      <c r="Y220" s="356">
        <f t="shared" si="68"/>
        <v>0</v>
      </c>
      <c r="Z220" s="356">
        <f t="shared" si="69"/>
        <v>0</v>
      </c>
      <c r="AA220" s="356">
        <f t="shared" si="70"/>
        <v>0</v>
      </c>
      <c r="AB220" s="356">
        <f t="shared" si="71"/>
        <v>0</v>
      </c>
      <c r="AC220" s="356">
        <f t="shared" si="72"/>
        <v>0</v>
      </c>
      <c r="AD220" s="357">
        <f t="shared" si="73"/>
        <v>0</v>
      </c>
      <c r="AE220" s="342"/>
      <c r="AF220" s="362">
        <f t="shared" si="74"/>
        <v>0</v>
      </c>
      <c r="AG220" s="330"/>
      <c r="AH220" s="597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  <c r="BD220" s="582"/>
    </row>
    <row r="221" spans="1:56" s="302" customFormat="1" hidden="1" x14ac:dyDescent="0.2">
      <c r="A221" s="340">
        <f t="shared" si="64"/>
        <v>0</v>
      </c>
      <c r="B221" s="341"/>
      <c r="C221" s="330"/>
      <c r="D221" s="395"/>
      <c r="E221" s="308"/>
      <c r="F221" s="309"/>
      <c r="G221" s="309"/>
      <c r="H221" s="309"/>
      <c r="I221" s="309"/>
      <c r="J221" s="350">
        <f t="shared" si="55"/>
        <v>0</v>
      </c>
      <c r="K221" s="330"/>
      <c r="L221" s="330"/>
      <c r="M221" s="310"/>
      <c r="N221" s="311"/>
      <c r="O221" s="311"/>
      <c r="P221" s="311"/>
      <c r="Q221" s="311"/>
      <c r="R221" s="311"/>
      <c r="S221" s="312"/>
      <c r="T221" s="313"/>
      <c r="U221" s="294">
        <f t="shared" si="65"/>
        <v>0</v>
      </c>
      <c r="V221" s="330"/>
      <c r="W221" s="355">
        <f t="shared" si="66"/>
        <v>0</v>
      </c>
      <c r="X221" s="356">
        <f t="shared" si="67"/>
        <v>0</v>
      </c>
      <c r="Y221" s="356">
        <f t="shared" si="68"/>
        <v>0</v>
      </c>
      <c r="Z221" s="356">
        <f t="shared" si="69"/>
        <v>0</v>
      </c>
      <c r="AA221" s="356">
        <f t="shared" si="70"/>
        <v>0</v>
      </c>
      <c r="AB221" s="356">
        <f t="shared" si="71"/>
        <v>0</v>
      </c>
      <c r="AC221" s="356">
        <f t="shared" si="72"/>
        <v>0</v>
      </c>
      <c r="AD221" s="357">
        <f t="shared" si="73"/>
        <v>0</v>
      </c>
      <c r="AE221" s="342"/>
      <c r="AF221" s="362">
        <f t="shared" si="74"/>
        <v>0</v>
      </c>
      <c r="AG221" s="330"/>
      <c r="AH221" s="597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  <c r="BD221" s="582"/>
    </row>
    <row r="222" spans="1:56" s="302" customFormat="1" hidden="1" x14ac:dyDescent="0.2">
      <c r="A222" s="340">
        <f t="shared" si="64"/>
        <v>0</v>
      </c>
      <c r="B222" s="341"/>
      <c r="C222" s="330"/>
      <c r="D222" s="395"/>
      <c r="E222" s="308"/>
      <c r="F222" s="309"/>
      <c r="G222" s="309"/>
      <c r="H222" s="309"/>
      <c r="I222" s="309"/>
      <c r="J222" s="350">
        <f t="shared" si="55"/>
        <v>0</v>
      </c>
      <c r="K222" s="330"/>
      <c r="L222" s="330"/>
      <c r="M222" s="310"/>
      <c r="N222" s="311"/>
      <c r="O222" s="311"/>
      <c r="P222" s="311"/>
      <c r="Q222" s="311"/>
      <c r="R222" s="311"/>
      <c r="S222" s="312"/>
      <c r="T222" s="313"/>
      <c r="U222" s="294">
        <f t="shared" si="65"/>
        <v>0</v>
      </c>
      <c r="V222" s="330"/>
      <c r="W222" s="355">
        <f t="shared" si="66"/>
        <v>0</v>
      </c>
      <c r="X222" s="356">
        <f t="shared" si="67"/>
        <v>0</v>
      </c>
      <c r="Y222" s="356">
        <f t="shared" si="68"/>
        <v>0</v>
      </c>
      <c r="Z222" s="356">
        <f t="shared" si="69"/>
        <v>0</v>
      </c>
      <c r="AA222" s="356">
        <f t="shared" si="70"/>
        <v>0</v>
      </c>
      <c r="AB222" s="356">
        <f t="shared" si="71"/>
        <v>0</v>
      </c>
      <c r="AC222" s="356">
        <f t="shared" si="72"/>
        <v>0</v>
      </c>
      <c r="AD222" s="357">
        <f t="shared" si="73"/>
        <v>0</v>
      </c>
      <c r="AE222" s="342"/>
      <c r="AF222" s="362">
        <f t="shared" si="74"/>
        <v>0</v>
      </c>
      <c r="AG222" s="330"/>
      <c r="AH222" s="597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  <c r="BD222" s="582"/>
    </row>
    <row r="223" spans="1:56" s="302" customFormat="1" hidden="1" x14ac:dyDescent="0.2">
      <c r="A223" s="340">
        <f t="shared" si="64"/>
        <v>0</v>
      </c>
      <c r="B223" s="341"/>
      <c r="C223" s="330"/>
      <c r="D223" s="395"/>
      <c r="E223" s="308"/>
      <c r="F223" s="309"/>
      <c r="G223" s="309"/>
      <c r="H223" s="309"/>
      <c r="I223" s="309"/>
      <c r="J223" s="350">
        <f t="shared" si="55"/>
        <v>0</v>
      </c>
      <c r="K223" s="330"/>
      <c r="L223" s="330"/>
      <c r="M223" s="310"/>
      <c r="N223" s="311"/>
      <c r="O223" s="311"/>
      <c r="P223" s="311"/>
      <c r="Q223" s="311"/>
      <c r="R223" s="311"/>
      <c r="S223" s="312"/>
      <c r="T223" s="313"/>
      <c r="U223" s="294">
        <f t="shared" si="65"/>
        <v>0</v>
      </c>
      <c r="V223" s="330"/>
      <c r="W223" s="355">
        <f t="shared" si="66"/>
        <v>0</v>
      </c>
      <c r="X223" s="356">
        <f t="shared" si="67"/>
        <v>0</v>
      </c>
      <c r="Y223" s="356">
        <f t="shared" si="68"/>
        <v>0</v>
      </c>
      <c r="Z223" s="356">
        <f t="shared" si="69"/>
        <v>0</v>
      </c>
      <c r="AA223" s="356">
        <f t="shared" si="70"/>
        <v>0</v>
      </c>
      <c r="AB223" s="356">
        <f t="shared" si="71"/>
        <v>0</v>
      </c>
      <c r="AC223" s="356">
        <f t="shared" si="72"/>
        <v>0</v>
      </c>
      <c r="AD223" s="357">
        <f t="shared" si="73"/>
        <v>0</v>
      </c>
      <c r="AE223" s="342"/>
      <c r="AF223" s="362">
        <f t="shared" si="74"/>
        <v>0</v>
      </c>
      <c r="AG223" s="330"/>
      <c r="AH223" s="597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  <c r="BD223" s="582"/>
    </row>
    <row r="224" spans="1:56" s="302" customFormat="1" hidden="1" x14ac:dyDescent="0.2">
      <c r="A224" s="340">
        <f t="shared" si="64"/>
        <v>0</v>
      </c>
      <c r="B224" s="341"/>
      <c r="C224" s="330"/>
      <c r="D224" s="395"/>
      <c r="E224" s="308"/>
      <c r="F224" s="309"/>
      <c r="G224" s="309"/>
      <c r="H224" s="309"/>
      <c r="I224" s="309"/>
      <c r="J224" s="350">
        <f t="shared" si="55"/>
        <v>0</v>
      </c>
      <c r="K224" s="330"/>
      <c r="L224" s="330"/>
      <c r="M224" s="310"/>
      <c r="N224" s="311"/>
      <c r="O224" s="311"/>
      <c r="P224" s="311"/>
      <c r="Q224" s="311"/>
      <c r="R224" s="311"/>
      <c r="S224" s="312"/>
      <c r="T224" s="313"/>
      <c r="U224" s="294">
        <f t="shared" si="65"/>
        <v>0</v>
      </c>
      <c r="V224" s="330"/>
      <c r="W224" s="355">
        <f t="shared" si="66"/>
        <v>0</v>
      </c>
      <c r="X224" s="356">
        <f t="shared" si="67"/>
        <v>0</v>
      </c>
      <c r="Y224" s="356">
        <f t="shared" si="68"/>
        <v>0</v>
      </c>
      <c r="Z224" s="356">
        <f t="shared" si="69"/>
        <v>0</v>
      </c>
      <c r="AA224" s="356">
        <f t="shared" si="70"/>
        <v>0</v>
      </c>
      <c r="AB224" s="356">
        <f t="shared" si="71"/>
        <v>0</v>
      </c>
      <c r="AC224" s="356">
        <f t="shared" si="72"/>
        <v>0</v>
      </c>
      <c r="AD224" s="357">
        <f t="shared" si="73"/>
        <v>0</v>
      </c>
      <c r="AE224" s="342"/>
      <c r="AF224" s="362">
        <f t="shared" si="74"/>
        <v>0</v>
      </c>
      <c r="AG224" s="330"/>
      <c r="AH224" s="597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  <c r="BD224" s="582"/>
    </row>
    <row r="225" spans="1:56" s="302" customFormat="1" hidden="1" x14ac:dyDescent="0.2">
      <c r="A225" s="340">
        <f t="shared" si="64"/>
        <v>0</v>
      </c>
      <c r="B225" s="341"/>
      <c r="C225" s="330"/>
      <c r="D225" s="395"/>
      <c r="E225" s="308"/>
      <c r="F225" s="309"/>
      <c r="G225" s="309"/>
      <c r="H225" s="309"/>
      <c r="I225" s="309"/>
      <c r="J225" s="350">
        <f t="shared" si="55"/>
        <v>0</v>
      </c>
      <c r="K225" s="330"/>
      <c r="L225" s="330"/>
      <c r="M225" s="310"/>
      <c r="N225" s="311"/>
      <c r="O225" s="311"/>
      <c r="P225" s="311"/>
      <c r="Q225" s="311"/>
      <c r="R225" s="311"/>
      <c r="S225" s="312"/>
      <c r="T225" s="313"/>
      <c r="U225" s="294">
        <f t="shared" si="65"/>
        <v>0</v>
      </c>
      <c r="V225" s="330"/>
      <c r="W225" s="355">
        <f t="shared" si="66"/>
        <v>0</v>
      </c>
      <c r="X225" s="356">
        <f t="shared" si="67"/>
        <v>0</v>
      </c>
      <c r="Y225" s="356">
        <f t="shared" si="68"/>
        <v>0</v>
      </c>
      <c r="Z225" s="356">
        <f t="shared" si="69"/>
        <v>0</v>
      </c>
      <c r="AA225" s="356">
        <f t="shared" si="70"/>
        <v>0</v>
      </c>
      <c r="AB225" s="356">
        <f t="shared" si="71"/>
        <v>0</v>
      </c>
      <c r="AC225" s="356">
        <f t="shared" si="72"/>
        <v>0</v>
      </c>
      <c r="AD225" s="357">
        <f t="shared" si="73"/>
        <v>0</v>
      </c>
      <c r="AE225" s="342"/>
      <c r="AF225" s="362">
        <f t="shared" si="74"/>
        <v>0</v>
      </c>
      <c r="AG225" s="330"/>
      <c r="AH225" s="597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  <c r="BD225" s="582"/>
    </row>
    <row r="226" spans="1:56" s="302" customFormat="1" hidden="1" x14ac:dyDescent="0.2">
      <c r="A226" s="340">
        <f t="shared" si="64"/>
        <v>0</v>
      </c>
      <c r="B226" s="341"/>
      <c r="C226" s="330"/>
      <c r="D226" s="395"/>
      <c r="E226" s="308"/>
      <c r="F226" s="309"/>
      <c r="G226" s="309"/>
      <c r="H226" s="309"/>
      <c r="I226" s="309"/>
      <c r="J226" s="350">
        <f t="shared" si="55"/>
        <v>0</v>
      </c>
      <c r="K226" s="330"/>
      <c r="L226" s="330"/>
      <c r="M226" s="310"/>
      <c r="N226" s="311"/>
      <c r="O226" s="311"/>
      <c r="P226" s="311"/>
      <c r="Q226" s="311"/>
      <c r="R226" s="311"/>
      <c r="S226" s="312"/>
      <c r="T226" s="313"/>
      <c r="U226" s="294">
        <f t="shared" si="65"/>
        <v>0</v>
      </c>
      <c r="V226" s="330"/>
      <c r="W226" s="355">
        <f t="shared" si="66"/>
        <v>0</v>
      </c>
      <c r="X226" s="356">
        <f t="shared" si="67"/>
        <v>0</v>
      </c>
      <c r="Y226" s="356">
        <f t="shared" si="68"/>
        <v>0</v>
      </c>
      <c r="Z226" s="356">
        <f t="shared" si="69"/>
        <v>0</v>
      </c>
      <c r="AA226" s="356">
        <f t="shared" si="70"/>
        <v>0</v>
      </c>
      <c r="AB226" s="356">
        <f t="shared" si="71"/>
        <v>0</v>
      </c>
      <c r="AC226" s="356">
        <f t="shared" si="72"/>
        <v>0</v>
      </c>
      <c r="AD226" s="357">
        <f t="shared" si="73"/>
        <v>0</v>
      </c>
      <c r="AE226" s="342"/>
      <c r="AF226" s="362">
        <f t="shared" si="74"/>
        <v>0</v>
      </c>
      <c r="AG226" s="330"/>
      <c r="AH226" s="597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  <c r="BD226" s="582"/>
    </row>
    <row r="227" spans="1:56" s="302" customFormat="1" hidden="1" x14ac:dyDescent="0.2">
      <c r="A227" s="340">
        <f t="shared" si="64"/>
        <v>0</v>
      </c>
      <c r="B227" s="341"/>
      <c r="C227" s="330"/>
      <c r="D227" s="395"/>
      <c r="E227" s="308"/>
      <c r="F227" s="309"/>
      <c r="G227" s="309"/>
      <c r="H227" s="309"/>
      <c r="I227" s="309"/>
      <c r="J227" s="350">
        <f t="shared" si="55"/>
        <v>0</v>
      </c>
      <c r="K227" s="330"/>
      <c r="L227" s="330"/>
      <c r="M227" s="310"/>
      <c r="N227" s="311"/>
      <c r="O227" s="311"/>
      <c r="P227" s="311"/>
      <c r="Q227" s="311"/>
      <c r="R227" s="311"/>
      <c r="S227" s="312"/>
      <c r="T227" s="313"/>
      <c r="U227" s="294">
        <f t="shared" si="65"/>
        <v>0</v>
      </c>
      <c r="V227" s="330"/>
      <c r="W227" s="355">
        <f t="shared" si="66"/>
        <v>0</v>
      </c>
      <c r="X227" s="356">
        <f t="shared" si="67"/>
        <v>0</v>
      </c>
      <c r="Y227" s="356">
        <f t="shared" si="68"/>
        <v>0</v>
      </c>
      <c r="Z227" s="356">
        <f t="shared" si="69"/>
        <v>0</v>
      </c>
      <c r="AA227" s="356">
        <f t="shared" si="70"/>
        <v>0</v>
      </c>
      <c r="AB227" s="356">
        <f t="shared" si="71"/>
        <v>0</v>
      </c>
      <c r="AC227" s="356">
        <f t="shared" si="72"/>
        <v>0</v>
      </c>
      <c r="AD227" s="357">
        <f t="shared" si="73"/>
        <v>0</v>
      </c>
      <c r="AE227" s="342"/>
      <c r="AF227" s="362">
        <f t="shared" si="74"/>
        <v>0</v>
      </c>
      <c r="AG227" s="330"/>
      <c r="AH227" s="597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  <c r="BD227" s="582"/>
    </row>
    <row r="228" spans="1:56" s="302" customFormat="1" hidden="1" x14ac:dyDescent="0.2">
      <c r="A228" s="340">
        <f t="shared" si="64"/>
        <v>0</v>
      </c>
      <c r="B228" s="341"/>
      <c r="C228" s="330"/>
      <c r="D228" s="395"/>
      <c r="E228" s="308"/>
      <c r="F228" s="309"/>
      <c r="G228" s="309"/>
      <c r="H228" s="309"/>
      <c r="I228" s="309"/>
      <c r="J228" s="350">
        <f t="shared" si="55"/>
        <v>0</v>
      </c>
      <c r="K228" s="330"/>
      <c r="L228" s="330"/>
      <c r="M228" s="310"/>
      <c r="N228" s="311"/>
      <c r="O228" s="311"/>
      <c r="P228" s="311"/>
      <c r="Q228" s="311"/>
      <c r="R228" s="311"/>
      <c r="S228" s="312"/>
      <c r="T228" s="313"/>
      <c r="U228" s="294">
        <f t="shared" si="65"/>
        <v>0</v>
      </c>
      <c r="V228" s="330"/>
      <c r="W228" s="355">
        <f t="shared" si="66"/>
        <v>0</v>
      </c>
      <c r="X228" s="356">
        <f t="shared" si="67"/>
        <v>0</v>
      </c>
      <c r="Y228" s="356">
        <f t="shared" si="68"/>
        <v>0</v>
      </c>
      <c r="Z228" s="356">
        <f t="shared" si="69"/>
        <v>0</v>
      </c>
      <c r="AA228" s="356">
        <f t="shared" si="70"/>
        <v>0</v>
      </c>
      <c r="AB228" s="356">
        <f t="shared" si="71"/>
        <v>0</v>
      </c>
      <c r="AC228" s="356">
        <f t="shared" si="72"/>
        <v>0</v>
      </c>
      <c r="AD228" s="357">
        <f t="shared" si="73"/>
        <v>0</v>
      </c>
      <c r="AE228" s="342"/>
      <c r="AF228" s="362">
        <f t="shared" si="74"/>
        <v>0</v>
      </c>
      <c r="AG228" s="330"/>
      <c r="AH228" s="597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  <c r="BD228" s="582"/>
    </row>
    <row r="229" spans="1:56" s="302" customFormat="1" hidden="1" x14ac:dyDescent="0.2">
      <c r="A229" s="340">
        <f t="shared" si="64"/>
        <v>0</v>
      </c>
      <c r="B229" s="341"/>
      <c r="C229" s="330"/>
      <c r="D229" s="395"/>
      <c r="E229" s="308"/>
      <c r="F229" s="309"/>
      <c r="G229" s="309"/>
      <c r="H229" s="309"/>
      <c r="I229" s="309"/>
      <c r="J229" s="350">
        <f t="shared" si="55"/>
        <v>0</v>
      </c>
      <c r="K229" s="330"/>
      <c r="L229" s="330"/>
      <c r="M229" s="310"/>
      <c r="N229" s="311"/>
      <c r="O229" s="311"/>
      <c r="P229" s="311"/>
      <c r="Q229" s="311"/>
      <c r="R229" s="311"/>
      <c r="S229" s="312"/>
      <c r="T229" s="313"/>
      <c r="U229" s="294">
        <f t="shared" si="65"/>
        <v>0</v>
      </c>
      <c r="V229" s="330"/>
      <c r="W229" s="355">
        <f t="shared" si="66"/>
        <v>0</v>
      </c>
      <c r="X229" s="356">
        <f t="shared" si="67"/>
        <v>0</v>
      </c>
      <c r="Y229" s="356">
        <f t="shared" si="68"/>
        <v>0</v>
      </c>
      <c r="Z229" s="356">
        <f t="shared" si="69"/>
        <v>0</v>
      </c>
      <c r="AA229" s="356">
        <f t="shared" si="70"/>
        <v>0</v>
      </c>
      <c r="AB229" s="356">
        <f t="shared" si="71"/>
        <v>0</v>
      </c>
      <c r="AC229" s="356">
        <f t="shared" si="72"/>
        <v>0</v>
      </c>
      <c r="AD229" s="357">
        <f t="shared" si="73"/>
        <v>0</v>
      </c>
      <c r="AE229" s="342"/>
      <c r="AF229" s="362">
        <f t="shared" si="74"/>
        <v>0</v>
      </c>
      <c r="AG229" s="330"/>
      <c r="AH229" s="597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  <c r="BD229" s="582"/>
    </row>
    <row r="230" spans="1:56" s="302" customFormat="1" hidden="1" x14ac:dyDescent="0.2">
      <c r="A230" s="340">
        <f t="shared" si="64"/>
        <v>0</v>
      </c>
      <c r="B230" s="341"/>
      <c r="C230" s="330"/>
      <c r="D230" s="395"/>
      <c r="E230" s="308"/>
      <c r="F230" s="309"/>
      <c r="G230" s="309"/>
      <c r="H230" s="309"/>
      <c r="I230" s="309"/>
      <c r="J230" s="350">
        <f t="shared" ref="J230:J293" si="75">IF(ISBLANK(H230),G230*I230,G230*I230*H230)</f>
        <v>0</v>
      </c>
      <c r="K230" s="330"/>
      <c r="L230" s="330"/>
      <c r="M230" s="310"/>
      <c r="N230" s="311"/>
      <c r="O230" s="311"/>
      <c r="P230" s="311"/>
      <c r="Q230" s="311"/>
      <c r="R230" s="311"/>
      <c r="S230" s="312"/>
      <c r="T230" s="313"/>
      <c r="U230" s="294">
        <f t="shared" si="65"/>
        <v>0</v>
      </c>
      <c r="V230" s="330"/>
      <c r="W230" s="355">
        <f t="shared" si="66"/>
        <v>0</v>
      </c>
      <c r="X230" s="356">
        <f t="shared" si="67"/>
        <v>0</v>
      </c>
      <c r="Y230" s="356">
        <f t="shared" si="68"/>
        <v>0</v>
      </c>
      <c r="Z230" s="356">
        <f t="shared" si="69"/>
        <v>0</v>
      </c>
      <c r="AA230" s="356">
        <f t="shared" si="70"/>
        <v>0</v>
      </c>
      <c r="AB230" s="356">
        <f t="shared" si="71"/>
        <v>0</v>
      </c>
      <c r="AC230" s="356">
        <f t="shared" si="72"/>
        <v>0</v>
      </c>
      <c r="AD230" s="357">
        <f t="shared" si="73"/>
        <v>0</v>
      </c>
      <c r="AE230" s="342"/>
      <c r="AF230" s="362">
        <f t="shared" si="74"/>
        <v>0</v>
      </c>
      <c r="AG230" s="330"/>
      <c r="AH230" s="597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  <c r="BD230" s="582"/>
    </row>
    <row r="231" spans="1:56" s="302" customFormat="1" hidden="1" x14ac:dyDescent="0.2">
      <c r="A231" s="340">
        <f t="shared" si="64"/>
        <v>0</v>
      </c>
      <c r="B231" s="341"/>
      <c r="C231" s="330"/>
      <c r="D231" s="395"/>
      <c r="E231" s="308"/>
      <c r="F231" s="309"/>
      <c r="G231" s="309"/>
      <c r="H231" s="309"/>
      <c r="I231" s="309"/>
      <c r="J231" s="350">
        <f t="shared" si="75"/>
        <v>0</v>
      </c>
      <c r="K231" s="330"/>
      <c r="L231" s="330"/>
      <c r="M231" s="310"/>
      <c r="N231" s="311"/>
      <c r="O231" s="311"/>
      <c r="P231" s="311"/>
      <c r="Q231" s="311"/>
      <c r="R231" s="311"/>
      <c r="S231" s="312"/>
      <c r="T231" s="313"/>
      <c r="U231" s="294">
        <f t="shared" si="65"/>
        <v>0</v>
      </c>
      <c r="V231" s="330"/>
      <c r="W231" s="355">
        <f t="shared" si="66"/>
        <v>0</v>
      </c>
      <c r="X231" s="356">
        <f t="shared" si="67"/>
        <v>0</v>
      </c>
      <c r="Y231" s="356">
        <f t="shared" si="68"/>
        <v>0</v>
      </c>
      <c r="Z231" s="356">
        <f t="shared" si="69"/>
        <v>0</v>
      </c>
      <c r="AA231" s="356">
        <f t="shared" si="70"/>
        <v>0</v>
      </c>
      <c r="AB231" s="356">
        <f t="shared" si="71"/>
        <v>0</v>
      </c>
      <c r="AC231" s="356">
        <f t="shared" si="72"/>
        <v>0</v>
      </c>
      <c r="AD231" s="357">
        <f t="shared" si="73"/>
        <v>0</v>
      </c>
      <c r="AE231" s="342"/>
      <c r="AF231" s="362">
        <f t="shared" si="74"/>
        <v>0</v>
      </c>
      <c r="AG231" s="330"/>
      <c r="AH231" s="597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  <c r="BD231" s="582"/>
    </row>
    <row r="232" spans="1:56" s="302" customFormat="1" hidden="1" x14ac:dyDescent="0.2">
      <c r="A232" s="340">
        <f t="shared" si="64"/>
        <v>0</v>
      </c>
      <c r="B232" s="341"/>
      <c r="C232" s="330"/>
      <c r="D232" s="395"/>
      <c r="E232" s="308"/>
      <c r="F232" s="309"/>
      <c r="G232" s="309"/>
      <c r="H232" s="309"/>
      <c r="I232" s="309"/>
      <c r="J232" s="350">
        <f t="shared" si="75"/>
        <v>0</v>
      </c>
      <c r="K232" s="330"/>
      <c r="L232" s="330"/>
      <c r="M232" s="310"/>
      <c r="N232" s="311"/>
      <c r="O232" s="311"/>
      <c r="P232" s="311"/>
      <c r="Q232" s="311"/>
      <c r="R232" s="311"/>
      <c r="S232" s="312"/>
      <c r="T232" s="313"/>
      <c r="U232" s="294">
        <f t="shared" si="65"/>
        <v>0</v>
      </c>
      <c r="V232" s="330"/>
      <c r="W232" s="355">
        <f t="shared" si="66"/>
        <v>0</v>
      </c>
      <c r="X232" s="356">
        <f t="shared" si="67"/>
        <v>0</v>
      </c>
      <c r="Y232" s="356">
        <f t="shared" si="68"/>
        <v>0</v>
      </c>
      <c r="Z232" s="356">
        <f t="shared" si="69"/>
        <v>0</v>
      </c>
      <c r="AA232" s="356">
        <f t="shared" si="70"/>
        <v>0</v>
      </c>
      <c r="AB232" s="356">
        <f t="shared" si="71"/>
        <v>0</v>
      </c>
      <c r="AC232" s="356">
        <f t="shared" si="72"/>
        <v>0</v>
      </c>
      <c r="AD232" s="357">
        <f t="shared" si="73"/>
        <v>0</v>
      </c>
      <c r="AE232" s="342"/>
      <c r="AF232" s="362">
        <f t="shared" si="74"/>
        <v>0</v>
      </c>
      <c r="AG232" s="330"/>
      <c r="AH232" s="597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  <c r="BD232" s="582"/>
    </row>
    <row r="233" spans="1:56" s="302" customFormat="1" hidden="1" x14ac:dyDescent="0.2">
      <c r="A233" s="340">
        <f t="shared" si="64"/>
        <v>0</v>
      </c>
      <c r="B233" s="341"/>
      <c r="C233" s="330"/>
      <c r="D233" s="395"/>
      <c r="E233" s="308"/>
      <c r="F233" s="309"/>
      <c r="G233" s="309"/>
      <c r="H233" s="309"/>
      <c r="I233" s="309"/>
      <c r="J233" s="350">
        <f t="shared" si="75"/>
        <v>0</v>
      </c>
      <c r="K233" s="330"/>
      <c r="L233" s="330"/>
      <c r="M233" s="310"/>
      <c r="N233" s="311"/>
      <c r="O233" s="311"/>
      <c r="P233" s="311"/>
      <c r="Q233" s="311"/>
      <c r="R233" s="311"/>
      <c r="S233" s="312"/>
      <c r="T233" s="313"/>
      <c r="U233" s="294">
        <f t="shared" si="65"/>
        <v>0</v>
      </c>
      <c r="V233" s="330"/>
      <c r="W233" s="355">
        <f t="shared" si="66"/>
        <v>0</v>
      </c>
      <c r="X233" s="356">
        <f t="shared" si="67"/>
        <v>0</v>
      </c>
      <c r="Y233" s="356">
        <f t="shared" si="68"/>
        <v>0</v>
      </c>
      <c r="Z233" s="356">
        <f t="shared" si="69"/>
        <v>0</v>
      </c>
      <c r="AA233" s="356">
        <f t="shared" si="70"/>
        <v>0</v>
      </c>
      <c r="AB233" s="356">
        <f t="shared" si="71"/>
        <v>0</v>
      </c>
      <c r="AC233" s="356">
        <f t="shared" si="72"/>
        <v>0</v>
      </c>
      <c r="AD233" s="357">
        <f t="shared" si="73"/>
        <v>0</v>
      </c>
      <c r="AE233" s="342"/>
      <c r="AF233" s="362">
        <f t="shared" si="74"/>
        <v>0</v>
      </c>
      <c r="AG233" s="330"/>
      <c r="AH233" s="597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  <c r="BD233" s="582"/>
    </row>
    <row r="234" spans="1:56" s="302" customFormat="1" hidden="1" x14ac:dyDescent="0.2">
      <c r="A234" s="340">
        <f t="shared" si="64"/>
        <v>0</v>
      </c>
      <c r="B234" s="341"/>
      <c r="C234" s="330"/>
      <c r="D234" s="395"/>
      <c r="E234" s="308"/>
      <c r="F234" s="309"/>
      <c r="G234" s="309"/>
      <c r="H234" s="309"/>
      <c r="I234" s="309"/>
      <c r="J234" s="350">
        <f t="shared" si="75"/>
        <v>0</v>
      </c>
      <c r="K234" s="330"/>
      <c r="L234" s="330"/>
      <c r="M234" s="310"/>
      <c r="N234" s="311"/>
      <c r="O234" s="311"/>
      <c r="P234" s="311"/>
      <c r="Q234" s="311"/>
      <c r="R234" s="311"/>
      <c r="S234" s="312"/>
      <c r="T234" s="313"/>
      <c r="U234" s="294">
        <f t="shared" si="65"/>
        <v>0</v>
      </c>
      <c r="V234" s="330"/>
      <c r="W234" s="355">
        <f t="shared" si="66"/>
        <v>0</v>
      </c>
      <c r="X234" s="356">
        <f t="shared" si="67"/>
        <v>0</v>
      </c>
      <c r="Y234" s="356">
        <f t="shared" si="68"/>
        <v>0</v>
      </c>
      <c r="Z234" s="356">
        <f t="shared" si="69"/>
        <v>0</v>
      </c>
      <c r="AA234" s="356">
        <f t="shared" si="70"/>
        <v>0</v>
      </c>
      <c r="AB234" s="356">
        <f t="shared" si="71"/>
        <v>0</v>
      </c>
      <c r="AC234" s="356">
        <f t="shared" si="72"/>
        <v>0</v>
      </c>
      <c r="AD234" s="357">
        <f t="shared" si="73"/>
        <v>0</v>
      </c>
      <c r="AE234" s="342"/>
      <c r="AF234" s="362">
        <f t="shared" si="74"/>
        <v>0</v>
      </c>
      <c r="AG234" s="330"/>
      <c r="AH234" s="597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  <c r="BD234" s="582"/>
    </row>
    <row r="235" spans="1:56" s="302" customFormat="1" hidden="1" x14ac:dyDescent="0.2">
      <c r="A235" s="340">
        <f t="shared" si="64"/>
        <v>0</v>
      </c>
      <c r="B235" s="341"/>
      <c r="C235" s="330"/>
      <c r="D235" s="395"/>
      <c r="E235" s="308"/>
      <c r="F235" s="309"/>
      <c r="G235" s="309"/>
      <c r="H235" s="309"/>
      <c r="I235" s="309"/>
      <c r="J235" s="350">
        <f t="shared" si="75"/>
        <v>0</v>
      </c>
      <c r="K235" s="330"/>
      <c r="L235" s="330"/>
      <c r="M235" s="310"/>
      <c r="N235" s="311"/>
      <c r="O235" s="311"/>
      <c r="P235" s="311"/>
      <c r="Q235" s="311"/>
      <c r="R235" s="311"/>
      <c r="S235" s="312"/>
      <c r="T235" s="313"/>
      <c r="U235" s="294">
        <f t="shared" si="65"/>
        <v>0</v>
      </c>
      <c r="V235" s="330"/>
      <c r="W235" s="355">
        <f t="shared" si="66"/>
        <v>0</v>
      </c>
      <c r="X235" s="356">
        <f t="shared" si="67"/>
        <v>0</v>
      </c>
      <c r="Y235" s="356">
        <f t="shared" si="68"/>
        <v>0</v>
      </c>
      <c r="Z235" s="356">
        <f t="shared" si="69"/>
        <v>0</v>
      </c>
      <c r="AA235" s="356">
        <f t="shared" si="70"/>
        <v>0</v>
      </c>
      <c r="AB235" s="356">
        <f t="shared" si="71"/>
        <v>0</v>
      </c>
      <c r="AC235" s="356">
        <f t="shared" si="72"/>
        <v>0</v>
      </c>
      <c r="AD235" s="357">
        <f t="shared" si="73"/>
        <v>0</v>
      </c>
      <c r="AE235" s="342"/>
      <c r="AF235" s="362">
        <f t="shared" si="74"/>
        <v>0</v>
      </c>
      <c r="AG235" s="330"/>
      <c r="AH235" s="597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  <c r="BD235" s="582"/>
    </row>
    <row r="236" spans="1:56" s="302" customFormat="1" hidden="1" x14ac:dyDescent="0.2">
      <c r="A236" s="340">
        <f t="shared" si="64"/>
        <v>0</v>
      </c>
      <c r="B236" s="341"/>
      <c r="C236" s="330"/>
      <c r="D236" s="395"/>
      <c r="E236" s="308"/>
      <c r="F236" s="309"/>
      <c r="G236" s="309"/>
      <c r="H236" s="309"/>
      <c r="I236" s="309"/>
      <c r="J236" s="350">
        <f t="shared" si="75"/>
        <v>0</v>
      </c>
      <c r="K236" s="330"/>
      <c r="L236" s="330"/>
      <c r="M236" s="310"/>
      <c r="N236" s="311"/>
      <c r="O236" s="311"/>
      <c r="P236" s="311"/>
      <c r="Q236" s="311"/>
      <c r="R236" s="311"/>
      <c r="S236" s="312"/>
      <c r="T236" s="313"/>
      <c r="U236" s="294">
        <f t="shared" si="65"/>
        <v>0</v>
      </c>
      <c r="V236" s="330"/>
      <c r="W236" s="355">
        <f t="shared" si="66"/>
        <v>0</v>
      </c>
      <c r="X236" s="356">
        <f t="shared" si="67"/>
        <v>0</v>
      </c>
      <c r="Y236" s="356">
        <f t="shared" si="68"/>
        <v>0</v>
      </c>
      <c r="Z236" s="356">
        <f t="shared" si="69"/>
        <v>0</v>
      </c>
      <c r="AA236" s="356">
        <f t="shared" si="70"/>
        <v>0</v>
      </c>
      <c r="AB236" s="356">
        <f t="shared" si="71"/>
        <v>0</v>
      </c>
      <c r="AC236" s="356">
        <f t="shared" si="72"/>
        <v>0</v>
      </c>
      <c r="AD236" s="357">
        <f t="shared" si="73"/>
        <v>0</v>
      </c>
      <c r="AE236" s="342"/>
      <c r="AF236" s="362">
        <f t="shared" si="74"/>
        <v>0</v>
      </c>
      <c r="AG236" s="330"/>
      <c r="AH236" s="597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  <c r="BD236" s="582"/>
    </row>
    <row r="237" spans="1:56" s="302" customFormat="1" hidden="1" x14ac:dyDescent="0.2">
      <c r="A237" s="340">
        <f t="shared" si="64"/>
        <v>0</v>
      </c>
      <c r="B237" s="341"/>
      <c r="C237" s="330"/>
      <c r="D237" s="395"/>
      <c r="E237" s="308"/>
      <c r="F237" s="309"/>
      <c r="G237" s="309"/>
      <c r="H237" s="309"/>
      <c r="I237" s="309"/>
      <c r="J237" s="350">
        <f t="shared" si="75"/>
        <v>0</v>
      </c>
      <c r="K237" s="330"/>
      <c r="L237" s="330"/>
      <c r="M237" s="310"/>
      <c r="N237" s="311"/>
      <c r="O237" s="311"/>
      <c r="P237" s="311"/>
      <c r="Q237" s="311"/>
      <c r="R237" s="311"/>
      <c r="S237" s="312"/>
      <c r="T237" s="313"/>
      <c r="U237" s="294">
        <f t="shared" si="65"/>
        <v>0</v>
      </c>
      <c r="V237" s="330"/>
      <c r="W237" s="355">
        <f t="shared" si="66"/>
        <v>0</v>
      </c>
      <c r="X237" s="356">
        <f t="shared" si="67"/>
        <v>0</v>
      </c>
      <c r="Y237" s="356">
        <f t="shared" si="68"/>
        <v>0</v>
      </c>
      <c r="Z237" s="356">
        <f t="shared" si="69"/>
        <v>0</v>
      </c>
      <c r="AA237" s="356">
        <f t="shared" si="70"/>
        <v>0</v>
      </c>
      <c r="AB237" s="356">
        <f t="shared" si="71"/>
        <v>0</v>
      </c>
      <c r="AC237" s="356">
        <f t="shared" si="72"/>
        <v>0</v>
      </c>
      <c r="AD237" s="357">
        <f t="shared" si="73"/>
        <v>0</v>
      </c>
      <c r="AE237" s="342"/>
      <c r="AF237" s="362">
        <f t="shared" si="74"/>
        <v>0</v>
      </c>
      <c r="AG237" s="330"/>
      <c r="AH237" s="597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  <c r="BD237" s="582"/>
    </row>
    <row r="238" spans="1:56" s="302" customFormat="1" hidden="1" x14ac:dyDescent="0.2">
      <c r="A238" s="340">
        <f t="shared" si="64"/>
        <v>0</v>
      </c>
      <c r="B238" s="341"/>
      <c r="C238" s="330"/>
      <c r="D238" s="395"/>
      <c r="E238" s="308"/>
      <c r="F238" s="309"/>
      <c r="G238" s="309"/>
      <c r="H238" s="309"/>
      <c r="I238" s="309"/>
      <c r="J238" s="350">
        <f t="shared" si="75"/>
        <v>0</v>
      </c>
      <c r="K238" s="330"/>
      <c r="L238" s="330"/>
      <c r="M238" s="310"/>
      <c r="N238" s="311"/>
      <c r="O238" s="311"/>
      <c r="P238" s="311"/>
      <c r="Q238" s="311"/>
      <c r="R238" s="311"/>
      <c r="S238" s="312"/>
      <c r="T238" s="313"/>
      <c r="U238" s="294">
        <f t="shared" si="65"/>
        <v>0</v>
      </c>
      <c r="V238" s="330"/>
      <c r="W238" s="355">
        <f t="shared" si="66"/>
        <v>0</v>
      </c>
      <c r="X238" s="356">
        <f t="shared" si="67"/>
        <v>0</v>
      </c>
      <c r="Y238" s="356">
        <f t="shared" si="68"/>
        <v>0</v>
      </c>
      <c r="Z238" s="356">
        <f t="shared" si="69"/>
        <v>0</v>
      </c>
      <c r="AA238" s="356">
        <f t="shared" si="70"/>
        <v>0</v>
      </c>
      <c r="AB238" s="356">
        <f t="shared" si="71"/>
        <v>0</v>
      </c>
      <c r="AC238" s="356">
        <f t="shared" si="72"/>
        <v>0</v>
      </c>
      <c r="AD238" s="357">
        <f t="shared" si="73"/>
        <v>0</v>
      </c>
      <c r="AE238" s="342"/>
      <c r="AF238" s="362">
        <f t="shared" si="74"/>
        <v>0</v>
      </c>
      <c r="AG238" s="330"/>
      <c r="AH238" s="597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  <c r="BD238" s="582"/>
    </row>
    <row r="239" spans="1:56" s="302" customFormat="1" hidden="1" x14ac:dyDescent="0.2">
      <c r="A239" s="340">
        <f t="shared" si="64"/>
        <v>0</v>
      </c>
      <c r="B239" s="341"/>
      <c r="C239" s="330"/>
      <c r="D239" s="395"/>
      <c r="E239" s="308"/>
      <c r="F239" s="309"/>
      <c r="G239" s="309"/>
      <c r="H239" s="309"/>
      <c r="I239" s="309"/>
      <c r="J239" s="350">
        <f t="shared" si="75"/>
        <v>0</v>
      </c>
      <c r="K239" s="330"/>
      <c r="L239" s="330"/>
      <c r="M239" s="310"/>
      <c r="N239" s="311"/>
      <c r="O239" s="311"/>
      <c r="P239" s="311"/>
      <c r="Q239" s="311"/>
      <c r="R239" s="311"/>
      <c r="S239" s="312"/>
      <c r="T239" s="313"/>
      <c r="U239" s="294">
        <f t="shared" si="65"/>
        <v>0</v>
      </c>
      <c r="V239" s="330"/>
      <c r="W239" s="355">
        <f t="shared" si="66"/>
        <v>0</v>
      </c>
      <c r="X239" s="356">
        <f t="shared" si="67"/>
        <v>0</v>
      </c>
      <c r="Y239" s="356">
        <f t="shared" si="68"/>
        <v>0</v>
      </c>
      <c r="Z239" s="356">
        <f t="shared" si="69"/>
        <v>0</v>
      </c>
      <c r="AA239" s="356">
        <f t="shared" si="70"/>
        <v>0</v>
      </c>
      <c r="AB239" s="356">
        <f t="shared" si="71"/>
        <v>0</v>
      </c>
      <c r="AC239" s="356">
        <f t="shared" si="72"/>
        <v>0</v>
      </c>
      <c r="AD239" s="357">
        <f t="shared" si="73"/>
        <v>0</v>
      </c>
      <c r="AE239" s="342"/>
      <c r="AF239" s="362">
        <f t="shared" si="74"/>
        <v>0</v>
      </c>
      <c r="AG239" s="330"/>
      <c r="AH239" s="597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  <c r="BD239" s="582"/>
    </row>
    <row r="240" spans="1:56" s="302" customFormat="1" hidden="1" x14ac:dyDescent="0.2">
      <c r="A240" s="340">
        <f t="shared" ref="A240:A303" si="76">IF(AND(J240&lt;&gt;0,U240&lt;&gt;1),1,0)</f>
        <v>0</v>
      </c>
      <c r="B240" s="341"/>
      <c r="C240" s="330"/>
      <c r="D240" s="395"/>
      <c r="E240" s="308"/>
      <c r="F240" s="309"/>
      <c r="G240" s="309"/>
      <c r="H240" s="309"/>
      <c r="I240" s="309"/>
      <c r="J240" s="350">
        <f t="shared" si="75"/>
        <v>0</v>
      </c>
      <c r="K240" s="330"/>
      <c r="L240" s="330"/>
      <c r="M240" s="310"/>
      <c r="N240" s="311"/>
      <c r="O240" s="311"/>
      <c r="P240" s="311"/>
      <c r="Q240" s="311"/>
      <c r="R240" s="311"/>
      <c r="S240" s="312"/>
      <c r="T240" s="313"/>
      <c r="U240" s="294">
        <f t="shared" ref="U240:U303" si="77">SUM(M240:T240)</f>
        <v>0</v>
      </c>
      <c r="V240" s="330"/>
      <c r="W240" s="355">
        <f t="shared" ref="W240:W303" si="78">$J240*M240</f>
        <v>0</v>
      </c>
      <c r="X240" s="356">
        <f t="shared" ref="X240:X303" si="79">$J240*N240</f>
        <v>0</v>
      </c>
      <c r="Y240" s="356">
        <f t="shared" ref="Y240:Y303" si="80">$J240*O240</f>
        <v>0</v>
      </c>
      <c r="Z240" s="356">
        <f t="shared" ref="Z240:Z303" si="81">$J240*P240</f>
        <v>0</v>
      </c>
      <c r="AA240" s="356">
        <f t="shared" ref="AA240:AA303" si="82">$J240*Q240</f>
        <v>0</v>
      </c>
      <c r="AB240" s="356">
        <f t="shared" ref="AB240:AB303" si="83">$J240*R240</f>
        <v>0</v>
      </c>
      <c r="AC240" s="356">
        <f t="shared" ref="AC240:AC303" si="84">$J240*S240</f>
        <v>0</v>
      </c>
      <c r="AD240" s="357">
        <f t="shared" ref="AD240:AD303" si="85">SUM(W240:AC240)</f>
        <v>0</v>
      </c>
      <c r="AE240" s="342"/>
      <c r="AF240" s="362">
        <f t="shared" ref="AF240:AF303" si="86">$J240*T240</f>
        <v>0</v>
      </c>
      <c r="AG240" s="330"/>
      <c r="AH240" s="597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  <c r="BD240" s="582"/>
    </row>
    <row r="241" spans="1:56" s="302" customFormat="1" hidden="1" x14ac:dyDescent="0.2">
      <c r="A241" s="340">
        <f t="shared" si="76"/>
        <v>0</v>
      </c>
      <c r="B241" s="341"/>
      <c r="C241" s="330"/>
      <c r="D241" s="395"/>
      <c r="E241" s="308"/>
      <c r="F241" s="309"/>
      <c r="G241" s="309"/>
      <c r="H241" s="309"/>
      <c r="I241" s="309"/>
      <c r="J241" s="350">
        <f t="shared" si="75"/>
        <v>0</v>
      </c>
      <c r="K241" s="330"/>
      <c r="L241" s="330"/>
      <c r="M241" s="310"/>
      <c r="N241" s="311"/>
      <c r="O241" s="311"/>
      <c r="P241" s="311"/>
      <c r="Q241" s="311"/>
      <c r="R241" s="311"/>
      <c r="S241" s="312"/>
      <c r="T241" s="313"/>
      <c r="U241" s="294">
        <f t="shared" si="77"/>
        <v>0</v>
      </c>
      <c r="V241" s="330"/>
      <c r="W241" s="355">
        <f t="shared" si="78"/>
        <v>0</v>
      </c>
      <c r="X241" s="356">
        <f t="shared" si="79"/>
        <v>0</v>
      </c>
      <c r="Y241" s="356">
        <f t="shared" si="80"/>
        <v>0</v>
      </c>
      <c r="Z241" s="356">
        <f t="shared" si="81"/>
        <v>0</v>
      </c>
      <c r="AA241" s="356">
        <f t="shared" si="82"/>
        <v>0</v>
      </c>
      <c r="AB241" s="356">
        <f t="shared" si="83"/>
        <v>0</v>
      </c>
      <c r="AC241" s="356">
        <f t="shared" si="84"/>
        <v>0</v>
      </c>
      <c r="AD241" s="357">
        <f t="shared" si="85"/>
        <v>0</v>
      </c>
      <c r="AE241" s="342"/>
      <c r="AF241" s="362">
        <f t="shared" si="86"/>
        <v>0</v>
      </c>
      <c r="AG241" s="330"/>
      <c r="AH241" s="597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  <c r="BD241" s="582"/>
    </row>
    <row r="242" spans="1:56" s="302" customFormat="1" hidden="1" x14ac:dyDescent="0.2">
      <c r="A242" s="340">
        <f t="shared" si="76"/>
        <v>0</v>
      </c>
      <c r="B242" s="341"/>
      <c r="C242" s="330"/>
      <c r="D242" s="395"/>
      <c r="E242" s="308"/>
      <c r="F242" s="309"/>
      <c r="G242" s="309"/>
      <c r="H242" s="309"/>
      <c r="I242" s="309"/>
      <c r="J242" s="350">
        <f t="shared" si="75"/>
        <v>0</v>
      </c>
      <c r="K242" s="330"/>
      <c r="L242" s="330"/>
      <c r="M242" s="310"/>
      <c r="N242" s="311"/>
      <c r="O242" s="311"/>
      <c r="P242" s="311"/>
      <c r="Q242" s="311"/>
      <c r="R242" s="311"/>
      <c r="S242" s="312"/>
      <c r="T242" s="313"/>
      <c r="U242" s="294">
        <f t="shared" si="77"/>
        <v>0</v>
      </c>
      <c r="V242" s="330"/>
      <c r="W242" s="355">
        <f t="shared" si="78"/>
        <v>0</v>
      </c>
      <c r="X242" s="356">
        <f t="shared" si="79"/>
        <v>0</v>
      </c>
      <c r="Y242" s="356">
        <f t="shared" si="80"/>
        <v>0</v>
      </c>
      <c r="Z242" s="356">
        <f t="shared" si="81"/>
        <v>0</v>
      </c>
      <c r="AA242" s="356">
        <f t="shared" si="82"/>
        <v>0</v>
      </c>
      <c r="AB242" s="356">
        <f t="shared" si="83"/>
        <v>0</v>
      </c>
      <c r="AC242" s="356">
        <f t="shared" si="84"/>
        <v>0</v>
      </c>
      <c r="AD242" s="357">
        <f t="shared" si="85"/>
        <v>0</v>
      </c>
      <c r="AE242" s="342"/>
      <c r="AF242" s="362">
        <f t="shared" si="86"/>
        <v>0</v>
      </c>
      <c r="AG242" s="330"/>
      <c r="AH242" s="597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  <c r="BD242" s="582"/>
    </row>
    <row r="243" spans="1:56" s="302" customFormat="1" hidden="1" x14ac:dyDescent="0.2">
      <c r="A243" s="340">
        <f t="shared" si="76"/>
        <v>0</v>
      </c>
      <c r="B243" s="341"/>
      <c r="C243" s="330"/>
      <c r="D243" s="395"/>
      <c r="E243" s="308"/>
      <c r="F243" s="309"/>
      <c r="G243" s="309"/>
      <c r="H243" s="309"/>
      <c r="I243" s="309"/>
      <c r="J243" s="350">
        <f t="shared" si="75"/>
        <v>0</v>
      </c>
      <c r="K243" s="330"/>
      <c r="L243" s="330"/>
      <c r="M243" s="310"/>
      <c r="N243" s="311"/>
      <c r="O243" s="311"/>
      <c r="P243" s="311"/>
      <c r="Q243" s="311"/>
      <c r="R243" s="311"/>
      <c r="S243" s="312"/>
      <c r="T243" s="313"/>
      <c r="U243" s="294">
        <f t="shared" si="77"/>
        <v>0</v>
      </c>
      <c r="V243" s="330"/>
      <c r="W243" s="355">
        <f t="shared" si="78"/>
        <v>0</v>
      </c>
      <c r="X243" s="356">
        <f t="shared" si="79"/>
        <v>0</v>
      </c>
      <c r="Y243" s="356">
        <f t="shared" si="80"/>
        <v>0</v>
      </c>
      <c r="Z243" s="356">
        <f t="shared" si="81"/>
        <v>0</v>
      </c>
      <c r="AA243" s="356">
        <f t="shared" si="82"/>
        <v>0</v>
      </c>
      <c r="AB243" s="356">
        <f t="shared" si="83"/>
        <v>0</v>
      </c>
      <c r="AC243" s="356">
        <f t="shared" si="84"/>
        <v>0</v>
      </c>
      <c r="AD243" s="357">
        <f t="shared" si="85"/>
        <v>0</v>
      </c>
      <c r="AE243" s="342"/>
      <c r="AF243" s="362">
        <f t="shared" si="86"/>
        <v>0</v>
      </c>
      <c r="AG243" s="330"/>
      <c r="AH243" s="597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  <c r="BD243" s="582"/>
    </row>
    <row r="244" spans="1:56" s="302" customFormat="1" hidden="1" x14ac:dyDescent="0.2">
      <c r="A244" s="340">
        <f t="shared" si="76"/>
        <v>0</v>
      </c>
      <c r="B244" s="341"/>
      <c r="C244" s="330"/>
      <c r="D244" s="395"/>
      <c r="E244" s="308"/>
      <c r="F244" s="309"/>
      <c r="G244" s="309"/>
      <c r="H244" s="309"/>
      <c r="I244" s="309"/>
      <c r="J244" s="350">
        <f t="shared" si="75"/>
        <v>0</v>
      </c>
      <c r="K244" s="330"/>
      <c r="L244" s="330"/>
      <c r="M244" s="310"/>
      <c r="N244" s="311"/>
      <c r="O244" s="311"/>
      <c r="P244" s="311"/>
      <c r="Q244" s="311"/>
      <c r="R244" s="311"/>
      <c r="S244" s="312"/>
      <c r="T244" s="313"/>
      <c r="U244" s="294">
        <f t="shared" si="77"/>
        <v>0</v>
      </c>
      <c r="V244" s="330"/>
      <c r="W244" s="355">
        <f t="shared" si="78"/>
        <v>0</v>
      </c>
      <c r="X244" s="356">
        <f t="shared" si="79"/>
        <v>0</v>
      </c>
      <c r="Y244" s="356">
        <f t="shared" si="80"/>
        <v>0</v>
      </c>
      <c r="Z244" s="356">
        <f t="shared" si="81"/>
        <v>0</v>
      </c>
      <c r="AA244" s="356">
        <f t="shared" si="82"/>
        <v>0</v>
      </c>
      <c r="AB244" s="356">
        <f t="shared" si="83"/>
        <v>0</v>
      </c>
      <c r="AC244" s="356">
        <f t="shared" si="84"/>
        <v>0</v>
      </c>
      <c r="AD244" s="357">
        <f t="shared" si="85"/>
        <v>0</v>
      </c>
      <c r="AE244" s="342"/>
      <c r="AF244" s="362">
        <f t="shared" si="86"/>
        <v>0</v>
      </c>
      <c r="AG244" s="330"/>
      <c r="AH244" s="597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  <c r="BD244" s="582"/>
    </row>
    <row r="245" spans="1:56" s="302" customFormat="1" hidden="1" x14ac:dyDescent="0.2">
      <c r="A245" s="340">
        <f t="shared" si="76"/>
        <v>0</v>
      </c>
      <c r="B245" s="341"/>
      <c r="C245" s="330"/>
      <c r="D245" s="395"/>
      <c r="E245" s="308"/>
      <c r="F245" s="309"/>
      <c r="G245" s="309"/>
      <c r="H245" s="309"/>
      <c r="I245" s="309"/>
      <c r="J245" s="350">
        <f t="shared" si="75"/>
        <v>0</v>
      </c>
      <c r="K245" s="330"/>
      <c r="L245" s="330"/>
      <c r="M245" s="310"/>
      <c r="N245" s="311"/>
      <c r="O245" s="311"/>
      <c r="P245" s="311"/>
      <c r="Q245" s="311"/>
      <c r="R245" s="311"/>
      <c r="S245" s="312"/>
      <c r="T245" s="313"/>
      <c r="U245" s="294">
        <f t="shared" si="77"/>
        <v>0</v>
      </c>
      <c r="V245" s="330"/>
      <c r="W245" s="355">
        <f t="shared" si="78"/>
        <v>0</v>
      </c>
      <c r="X245" s="356">
        <f t="shared" si="79"/>
        <v>0</v>
      </c>
      <c r="Y245" s="356">
        <f t="shared" si="80"/>
        <v>0</v>
      </c>
      <c r="Z245" s="356">
        <f t="shared" si="81"/>
        <v>0</v>
      </c>
      <c r="AA245" s="356">
        <f t="shared" si="82"/>
        <v>0</v>
      </c>
      <c r="AB245" s="356">
        <f t="shared" si="83"/>
        <v>0</v>
      </c>
      <c r="AC245" s="356">
        <f t="shared" si="84"/>
        <v>0</v>
      </c>
      <c r="AD245" s="357">
        <f t="shared" si="85"/>
        <v>0</v>
      </c>
      <c r="AE245" s="342"/>
      <c r="AF245" s="362">
        <f t="shared" si="86"/>
        <v>0</v>
      </c>
      <c r="AG245" s="330"/>
      <c r="AH245" s="597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  <c r="BD245" s="582"/>
    </row>
    <row r="246" spans="1:56" s="302" customFormat="1" hidden="1" x14ac:dyDescent="0.2">
      <c r="A246" s="340">
        <f t="shared" si="76"/>
        <v>0</v>
      </c>
      <c r="B246" s="341"/>
      <c r="C246" s="330"/>
      <c r="D246" s="395"/>
      <c r="E246" s="308"/>
      <c r="F246" s="309"/>
      <c r="G246" s="309"/>
      <c r="H246" s="309"/>
      <c r="I246" s="309"/>
      <c r="J246" s="350">
        <f t="shared" si="75"/>
        <v>0</v>
      </c>
      <c r="K246" s="330"/>
      <c r="L246" s="330"/>
      <c r="M246" s="310"/>
      <c r="N246" s="311"/>
      <c r="O246" s="311"/>
      <c r="P246" s="311"/>
      <c r="Q246" s="311"/>
      <c r="R246" s="311"/>
      <c r="S246" s="312"/>
      <c r="T246" s="313"/>
      <c r="U246" s="294">
        <f t="shared" si="77"/>
        <v>0</v>
      </c>
      <c r="V246" s="330"/>
      <c r="W246" s="355">
        <f t="shared" si="78"/>
        <v>0</v>
      </c>
      <c r="X246" s="356">
        <f t="shared" si="79"/>
        <v>0</v>
      </c>
      <c r="Y246" s="356">
        <f t="shared" si="80"/>
        <v>0</v>
      </c>
      <c r="Z246" s="356">
        <f t="shared" si="81"/>
        <v>0</v>
      </c>
      <c r="AA246" s="356">
        <f t="shared" si="82"/>
        <v>0</v>
      </c>
      <c r="AB246" s="356">
        <f t="shared" si="83"/>
        <v>0</v>
      </c>
      <c r="AC246" s="356">
        <f t="shared" si="84"/>
        <v>0</v>
      </c>
      <c r="AD246" s="357">
        <f t="shared" si="85"/>
        <v>0</v>
      </c>
      <c r="AE246" s="342"/>
      <c r="AF246" s="362">
        <f t="shared" si="86"/>
        <v>0</v>
      </c>
      <c r="AG246" s="330"/>
      <c r="AH246" s="597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  <c r="BD246" s="582"/>
    </row>
    <row r="247" spans="1:56" s="302" customFormat="1" hidden="1" x14ac:dyDescent="0.2">
      <c r="A247" s="340">
        <f t="shared" si="76"/>
        <v>0</v>
      </c>
      <c r="B247" s="341"/>
      <c r="C247" s="330"/>
      <c r="D247" s="395"/>
      <c r="E247" s="308"/>
      <c r="F247" s="309"/>
      <c r="G247" s="309"/>
      <c r="H247" s="309"/>
      <c r="I247" s="309"/>
      <c r="J247" s="350">
        <f t="shared" si="75"/>
        <v>0</v>
      </c>
      <c r="K247" s="330"/>
      <c r="L247" s="330"/>
      <c r="M247" s="310"/>
      <c r="N247" s="311"/>
      <c r="O247" s="311"/>
      <c r="P247" s="311"/>
      <c r="Q247" s="311"/>
      <c r="R247" s="311"/>
      <c r="S247" s="312"/>
      <c r="T247" s="313"/>
      <c r="U247" s="294">
        <f t="shared" si="77"/>
        <v>0</v>
      </c>
      <c r="V247" s="330"/>
      <c r="W247" s="355">
        <f t="shared" si="78"/>
        <v>0</v>
      </c>
      <c r="X247" s="356">
        <f t="shared" si="79"/>
        <v>0</v>
      </c>
      <c r="Y247" s="356">
        <f t="shared" si="80"/>
        <v>0</v>
      </c>
      <c r="Z247" s="356">
        <f t="shared" si="81"/>
        <v>0</v>
      </c>
      <c r="AA247" s="356">
        <f t="shared" si="82"/>
        <v>0</v>
      </c>
      <c r="AB247" s="356">
        <f t="shared" si="83"/>
        <v>0</v>
      </c>
      <c r="AC247" s="356">
        <f t="shared" si="84"/>
        <v>0</v>
      </c>
      <c r="AD247" s="357">
        <f t="shared" si="85"/>
        <v>0</v>
      </c>
      <c r="AE247" s="342"/>
      <c r="AF247" s="362">
        <f t="shared" si="86"/>
        <v>0</v>
      </c>
      <c r="AG247" s="330"/>
      <c r="AH247" s="597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  <c r="BD247" s="582"/>
    </row>
    <row r="248" spans="1:56" s="302" customFormat="1" hidden="1" x14ac:dyDescent="0.2">
      <c r="A248" s="340">
        <f t="shared" si="76"/>
        <v>0</v>
      </c>
      <c r="B248" s="341"/>
      <c r="C248" s="330"/>
      <c r="D248" s="395"/>
      <c r="E248" s="308"/>
      <c r="F248" s="309"/>
      <c r="G248" s="309"/>
      <c r="H248" s="309"/>
      <c r="I248" s="309"/>
      <c r="J248" s="350">
        <f t="shared" si="75"/>
        <v>0</v>
      </c>
      <c r="K248" s="330"/>
      <c r="L248" s="330"/>
      <c r="M248" s="310"/>
      <c r="N248" s="311"/>
      <c r="O248" s="311"/>
      <c r="P248" s="311"/>
      <c r="Q248" s="311"/>
      <c r="R248" s="311"/>
      <c r="S248" s="312"/>
      <c r="T248" s="313"/>
      <c r="U248" s="294">
        <f t="shared" si="77"/>
        <v>0</v>
      </c>
      <c r="V248" s="330"/>
      <c r="W248" s="355">
        <f t="shared" si="78"/>
        <v>0</v>
      </c>
      <c r="X248" s="356">
        <f t="shared" si="79"/>
        <v>0</v>
      </c>
      <c r="Y248" s="356">
        <f t="shared" si="80"/>
        <v>0</v>
      </c>
      <c r="Z248" s="356">
        <f t="shared" si="81"/>
        <v>0</v>
      </c>
      <c r="AA248" s="356">
        <f t="shared" si="82"/>
        <v>0</v>
      </c>
      <c r="AB248" s="356">
        <f t="shared" si="83"/>
        <v>0</v>
      </c>
      <c r="AC248" s="356">
        <f t="shared" si="84"/>
        <v>0</v>
      </c>
      <c r="AD248" s="357">
        <f t="shared" si="85"/>
        <v>0</v>
      </c>
      <c r="AE248" s="342"/>
      <c r="AF248" s="362">
        <f t="shared" si="86"/>
        <v>0</v>
      </c>
      <c r="AG248" s="330"/>
      <c r="AH248" s="597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  <c r="BD248" s="582"/>
    </row>
    <row r="249" spans="1:56" s="302" customFormat="1" hidden="1" x14ac:dyDescent="0.2">
      <c r="A249" s="340">
        <f t="shared" si="76"/>
        <v>0</v>
      </c>
      <c r="B249" s="341"/>
      <c r="C249" s="330"/>
      <c r="D249" s="395"/>
      <c r="E249" s="308"/>
      <c r="F249" s="309"/>
      <c r="G249" s="309"/>
      <c r="H249" s="309"/>
      <c r="I249" s="309"/>
      <c r="J249" s="350">
        <f t="shared" si="75"/>
        <v>0</v>
      </c>
      <c r="K249" s="330"/>
      <c r="L249" s="330"/>
      <c r="M249" s="310"/>
      <c r="N249" s="311"/>
      <c r="O249" s="311"/>
      <c r="P249" s="311"/>
      <c r="Q249" s="311"/>
      <c r="R249" s="311"/>
      <c r="S249" s="312"/>
      <c r="T249" s="313"/>
      <c r="U249" s="294">
        <f t="shared" si="77"/>
        <v>0</v>
      </c>
      <c r="V249" s="330"/>
      <c r="W249" s="355">
        <f t="shared" si="78"/>
        <v>0</v>
      </c>
      <c r="X249" s="356">
        <f t="shared" si="79"/>
        <v>0</v>
      </c>
      <c r="Y249" s="356">
        <f t="shared" si="80"/>
        <v>0</v>
      </c>
      <c r="Z249" s="356">
        <f t="shared" si="81"/>
        <v>0</v>
      </c>
      <c r="AA249" s="356">
        <f t="shared" si="82"/>
        <v>0</v>
      </c>
      <c r="AB249" s="356">
        <f t="shared" si="83"/>
        <v>0</v>
      </c>
      <c r="AC249" s="356">
        <f t="shared" si="84"/>
        <v>0</v>
      </c>
      <c r="AD249" s="357">
        <f t="shared" si="85"/>
        <v>0</v>
      </c>
      <c r="AE249" s="342"/>
      <c r="AF249" s="362">
        <f t="shared" si="86"/>
        <v>0</v>
      </c>
      <c r="AG249" s="330"/>
      <c r="AH249" s="597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  <c r="BD249" s="582"/>
    </row>
    <row r="250" spans="1:56" s="302" customFormat="1" hidden="1" x14ac:dyDescent="0.2">
      <c r="A250" s="340">
        <f t="shared" si="76"/>
        <v>0</v>
      </c>
      <c r="B250" s="341"/>
      <c r="C250" s="330"/>
      <c r="D250" s="395"/>
      <c r="E250" s="308"/>
      <c r="F250" s="309"/>
      <c r="G250" s="309"/>
      <c r="H250" s="309"/>
      <c r="I250" s="309"/>
      <c r="J250" s="350">
        <f t="shared" si="75"/>
        <v>0</v>
      </c>
      <c r="K250" s="330"/>
      <c r="L250" s="330"/>
      <c r="M250" s="310"/>
      <c r="N250" s="311"/>
      <c r="O250" s="311"/>
      <c r="P250" s="311"/>
      <c r="Q250" s="311"/>
      <c r="R250" s="311"/>
      <c r="S250" s="312"/>
      <c r="T250" s="313"/>
      <c r="U250" s="294">
        <f t="shared" si="77"/>
        <v>0</v>
      </c>
      <c r="V250" s="330"/>
      <c r="W250" s="355">
        <f t="shared" si="78"/>
        <v>0</v>
      </c>
      <c r="X250" s="356">
        <f t="shared" si="79"/>
        <v>0</v>
      </c>
      <c r="Y250" s="356">
        <f t="shared" si="80"/>
        <v>0</v>
      </c>
      <c r="Z250" s="356">
        <f t="shared" si="81"/>
        <v>0</v>
      </c>
      <c r="AA250" s="356">
        <f t="shared" si="82"/>
        <v>0</v>
      </c>
      <c r="AB250" s="356">
        <f t="shared" si="83"/>
        <v>0</v>
      </c>
      <c r="AC250" s="356">
        <f t="shared" si="84"/>
        <v>0</v>
      </c>
      <c r="AD250" s="357">
        <f t="shared" si="85"/>
        <v>0</v>
      </c>
      <c r="AE250" s="342"/>
      <c r="AF250" s="362">
        <f t="shared" si="86"/>
        <v>0</v>
      </c>
      <c r="AG250" s="330"/>
      <c r="AH250" s="597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  <c r="BD250" s="582"/>
    </row>
    <row r="251" spans="1:56" s="302" customFormat="1" hidden="1" x14ac:dyDescent="0.2">
      <c r="A251" s="340">
        <f t="shared" si="76"/>
        <v>0</v>
      </c>
      <c r="B251" s="341"/>
      <c r="C251" s="330"/>
      <c r="D251" s="395"/>
      <c r="E251" s="308"/>
      <c r="F251" s="309"/>
      <c r="G251" s="309"/>
      <c r="H251" s="309"/>
      <c r="I251" s="309"/>
      <c r="J251" s="350">
        <f t="shared" si="75"/>
        <v>0</v>
      </c>
      <c r="K251" s="330"/>
      <c r="L251" s="330"/>
      <c r="M251" s="310"/>
      <c r="N251" s="311"/>
      <c r="O251" s="311"/>
      <c r="P251" s="311"/>
      <c r="Q251" s="311"/>
      <c r="R251" s="311"/>
      <c r="S251" s="312"/>
      <c r="T251" s="313"/>
      <c r="U251" s="294">
        <f t="shared" si="77"/>
        <v>0</v>
      </c>
      <c r="V251" s="330"/>
      <c r="W251" s="355">
        <f t="shared" si="78"/>
        <v>0</v>
      </c>
      <c r="X251" s="356">
        <f t="shared" si="79"/>
        <v>0</v>
      </c>
      <c r="Y251" s="356">
        <f t="shared" si="80"/>
        <v>0</v>
      </c>
      <c r="Z251" s="356">
        <f t="shared" si="81"/>
        <v>0</v>
      </c>
      <c r="AA251" s="356">
        <f t="shared" si="82"/>
        <v>0</v>
      </c>
      <c r="AB251" s="356">
        <f t="shared" si="83"/>
        <v>0</v>
      </c>
      <c r="AC251" s="356">
        <f t="shared" si="84"/>
        <v>0</v>
      </c>
      <c r="AD251" s="357">
        <f t="shared" si="85"/>
        <v>0</v>
      </c>
      <c r="AE251" s="342"/>
      <c r="AF251" s="362">
        <f t="shared" si="86"/>
        <v>0</v>
      </c>
      <c r="AG251" s="330"/>
      <c r="AH251" s="597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  <c r="BD251" s="582"/>
    </row>
    <row r="252" spans="1:56" s="302" customFormat="1" hidden="1" x14ac:dyDescent="0.2">
      <c r="A252" s="340">
        <f t="shared" si="76"/>
        <v>0</v>
      </c>
      <c r="B252" s="341"/>
      <c r="C252" s="330"/>
      <c r="D252" s="395"/>
      <c r="E252" s="308"/>
      <c r="F252" s="309"/>
      <c r="G252" s="309"/>
      <c r="H252" s="309"/>
      <c r="I252" s="309"/>
      <c r="J252" s="350">
        <f t="shared" si="75"/>
        <v>0</v>
      </c>
      <c r="K252" s="330"/>
      <c r="L252" s="330"/>
      <c r="M252" s="310"/>
      <c r="N252" s="311"/>
      <c r="O252" s="311"/>
      <c r="P252" s="311"/>
      <c r="Q252" s="311"/>
      <c r="R252" s="311"/>
      <c r="S252" s="312"/>
      <c r="T252" s="313"/>
      <c r="U252" s="294">
        <f t="shared" si="77"/>
        <v>0</v>
      </c>
      <c r="V252" s="330"/>
      <c r="W252" s="355">
        <f t="shared" si="78"/>
        <v>0</v>
      </c>
      <c r="X252" s="356">
        <f t="shared" si="79"/>
        <v>0</v>
      </c>
      <c r="Y252" s="356">
        <f t="shared" si="80"/>
        <v>0</v>
      </c>
      <c r="Z252" s="356">
        <f t="shared" si="81"/>
        <v>0</v>
      </c>
      <c r="AA252" s="356">
        <f t="shared" si="82"/>
        <v>0</v>
      </c>
      <c r="AB252" s="356">
        <f t="shared" si="83"/>
        <v>0</v>
      </c>
      <c r="AC252" s="356">
        <f t="shared" si="84"/>
        <v>0</v>
      </c>
      <c r="AD252" s="357">
        <f t="shared" si="85"/>
        <v>0</v>
      </c>
      <c r="AE252" s="342"/>
      <c r="AF252" s="362">
        <f t="shared" si="86"/>
        <v>0</v>
      </c>
      <c r="AG252" s="330"/>
      <c r="AH252" s="597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  <c r="BD252" s="582"/>
    </row>
    <row r="253" spans="1:56" s="302" customFormat="1" hidden="1" x14ac:dyDescent="0.2">
      <c r="A253" s="340">
        <f t="shared" si="76"/>
        <v>0</v>
      </c>
      <c r="B253" s="341"/>
      <c r="C253" s="330"/>
      <c r="D253" s="395"/>
      <c r="E253" s="308"/>
      <c r="F253" s="309"/>
      <c r="G253" s="309"/>
      <c r="H253" s="309"/>
      <c r="I253" s="309"/>
      <c r="J253" s="350">
        <f t="shared" si="75"/>
        <v>0</v>
      </c>
      <c r="K253" s="330"/>
      <c r="L253" s="330"/>
      <c r="M253" s="310"/>
      <c r="N253" s="311"/>
      <c r="O253" s="311"/>
      <c r="P253" s="311"/>
      <c r="Q253" s="311"/>
      <c r="R253" s="311"/>
      <c r="S253" s="312"/>
      <c r="T253" s="313"/>
      <c r="U253" s="294">
        <f t="shared" si="77"/>
        <v>0</v>
      </c>
      <c r="V253" s="330"/>
      <c r="W253" s="355">
        <f t="shared" si="78"/>
        <v>0</v>
      </c>
      <c r="X253" s="356">
        <f t="shared" si="79"/>
        <v>0</v>
      </c>
      <c r="Y253" s="356">
        <f t="shared" si="80"/>
        <v>0</v>
      </c>
      <c r="Z253" s="356">
        <f t="shared" si="81"/>
        <v>0</v>
      </c>
      <c r="AA253" s="356">
        <f t="shared" si="82"/>
        <v>0</v>
      </c>
      <c r="AB253" s="356">
        <f t="shared" si="83"/>
        <v>0</v>
      </c>
      <c r="AC253" s="356">
        <f t="shared" si="84"/>
        <v>0</v>
      </c>
      <c r="AD253" s="357">
        <f t="shared" si="85"/>
        <v>0</v>
      </c>
      <c r="AE253" s="342"/>
      <c r="AF253" s="362">
        <f t="shared" si="86"/>
        <v>0</v>
      </c>
      <c r="AG253" s="330"/>
      <c r="AH253" s="597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  <c r="BD253" s="582"/>
    </row>
    <row r="254" spans="1:56" s="302" customFormat="1" hidden="1" x14ac:dyDescent="0.2">
      <c r="A254" s="340">
        <f t="shared" si="76"/>
        <v>0</v>
      </c>
      <c r="B254" s="341"/>
      <c r="C254" s="330"/>
      <c r="D254" s="395"/>
      <c r="E254" s="308"/>
      <c r="F254" s="309"/>
      <c r="G254" s="309"/>
      <c r="H254" s="309"/>
      <c r="I254" s="309"/>
      <c r="J254" s="350">
        <f t="shared" si="75"/>
        <v>0</v>
      </c>
      <c r="K254" s="330"/>
      <c r="L254" s="330"/>
      <c r="M254" s="310"/>
      <c r="N254" s="311"/>
      <c r="O254" s="311"/>
      <c r="P254" s="311"/>
      <c r="Q254" s="311"/>
      <c r="R254" s="311"/>
      <c r="S254" s="312"/>
      <c r="T254" s="313"/>
      <c r="U254" s="294">
        <f t="shared" si="77"/>
        <v>0</v>
      </c>
      <c r="V254" s="330"/>
      <c r="W254" s="355">
        <f t="shared" si="78"/>
        <v>0</v>
      </c>
      <c r="X254" s="356">
        <f t="shared" si="79"/>
        <v>0</v>
      </c>
      <c r="Y254" s="356">
        <f t="shared" si="80"/>
        <v>0</v>
      </c>
      <c r="Z254" s="356">
        <f t="shared" si="81"/>
        <v>0</v>
      </c>
      <c r="AA254" s="356">
        <f t="shared" si="82"/>
        <v>0</v>
      </c>
      <c r="AB254" s="356">
        <f t="shared" si="83"/>
        <v>0</v>
      </c>
      <c r="AC254" s="356">
        <f t="shared" si="84"/>
        <v>0</v>
      </c>
      <c r="AD254" s="357">
        <f t="shared" si="85"/>
        <v>0</v>
      </c>
      <c r="AE254" s="342"/>
      <c r="AF254" s="362">
        <f t="shared" si="86"/>
        <v>0</v>
      </c>
      <c r="AG254" s="330"/>
      <c r="AH254" s="597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  <c r="BD254" s="582"/>
    </row>
    <row r="255" spans="1:56" s="302" customFormat="1" hidden="1" x14ac:dyDescent="0.2">
      <c r="A255" s="340">
        <f t="shared" si="76"/>
        <v>0</v>
      </c>
      <c r="B255" s="341"/>
      <c r="C255" s="330"/>
      <c r="D255" s="395"/>
      <c r="E255" s="308"/>
      <c r="F255" s="309"/>
      <c r="G255" s="309"/>
      <c r="H255" s="309"/>
      <c r="I255" s="309"/>
      <c r="J255" s="350">
        <f t="shared" si="75"/>
        <v>0</v>
      </c>
      <c r="K255" s="330"/>
      <c r="L255" s="330"/>
      <c r="M255" s="310"/>
      <c r="N255" s="311"/>
      <c r="O255" s="311"/>
      <c r="P255" s="311"/>
      <c r="Q255" s="311"/>
      <c r="R255" s="311"/>
      <c r="S255" s="312"/>
      <c r="T255" s="313"/>
      <c r="U255" s="294">
        <f t="shared" si="77"/>
        <v>0</v>
      </c>
      <c r="V255" s="330"/>
      <c r="W255" s="355">
        <f t="shared" si="78"/>
        <v>0</v>
      </c>
      <c r="X255" s="356">
        <f t="shared" si="79"/>
        <v>0</v>
      </c>
      <c r="Y255" s="356">
        <f t="shared" si="80"/>
        <v>0</v>
      </c>
      <c r="Z255" s="356">
        <f t="shared" si="81"/>
        <v>0</v>
      </c>
      <c r="AA255" s="356">
        <f t="shared" si="82"/>
        <v>0</v>
      </c>
      <c r="AB255" s="356">
        <f t="shared" si="83"/>
        <v>0</v>
      </c>
      <c r="AC255" s="356">
        <f t="shared" si="84"/>
        <v>0</v>
      </c>
      <c r="AD255" s="357">
        <f t="shared" si="85"/>
        <v>0</v>
      </c>
      <c r="AE255" s="342"/>
      <c r="AF255" s="362">
        <f t="shared" si="86"/>
        <v>0</v>
      </c>
      <c r="AG255" s="330"/>
      <c r="AH255" s="597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  <c r="BD255" s="582"/>
    </row>
    <row r="256" spans="1:56" s="302" customFormat="1" hidden="1" x14ac:dyDescent="0.2">
      <c r="A256" s="340">
        <f t="shared" si="76"/>
        <v>0</v>
      </c>
      <c r="B256" s="341"/>
      <c r="C256" s="330"/>
      <c r="D256" s="395"/>
      <c r="E256" s="308"/>
      <c r="F256" s="309"/>
      <c r="G256" s="309"/>
      <c r="H256" s="309"/>
      <c r="I256" s="309"/>
      <c r="J256" s="350">
        <f t="shared" si="75"/>
        <v>0</v>
      </c>
      <c r="K256" s="330"/>
      <c r="L256" s="330"/>
      <c r="M256" s="310"/>
      <c r="N256" s="311"/>
      <c r="O256" s="311"/>
      <c r="P256" s="311"/>
      <c r="Q256" s="311"/>
      <c r="R256" s="311"/>
      <c r="S256" s="312"/>
      <c r="T256" s="313"/>
      <c r="U256" s="294">
        <f t="shared" si="77"/>
        <v>0</v>
      </c>
      <c r="V256" s="330"/>
      <c r="W256" s="355">
        <f t="shared" si="78"/>
        <v>0</v>
      </c>
      <c r="X256" s="356">
        <f t="shared" si="79"/>
        <v>0</v>
      </c>
      <c r="Y256" s="356">
        <f t="shared" si="80"/>
        <v>0</v>
      </c>
      <c r="Z256" s="356">
        <f t="shared" si="81"/>
        <v>0</v>
      </c>
      <c r="AA256" s="356">
        <f t="shared" si="82"/>
        <v>0</v>
      </c>
      <c r="AB256" s="356">
        <f t="shared" si="83"/>
        <v>0</v>
      </c>
      <c r="AC256" s="356">
        <f t="shared" si="84"/>
        <v>0</v>
      </c>
      <c r="AD256" s="357">
        <f t="shared" si="85"/>
        <v>0</v>
      </c>
      <c r="AE256" s="342"/>
      <c r="AF256" s="362">
        <f t="shared" si="86"/>
        <v>0</v>
      </c>
      <c r="AG256" s="330"/>
      <c r="AH256" s="597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  <c r="BD256" s="582"/>
    </row>
    <row r="257" spans="1:56" s="302" customFormat="1" hidden="1" x14ac:dyDescent="0.2">
      <c r="A257" s="340">
        <f t="shared" si="76"/>
        <v>0</v>
      </c>
      <c r="B257" s="341"/>
      <c r="C257" s="330"/>
      <c r="D257" s="395"/>
      <c r="E257" s="308"/>
      <c r="F257" s="309"/>
      <c r="G257" s="309"/>
      <c r="H257" s="309"/>
      <c r="I257" s="309"/>
      <c r="J257" s="350">
        <f t="shared" si="75"/>
        <v>0</v>
      </c>
      <c r="K257" s="330"/>
      <c r="L257" s="330"/>
      <c r="M257" s="310"/>
      <c r="N257" s="311"/>
      <c r="O257" s="311"/>
      <c r="P257" s="311"/>
      <c r="Q257" s="311"/>
      <c r="R257" s="311"/>
      <c r="S257" s="312"/>
      <c r="T257" s="313"/>
      <c r="U257" s="294">
        <f t="shared" si="77"/>
        <v>0</v>
      </c>
      <c r="V257" s="330"/>
      <c r="W257" s="355">
        <f t="shared" si="78"/>
        <v>0</v>
      </c>
      <c r="X257" s="356">
        <f t="shared" si="79"/>
        <v>0</v>
      </c>
      <c r="Y257" s="356">
        <f t="shared" si="80"/>
        <v>0</v>
      </c>
      <c r="Z257" s="356">
        <f t="shared" si="81"/>
        <v>0</v>
      </c>
      <c r="AA257" s="356">
        <f t="shared" si="82"/>
        <v>0</v>
      </c>
      <c r="AB257" s="356">
        <f t="shared" si="83"/>
        <v>0</v>
      </c>
      <c r="AC257" s="356">
        <f t="shared" si="84"/>
        <v>0</v>
      </c>
      <c r="AD257" s="357">
        <f t="shared" si="85"/>
        <v>0</v>
      </c>
      <c r="AE257" s="342"/>
      <c r="AF257" s="362">
        <f t="shared" si="86"/>
        <v>0</v>
      </c>
      <c r="AG257" s="330"/>
      <c r="AH257" s="597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  <c r="BD257" s="582"/>
    </row>
    <row r="258" spans="1:56" s="302" customFormat="1" hidden="1" x14ac:dyDescent="0.2">
      <c r="A258" s="340">
        <f t="shared" si="76"/>
        <v>0</v>
      </c>
      <c r="B258" s="341"/>
      <c r="C258" s="330"/>
      <c r="D258" s="395"/>
      <c r="E258" s="308"/>
      <c r="F258" s="309"/>
      <c r="G258" s="309"/>
      <c r="H258" s="309"/>
      <c r="I258" s="309"/>
      <c r="J258" s="350">
        <f t="shared" si="75"/>
        <v>0</v>
      </c>
      <c r="K258" s="330"/>
      <c r="L258" s="330"/>
      <c r="M258" s="310"/>
      <c r="N258" s="311"/>
      <c r="O258" s="311"/>
      <c r="P258" s="311"/>
      <c r="Q258" s="311"/>
      <c r="R258" s="311"/>
      <c r="S258" s="312"/>
      <c r="T258" s="313"/>
      <c r="U258" s="294">
        <f t="shared" si="77"/>
        <v>0</v>
      </c>
      <c r="V258" s="330"/>
      <c r="W258" s="355">
        <f t="shared" si="78"/>
        <v>0</v>
      </c>
      <c r="X258" s="356">
        <f t="shared" si="79"/>
        <v>0</v>
      </c>
      <c r="Y258" s="356">
        <f t="shared" si="80"/>
        <v>0</v>
      </c>
      <c r="Z258" s="356">
        <f t="shared" si="81"/>
        <v>0</v>
      </c>
      <c r="AA258" s="356">
        <f t="shared" si="82"/>
        <v>0</v>
      </c>
      <c r="AB258" s="356">
        <f t="shared" si="83"/>
        <v>0</v>
      </c>
      <c r="AC258" s="356">
        <f t="shared" si="84"/>
        <v>0</v>
      </c>
      <c r="AD258" s="357">
        <f t="shared" si="85"/>
        <v>0</v>
      </c>
      <c r="AE258" s="342"/>
      <c r="AF258" s="362">
        <f t="shared" si="86"/>
        <v>0</v>
      </c>
      <c r="AG258" s="330"/>
      <c r="AH258" s="597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  <c r="BD258" s="582"/>
    </row>
    <row r="259" spans="1:56" s="302" customFormat="1" hidden="1" x14ac:dyDescent="0.2">
      <c r="A259" s="340">
        <f t="shared" si="76"/>
        <v>0</v>
      </c>
      <c r="B259" s="341"/>
      <c r="C259" s="330"/>
      <c r="D259" s="395"/>
      <c r="E259" s="308"/>
      <c r="F259" s="309"/>
      <c r="G259" s="309"/>
      <c r="H259" s="309"/>
      <c r="I259" s="309"/>
      <c r="J259" s="350">
        <f t="shared" si="75"/>
        <v>0</v>
      </c>
      <c r="K259" s="330"/>
      <c r="L259" s="330"/>
      <c r="M259" s="310"/>
      <c r="N259" s="311"/>
      <c r="O259" s="311"/>
      <c r="P259" s="311"/>
      <c r="Q259" s="311"/>
      <c r="R259" s="311"/>
      <c r="S259" s="312"/>
      <c r="T259" s="313"/>
      <c r="U259" s="294">
        <f t="shared" si="77"/>
        <v>0</v>
      </c>
      <c r="V259" s="330"/>
      <c r="W259" s="355">
        <f t="shared" si="78"/>
        <v>0</v>
      </c>
      <c r="X259" s="356">
        <f t="shared" si="79"/>
        <v>0</v>
      </c>
      <c r="Y259" s="356">
        <f t="shared" si="80"/>
        <v>0</v>
      </c>
      <c r="Z259" s="356">
        <f t="shared" si="81"/>
        <v>0</v>
      </c>
      <c r="AA259" s="356">
        <f t="shared" si="82"/>
        <v>0</v>
      </c>
      <c r="AB259" s="356">
        <f t="shared" si="83"/>
        <v>0</v>
      </c>
      <c r="AC259" s="356">
        <f t="shared" si="84"/>
        <v>0</v>
      </c>
      <c r="AD259" s="357">
        <f t="shared" si="85"/>
        <v>0</v>
      </c>
      <c r="AE259" s="342"/>
      <c r="AF259" s="362">
        <f t="shared" si="86"/>
        <v>0</v>
      </c>
      <c r="AG259" s="330"/>
      <c r="AH259" s="597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  <c r="BD259" s="582"/>
    </row>
    <row r="260" spans="1:56" s="302" customFormat="1" hidden="1" x14ac:dyDescent="0.2">
      <c r="A260" s="340">
        <f t="shared" si="76"/>
        <v>0</v>
      </c>
      <c r="B260" s="341"/>
      <c r="C260" s="330"/>
      <c r="D260" s="395"/>
      <c r="E260" s="308"/>
      <c r="F260" s="309"/>
      <c r="G260" s="309"/>
      <c r="H260" s="309"/>
      <c r="I260" s="309"/>
      <c r="J260" s="350">
        <f t="shared" si="75"/>
        <v>0</v>
      </c>
      <c r="K260" s="330"/>
      <c r="L260" s="330"/>
      <c r="M260" s="310"/>
      <c r="N260" s="311"/>
      <c r="O260" s="311"/>
      <c r="P260" s="311"/>
      <c r="Q260" s="311"/>
      <c r="R260" s="311"/>
      <c r="S260" s="312"/>
      <c r="T260" s="313"/>
      <c r="U260" s="294">
        <f t="shared" si="77"/>
        <v>0</v>
      </c>
      <c r="V260" s="330"/>
      <c r="W260" s="355">
        <f t="shared" si="78"/>
        <v>0</v>
      </c>
      <c r="X260" s="356">
        <f t="shared" si="79"/>
        <v>0</v>
      </c>
      <c r="Y260" s="356">
        <f t="shared" si="80"/>
        <v>0</v>
      </c>
      <c r="Z260" s="356">
        <f t="shared" si="81"/>
        <v>0</v>
      </c>
      <c r="AA260" s="356">
        <f t="shared" si="82"/>
        <v>0</v>
      </c>
      <c r="AB260" s="356">
        <f t="shared" si="83"/>
        <v>0</v>
      </c>
      <c r="AC260" s="356">
        <f t="shared" si="84"/>
        <v>0</v>
      </c>
      <c r="AD260" s="357">
        <f t="shared" si="85"/>
        <v>0</v>
      </c>
      <c r="AE260" s="342"/>
      <c r="AF260" s="362">
        <f t="shared" si="86"/>
        <v>0</v>
      </c>
      <c r="AG260" s="330"/>
      <c r="AH260" s="597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  <c r="BD260" s="582"/>
    </row>
    <row r="261" spans="1:56" s="302" customFormat="1" hidden="1" x14ac:dyDescent="0.2">
      <c r="A261" s="340">
        <f t="shared" si="76"/>
        <v>0</v>
      </c>
      <c r="B261" s="341"/>
      <c r="C261" s="330"/>
      <c r="D261" s="395"/>
      <c r="E261" s="308"/>
      <c r="F261" s="309"/>
      <c r="G261" s="309"/>
      <c r="H261" s="309"/>
      <c r="I261" s="309"/>
      <c r="J261" s="350">
        <f t="shared" si="75"/>
        <v>0</v>
      </c>
      <c r="K261" s="330"/>
      <c r="L261" s="330"/>
      <c r="M261" s="310"/>
      <c r="N261" s="311"/>
      <c r="O261" s="311"/>
      <c r="P261" s="311"/>
      <c r="Q261" s="311"/>
      <c r="R261" s="311"/>
      <c r="S261" s="312"/>
      <c r="T261" s="313"/>
      <c r="U261" s="294">
        <f t="shared" si="77"/>
        <v>0</v>
      </c>
      <c r="V261" s="330"/>
      <c r="W261" s="355">
        <f t="shared" si="78"/>
        <v>0</v>
      </c>
      <c r="X261" s="356">
        <f t="shared" si="79"/>
        <v>0</v>
      </c>
      <c r="Y261" s="356">
        <f t="shared" si="80"/>
        <v>0</v>
      </c>
      <c r="Z261" s="356">
        <f t="shared" si="81"/>
        <v>0</v>
      </c>
      <c r="AA261" s="356">
        <f t="shared" si="82"/>
        <v>0</v>
      </c>
      <c r="AB261" s="356">
        <f t="shared" si="83"/>
        <v>0</v>
      </c>
      <c r="AC261" s="356">
        <f t="shared" si="84"/>
        <v>0</v>
      </c>
      <c r="AD261" s="357">
        <f t="shared" si="85"/>
        <v>0</v>
      </c>
      <c r="AE261" s="342"/>
      <c r="AF261" s="362">
        <f t="shared" si="86"/>
        <v>0</v>
      </c>
      <c r="AG261" s="330"/>
      <c r="AH261" s="597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  <c r="BD261" s="582"/>
    </row>
    <row r="262" spans="1:56" s="302" customFormat="1" hidden="1" x14ac:dyDescent="0.2">
      <c r="A262" s="340">
        <f t="shared" si="76"/>
        <v>0</v>
      </c>
      <c r="B262" s="341"/>
      <c r="C262" s="330"/>
      <c r="D262" s="395"/>
      <c r="E262" s="308"/>
      <c r="F262" s="309"/>
      <c r="G262" s="309"/>
      <c r="H262" s="309"/>
      <c r="I262" s="309"/>
      <c r="J262" s="350">
        <f t="shared" si="75"/>
        <v>0</v>
      </c>
      <c r="K262" s="330"/>
      <c r="L262" s="330"/>
      <c r="M262" s="310"/>
      <c r="N262" s="311"/>
      <c r="O262" s="311"/>
      <c r="P262" s="311"/>
      <c r="Q262" s="311"/>
      <c r="R262" s="311"/>
      <c r="S262" s="312"/>
      <c r="T262" s="313"/>
      <c r="U262" s="294">
        <f t="shared" si="77"/>
        <v>0</v>
      </c>
      <c r="V262" s="330"/>
      <c r="W262" s="355">
        <f t="shared" si="78"/>
        <v>0</v>
      </c>
      <c r="X262" s="356">
        <f t="shared" si="79"/>
        <v>0</v>
      </c>
      <c r="Y262" s="356">
        <f t="shared" si="80"/>
        <v>0</v>
      </c>
      <c r="Z262" s="356">
        <f t="shared" si="81"/>
        <v>0</v>
      </c>
      <c r="AA262" s="356">
        <f t="shared" si="82"/>
        <v>0</v>
      </c>
      <c r="AB262" s="356">
        <f t="shared" si="83"/>
        <v>0</v>
      </c>
      <c r="AC262" s="356">
        <f t="shared" si="84"/>
        <v>0</v>
      </c>
      <c r="AD262" s="357">
        <f t="shared" si="85"/>
        <v>0</v>
      </c>
      <c r="AE262" s="342"/>
      <c r="AF262" s="362">
        <f t="shared" si="86"/>
        <v>0</v>
      </c>
      <c r="AG262" s="330"/>
      <c r="AH262" s="597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  <c r="BD262" s="582"/>
    </row>
    <row r="263" spans="1:56" s="302" customFormat="1" hidden="1" x14ac:dyDescent="0.2">
      <c r="A263" s="340">
        <f t="shared" si="76"/>
        <v>0</v>
      </c>
      <c r="B263" s="341"/>
      <c r="C263" s="330"/>
      <c r="D263" s="395"/>
      <c r="E263" s="308"/>
      <c r="F263" s="309"/>
      <c r="G263" s="309"/>
      <c r="H263" s="309"/>
      <c r="I263" s="309"/>
      <c r="J263" s="350">
        <f t="shared" si="75"/>
        <v>0</v>
      </c>
      <c r="K263" s="330"/>
      <c r="L263" s="330"/>
      <c r="M263" s="310"/>
      <c r="N263" s="311"/>
      <c r="O263" s="311"/>
      <c r="P263" s="311"/>
      <c r="Q263" s="311"/>
      <c r="R263" s="311"/>
      <c r="S263" s="312"/>
      <c r="T263" s="313"/>
      <c r="U263" s="294">
        <f t="shared" si="77"/>
        <v>0</v>
      </c>
      <c r="V263" s="330"/>
      <c r="W263" s="355">
        <f t="shared" si="78"/>
        <v>0</v>
      </c>
      <c r="X263" s="356">
        <f t="shared" si="79"/>
        <v>0</v>
      </c>
      <c r="Y263" s="356">
        <f t="shared" si="80"/>
        <v>0</v>
      </c>
      <c r="Z263" s="356">
        <f t="shared" si="81"/>
        <v>0</v>
      </c>
      <c r="AA263" s="356">
        <f t="shared" si="82"/>
        <v>0</v>
      </c>
      <c r="AB263" s="356">
        <f t="shared" si="83"/>
        <v>0</v>
      </c>
      <c r="AC263" s="356">
        <f t="shared" si="84"/>
        <v>0</v>
      </c>
      <c r="AD263" s="357">
        <f t="shared" si="85"/>
        <v>0</v>
      </c>
      <c r="AE263" s="342"/>
      <c r="AF263" s="362">
        <f t="shared" si="86"/>
        <v>0</v>
      </c>
      <c r="AG263" s="330"/>
      <c r="AH263" s="597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  <c r="BD263" s="582"/>
    </row>
    <row r="264" spans="1:56" s="302" customFormat="1" hidden="1" x14ac:dyDescent="0.2">
      <c r="A264" s="340">
        <f t="shared" si="76"/>
        <v>0</v>
      </c>
      <c r="B264" s="341"/>
      <c r="C264" s="330"/>
      <c r="D264" s="395"/>
      <c r="E264" s="308"/>
      <c r="F264" s="309"/>
      <c r="G264" s="309"/>
      <c r="H264" s="309"/>
      <c r="I264" s="309"/>
      <c r="J264" s="350">
        <f t="shared" si="75"/>
        <v>0</v>
      </c>
      <c r="K264" s="330"/>
      <c r="L264" s="330"/>
      <c r="M264" s="310"/>
      <c r="N264" s="311"/>
      <c r="O264" s="311"/>
      <c r="P264" s="311"/>
      <c r="Q264" s="311"/>
      <c r="R264" s="311"/>
      <c r="S264" s="312"/>
      <c r="T264" s="313"/>
      <c r="U264" s="294">
        <f t="shared" si="77"/>
        <v>0</v>
      </c>
      <c r="V264" s="330"/>
      <c r="W264" s="355">
        <f t="shared" si="78"/>
        <v>0</v>
      </c>
      <c r="X264" s="356">
        <f t="shared" si="79"/>
        <v>0</v>
      </c>
      <c r="Y264" s="356">
        <f t="shared" si="80"/>
        <v>0</v>
      </c>
      <c r="Z264" s="356">
        <f t="shared" si="81"/>
        <v>0</v>
      </c>
      <c r="AA264" s="356">
        <f t="shared" si="82"/>
        <v>0</v>
      </c>
      <c r="AB264" s="356">
        <f t="shared" si="83"/>
        <v>0</v>
      </c>
      <c r="AC264" s="356">
        <f t="shared" si="84"/>
        <v>0</v>
      </c>
      <c r="AD264" s="357">
        <f t="shared" si="85"/>
        <v>0</v>
      </c>
      <c r="AE264" s="342"/>
      <c r="AF264" s="362">
        <f t="shared" si="86"/>
        <v>0</v>
      </c>
      <c r="AG264" s="330"/>
      <c r="AH264" s="597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  <c r="BD264" s="582"/>
    </row>
    <row r="265" spans="1:56" s="302" customFormat="1" hidden="1" x14ac:dyDescent="0.2">
      <c r="A265" s="340">
        <f t="shared" si="76"/>
        <v>0</v>
      </c>
      <c r="B265" s="341"/>
      <c r="C265" s="330"/>
      <c r="D265" s="395"/>
      <c r="E265" s="308"/>
      <c r="F265" s="309"/>
      <c r="G265" s="309"/>
      <c r="H265" s="309"/>
      <c r="I265" s="309"/>
      <c r="J265" s="350">
        <f t="shared" si="75"/>
        <v>0</v>
      </c>
      <c r="K265" s="330"/>
      <c r="L265" s="330"/>
      <c r="M265" s="310"/>
      <c r="N265" s="311"/>
      <c r="O265" s="311"/>
      <c r="P265" s="311"/>
      <c r="Q265" s="311"/>
      <c r="R265" s="311"/>
      <c r="S265" s="312"/>
      <c r="T265" s="313"/>
      <c r="U265" s="294">
        <f t="shared" si="77"/>
        <v>0</v>
      </c>
      <c r="V265" s="330"/>
      <c r="W265" s="355">
        <f t="shared" si="78"/>
        <v>0</v>
      </c>
      <c r="X265" s="356">
        <f t="shared" si="79"/>
        <v>0</v>
      </c>
      <c r="Y265" s="356">
        <f t="shared" si="80"/>
        <v>0</v>
      </c>
      <c r="Z265" s="356">
        <f t="shared" si="81"/>
        <v>0</v>
      </c>
      <c r="AA265" s="356">
        <f t="shared" si="82"/>
        <v>0</v>
      </c>
      <c r="AB265" s="356">
        <f t="shared" si="83"/>
        <v>0</v>
      </c>
      <c r="AC265" s="356">
        <f t="shared" si="84"/>
        <v>0</v>
      </c>
      <c r="AD265" s="357">
        <f t="shared" si="85"/>
        <v>0</v>
      </c>
      <c r="AE265" s="342"/>
      <c r="AF265" s="362">
        <f t="shared" si="86"/>
        <v>0</v>
      </c>
      <c r="AG265" s="330"/>
      <c r="AH265" s="597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  <c r="BD265" s="582"/>
    </row>
    <row r="266" spans="1:56" s="302" customFormat="1" hidden="1" x14ac:dyDescent="0.2">
      <c r="A266" s="340">
        <f t="shared" si="76"/>
        <v>0</v>
      </c>
      <c r="B266" s="341"/>
      <c r="C266" s="330"/>
      <c r="D266" s="395"/>
      <c r="E266" s="308"/>
      <c r="F266" s="309"/>
      <c r="G266" s="309"/>
      <c r="H266" s="309"/>
      <c r="I266" s="309"/>
      <c r="J266" s="350">
        <f t="shared" si="75"/>
        <v>0</v>
      </c>
      <c r="K266" s="330"/>
      <c r="L266" s="330"/>
      <c r="M266" s="310"/>
      <c r="N266" s="311"/>
      <c r="O266" s="311"/>
      <c r="P266" s="311"/>
      <c r="Q266" s="311"/>
      <c r="R266" s="311"/>
      <c r="S266" s="312"/>
      <c r="T266" s="313"/>
      <c r="U266" s="294">
        <f t="shared" si="77"/>
        <v>0</v>
      </c>
      <c r="V266" s="330"/>
      <c r="W266" s="355">
        <f t="shared" si="78"/>
        <v>0</v>
      </c>
      <c r="X266" s="356">
        <f t="shared" si="79"/>
        <v>0</v>
      </c>
      <c r="Y266" s="356">
        <f t="shared" si="80"/>
        <v>0</v>
      </c>
      <c r="Z266" s="356">
        <f t="shared" si="81"/>
        <v>0</v>
      </c>
      <c r="AA266" s="356">
        <f t="shared" si="82"/>
        <v>0</v>
      </c>
      <c r="AB266" s="356">
        <f t="shared" si="83"/>
        <v>0</v>
      </c>
      <c r="AC266" s="356">
        <f t="shared" si="84"/>
        <v>0</v>
      </c>
      <c r="AD266" s="357">
        <f t="shared" si="85"/>
        <v>0</v>
      </c>
      <c r="AE266" s="342"/>
      <c r="AF266" s="362">
        <f t="shared" si="86"/>
        <v>0</v>
      </c>
      <c r="AG266" s="330"/>
      <c r="AH266" s="597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  <c r="BD266" s="582"/>
    </row>
    <row r="267" spans="1:56" s="302" customFormat="1" hidden="1" x14ac:dyDescent="0.2">
      <c r="A267" s="340">
        <f t="shared" si="76"/>
        <v>0</v>
      </c>
      <c r="B267" s="341"/>
      <c r="C267" s="330"/>
      <c r="D267" s="395"/>
      <c r="E267" s="308"/>
      <c r="F267" s="309"/>
      <c r="G267" s="309"/>
      <c r="H267" s="309"/>
      <c r="I267" s="309"/>
      <c r="J267" s="350">
        <f t="shared" si="75"/>
        <v>0</v>
      </c>
      <c r="K267" s="330"/>
      <c r="L267" s="330"/>
      <c r="M267" s="310"/>
      <c r="N267" s="311"/>
      <c r="O267" s="311"/>
      <c r="P267" s="311"/>
      <c r="Q267" s="311"/>
      <c r="R267" s="311"/>
      <c r="S267" s="312"/>
      <c r="T267" s="313"/>
      <c r="U267" s="294">
        <f t="shared" si="77"/>
        <v>0</v>
      </c>
      <c r="V267" s="330"/>
      <c r="W267" s="355">
        <f t="shared" si="78"/>
        <v>0</v>
      </c>
      <c r="X267" s="356">
        <f t="shared" si="79"/>
        <v>0</v>
      </c>
      <c r="Y267" s="356">
        <f t="shared" si="80"/>
        <v>0</v>
      </c>
      <c r="Z267" s="356">
        <f t="shared" si="81"/>
        <v>0</v>
      </c>
      <c r="AA267" s="356">
        <f t="shared" si="82"/>
        <v>0</v>
      </c>
      <c r="AB267" s="356">
        <f t="shared" si="83"/>
        <v>0</v>
      </c>
      <c r="AC267" s="356">
        <f t="shared" si="84"/>
        <v>0</v>
      </c>
      <c r="AD267" s="357">
        <f t="shared" si="85"/>
        <v>0</v>
      </c>
      <c r="AE267" s="342"/>
      <c r="AF267" s="362">
        <f t="shared" si="86"/>
        <v>0</v>
      </c>
      <c r="AG267" s="330"/>
      <c r="AH267" s="597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  <c r="BD267" s="582"/>
    </row>
    <row r="268" spans="1:56" s="302" customFormat="1" hidden="1" x14ac:dyDescent="0.2">
      <c r="A268" s="340">
        <f t="shared" si="76"/>
        <v>0</v>
      </c>
      <c r="B268" s="341"/>
      <c r="C268" s="330"/>
      <c r="D268" s="395"/>
      <c r="E268" s="308"/>
      <c r="F268" s="309"/>
      <c r="G268" s="309"/>
      <c r="H268" s="309"/>
      <c r="I268" s="309"/>
      <c r="J268" s="350">
        <f t="shared" si="75"/>
        <v>0</v>
      </c>
      <c r="K268" s="330"/>
      <c r="L268" s="330"/>
      <c r="M268" s="310"/>
      <c r="N268" s="311"/>
      <c r="O268" s="311"/>
      <c r="P268" s="311"/>
      <c r="Q268" s="311"/>
      <c r="R268" s="311"/>
      <c r="S268" s="312"/>
      <c r="T268" s="313"/>
      <c r="U268" s="294">
        <f t="shared" si="77"/>
        <v>0</v>
      </c>
      <c r="V268" s="330"/>
      <c r="W268" s="355">
        <f t="shared" si="78"/>
        <v>0</v>
      </c>
      <c r="X268" s="356">
        <f t="shared" si="79"/>
        <v>0</v>
      </c>
      <c r="Y268" s="356">
        <f t="shared" si="80"/>
        <v>0</v>
      </c>
      <c r="Z268" s="356">
        <f t="shared" si="81"/>
        <v>0</v>
      </c>
      <c r="AA268" s="356">
        <f t="shared" si="82"/>
        <v>0</v>
      </c>
      <c r="AB268" s="356">
        <f t="shared" si="83"/>
        <v>0</v>
      </c>
      <c r="AC268" s="356">
        <f t="shared" si="84"/>
        <v>0</v>
      </c>
      <c r="AD268" s="357">
        <f t="shared" si="85"/>
        <v>0</v>
      </c>
      <c r="AE268" s="342"/>
      <c r="AF268" s="362">
        <f t="shared" si="86"/>
        <v>0</v>
      </c>
      <c r="AG268" s="330"/>
      <c r="AH268" s="597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  <c r="BD268" s="582"/>
    </row>
    <row r="269" spans="1:56" s="302" customFormat="1" hidden="1" x14ac:dyDescent="0.2">
      <c r="A269" s="340">
        <f t="shared" si="76"/>
        <v>0</v>
      </c>
      <c r="B269" s="341"/>
      <c r="C269" s="330"/>
      <c r="D269" s="395"/>
      <c r="E269" s="308"/>
      <c r="F269" s="309"/>
      <c r="G269" s="309"/>
      <c r="H269" s="309"/>
      <c r="I269" s="309"/>
      <c r="J269" s="350">
        <f t="shared" si="75"/>
        <v>0</v>
      </c>
      <c r="K269" s="330"/>
      <c r="L269" s="330"/>
      <c r="M269" s="310"/>
      <c r="N269" s="311"/>
      <c r="O269" s="311"/>
      <c r="P269" s="311"/>
      <c r="Q269" s="311"/>
      <c r="R269" s="311"/>
      <c r="S269" s="312"/>
      <c r="T269" s="313"/>
      <c r="U269" s="294">
        <f t="shared" si="77"/>
        <v>0</v>
      </c>
      <c r="V269" s="330"/>
      <c r="W269" s="355">
        <f t="shared" si="78"/>
        <v>0</v>
      </c>
      <c r="X269" s="356">
        <f t="shared" si="79"/>
        <v>0</v>
      </c>
      <c r="Y269" s="356">
        <f t="shared" si="80"/>
        <v>0</v>
      </c>
      <c r="Z269" s="356">
        <f t="shared" si="81"/>
        <v>0</v>
      </c>
      <c r="AA269" s="356">
        <f t="shared" si="82"/>
        <v>0</v>
      </c>
      <c r="AB269" s="356">
        <f t="shared" si="83"/>
        <v>0</v>
      </c>
      <c r="AC269" s="356">
        <f t="shared" si="84"/>
        <v>0</v>
      </c>
      <c r="AD269" s="357">
        <f t="shared" si="85"/>
        <v>0</v>
      </c>
      <c r="AE269" s="342"/>
      <c r="AF269" s="362">
        <f t="shared" si="86"/>
        <v>0</v>
      </c>
      <c r="AG269" s="330"/>
      <c r="AH269" s="597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  <c r="BD269" s="582"/>
    </row>
    <row r="270" spans="1:56" s="302" customFormat="1" hidden="1" x14ac:dyDescent="0.2">
      <c r="A270" s="340">
        <f t="shared" si="76"/>
        <v>0</v>
      </c>
      <c r="B270" s="341"/>
      <c r="C270" s="330"/>
      <c r="D270" s="395"/>
      <c r="E270" s="308"/>
      <c r="F270" s="309"/>
      <c r="G270" s="309"/>
      <c r="H270" s="309"/>
      <c r="I270" s="309"/>
      <c r="J270" s="350">
        <f t="shared" si="75"/>
        <v>0</v>
      </c>
      <c r="K270" s="330"/>
      <c r="L270" s="330"/>
      <c r="M270" s="310"/>
      <c r="N270" s="311"/>
      <c r="O270" s="311"/>
      <c r="P270" s="311"/>
      <c r="Q270" s="311"/>
      <c r="R270" s="311"/>
      <c r="S270" s="312"/>
      <c r="T270" s="313"/>
      <c r="U270" s="294">
        <f t="shared" si="77"/>
        <v>0</v>
      </c>
      <c r="V270" s="330"/>
      <c r="W270" s="355">
        <f t="shared" si="78"/>
        <v>0</v>
      </c>
      <c r="X270" s="356">
        <f t="shared" si="79"/>
        <v>0</v>
      </c>
      <c r="Y270" s="356">
        <f t="shared" si="80"/>
        <v>0</v>
      </c>
      <c r="Z270" s="356">
        <f t="shared" si="81"/>
        <v>0</v>
      </c>
      <c r="AA270" s="356">
        <f t="shared" si="82"/>
        <v>0</v>
      </c>
      <c r="AB270" s="356">
        <f t="shared" si="83"/>
        <v>0</v>
      </c>
      <c r="AC270" s="356">
        <f t="shared" si="84"/>
        <v>0</v>
      </c>
      <c r="AD270" s="357">
        <f t="shared" si="85"/>
        <v>0</v>
      </c>
      <c r="AE270" s="342"/>
      <c r="AF270" s="362">
        <f t="shared" si="86"/>
        <v>0</v>
      </c>
      <c r="AG270" s="330"/>
      <c r="AH270" s="597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  <c r="BD270" s="582"/>
    </row>
    <row r="271" spans="1:56" s="302" customFormat="1" hidden="1" x14ac:dyDescent="0.2">
      <c r="A271" s="340">
        <f t="shared" si="76"/>
        <v>0</v>
      </c>
      <c r="B271" s="341"/>
      <c r="C271" s="330"/>
      <c r="D271" s="395"/>
      <c r="E271" s="308"/>
      <c r="F271" s="309"/>
      <c r="G271" s="309"/>
      <c r="H271" s="309"/>
      <c r="I271" s="309"/>
      <c r="J271" s="350">
        <f t="shared" si="75"/>
        <v>0</v>
      </c>
      <c r="K271" s="330"/>
      <c r="L271" s="330"/>
      <c r="M271" s="310"/>
      <c r="N271" s="311"/>
      <c r="O271" s="311"/>
      <c r="P271" s="311"/>
      <c r="Q271" s="311"/>
      <c r="R271" s="311"/>
      <c r="S271" s="312"/>
      <c r="T271" s="313"/>
      <c r="U271" s="294">
        <f t="shared" si="77"/>
        <v>0</v>
      </c>
      <c r="V271" s="330"/>
      <c r="W271" s="355">
        <f t="shared" si="78"/>
        <v>0</v>
      </c>
      <c r="X271" s="356">
        <f t="shared" si="79"/>
        <v>0</v>
      </c>
      <c r="Y271" s="356">
        <f t="shared" si="80"/>
        <v>0</v>
      </c>
      <c r="Z271" s="356">
        <f t="shared" si="81"/>
        <v>0</v>
      </c>
      <c r="AA271" s="356">
        <f t="shared" si="82"/>
        <v>0</v>
      </c>
      <c r="AB271" s="356">
        <f t="shared" si="83"/>
        <v>0</v>
      </c>
      <c r="AC271" s="356">
        <f t="shared" si="84"/>
        <v>0</v>
      </c>
      <c r="AD271" s="357">
        <f t="shared" si="85"/>
        <v>0</v>
      </c>
      <c r="AE271" s="342"/>
      <c r="AF271" s="362">
        <f t="shared" si="86"/>
        <v>0</v>
      </c>
      <c r="AG271" s="330"/>
      <c r="AH271" s="597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  <c r="BD271" s="582"/>
    </row>
    <row r="272" spans="1:56" s="302" customFormat="1" hidden="1" x14ac:dyDescent="0.2">
      <c r="A272" s="340">
        <f t="shared" si="76"/>
        <v>0</v>
      </c>
      <c r="B272" s="341"/>
      <c r="C272" s="330"/>
      <c r="D272" s="395"/>
      <c r="E272" s="308"/>
      <c r="F272" s="309"/>
      <c r="G272" s="309"/>
      <c r="H272" s="309"/>
      <c r="I272" s="309"/>
      <c r="J272" s="350">
        <f t="shared" si="75"/>
        <v>0</v>
      </c>
      <c r="K272" s="330"/>
      <c r="L272" s="330"/>
      <c r="M272" s="310"/>
      <c r="N272" s="311"/>
      <c r="O272" s="311"/>
      <c r="P272" s="311"/>
      <c r="Q272" s="311"/>
      <c r="R272" s="311"/>
      <c r="S272" s="312"/>
      <c r="T272" s="313"/>
      <c r="U272" s="294">
        <f t="shared" si="77"/>
        <v>0</v>
      </c>
      <c r="V272" s="330"/>
      <c r="W272" s="355">
        <f t="shared" si="78"/>
        <v>0</v>
      </c>
      <c r="X272" s="356">
        <f t="shared" si="79"/>
        <v>0</v>
      </c>
      <c r="Y272" s="356">
        <f t="shared" si="80"/>
        <v>0</v>
      </c>
      <c r="Z272" s="356">
        <f t="shared" si="81"/>
        <v>0</v>
      </c>
      <c r="AA272" s="356">
        <f t="shared" si="82"/>
        <v>0</v>
      </c>
      <c r="AB272" s="356">
        <f t="shared" si="83"/>
        <v>0</v>
      </c>
      <c r="AC272" s="356">
        <f t="shared" si="84"/>
        <v>0</v>
      </c>
      <c r="AD272" s="357">
        <f t="shared" si="85"/>
        <v>0</v>
      </c>
      <c r="AE272" s="342"/>
      <c r="AF272" s="362">
        <f t="shared" si="86"/>
        <v>0</v>
      </c>
      <c r="AG272" s="330"/>
      <c r="AH272" s="597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  <c r="BD272" s="582"/>
    </row>
    <row r="273" spans="1:56" s="302" customFormat="1" hidden="1" x14ac:dyDescent="0.2">
      <c r="A273" s="340">
        <f t="shared" si="76"/>
        <v>0</v>
      </c>
      <c r="B273" s="341"/>
      <c r="C273" s="330"/>
      <c r="D273" s="395"/>
      <c r="E273" s="308"/>
      <c r="F273" s="309"/>
      <c r="G273" s="309"/>
      <c r="H273" s="309"/>
      <c r="I273" s="309"/>
      <c r="J273" s="350">
        <f t="shared" si="75"/>
        <v>0</v>
      </c>
      <c r="K273" s="330"/>
      <c r="L273" s="330"/>
      <c r="M273" s="310"/>
      <c r="N273" s="311"/>
      <c r="O273" s="311"/>
      <c r="P273" s="311"/>
      <c r="Q273" s="311"/>
      <c r="R273" s="311"/>
      <c r="S273" s="312"/>
      <c r="T273" s="313"/>
      <c r="U273" s="294">
        <f t="shared" si="77"/>
        <v>0</v>
      </c>
      <c r="V273" s="330"/>
      <c r="W273" s="355">
        <f t="shared" si="78"/>
        <v>0</v>
      </c>
      <c r="X273" s="356">
        <f t="shared" si="79"/>
        <v>0</v>
      </c>
      <c r="Y273" s="356">
        <f t="shared" si="80"/>
        <v>0</v>
      </c>
      <c r="Z273" s="356">
        <f t="shared" si="81"/>
        <v>0</v>
      </c>
      <c r="AA273" s="356">
        <f t="shared" si="82"/>
        <v>0</v>
      </c>
      <c r="AB273" s="356">
        <f t="shared" si="83"/>
        <v>0</v>
      </c>
      <c r="AC273" s="356">
        <f t="shared" si="84"/>
        <v>0</v>
      </c>
      <c r="AD273" s="357">
        <f t="shared" si="85"/>
        <v>0</v>
      </c>
      <c r="AE273" s="342"/>
      <c r="AF273" s="362">
        <f t="shared" si="86"/>
        <v>0</v>
      </c>
      <c r="AG273" s="330"/>
      <c r="AH273" s="597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  <c r="BD273" s="582"/>
    </row>
    <row r="274" spans="1:56" s="302" customFormat="1" hidden="1" x14ac:dyDescent="0.2">
      <c r="A274" s="340">
        <f t="shared" si="76"/>
        <v>0</v>
      </c>
      <c r="B274" s="341"/>
      <c r="C274" s="330"/>
      <c r="D274" s="395"/>
      <c r="E274" s="308"/>
      <c r="F274" s="309"/>
      <c r="G274" s="309"/>
      <c r="H274" s="309"/>
      <c r="I274" s="309"/>
      <c r="J274" s="350">
        <f t="shared" si="75"/>
        <v>0</v>
      </c>
      <c r="K274" s="330"/>
      <c r="L274" s="330"/>
      <c r="M274" s="310"/>
      <c r="N274" s="311"/>
      <c r="O274" s="311"/>
      <c r="P274" s="311"/>
      <c r="Q274" s="311"/>
      <c r="R274" s="311"/>
      <c r="S274" s="312"/>
      <c r="T274" s="313"/>
      <c r="U274" s="294">
        <f t="shared" si="77"/>
        <v>0</v>
      </c>
      <c r="V274" s="330"/>
      <c r="W274" s="355">
        <f t="shared" si="78"/>
        <v>0</v>
      </c>
      <c r="X274" s="356">
        <f t="shared" si="79"/>
        <v>0</v>
      </c>
      <c r="Y274" s="356">
        <f t="shared" si="80"/>
        <v>0</v>
      </c>
      <c r="Z274" s="356">
        <f t="shared" si="81"/>
        <v>0</v>
      </c>
      <c r="AA274" s="356">
        <f t="shared" si="82"/>
        <v>0</v>
      </c>
      <c r="AB274" s="356">
        <f t="shared" si="83"/>
        <v>0</v>
      </c>
      <c r="AC274" s="356">
        <f t="shared" si="84"/>
        <v>0</v>
      </c>
      <c r="AD274" s="357">
        <f t="shared" si="85"/>
        <v>0</v>
      </c>
      <c r="AE274" s="342"/>
      <c r="AF274" s="362">
        <f t="shared" si="86"/>
        <v>0</v>
      </c>
      <c r="AG274" s="330"/>
      <c r="AH274" s="597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  <c r="BD274" s="582"/>
    </row>
    <row r="275" spans="1:56" s="302" customFormat="1" hidden="1" x14ac:dyDescent="0.2">
      <c r="A275" s="340">
        <f t="shared" si="76"/>
        <v>0</v>
      </c>
      <c r="B275" s="341"/>
      <c r="C275" s="330"/>
      <c r="D275" s="395"/>
      <c r="E275" s="308"/>
      <c r="F275" s="309"/>
      <c r="G275" s="309"/>
      <c r="H275" s="309"/>
      <c r="I275" s="309"/>
      <c r="J275" s="350">
        <f t="shared" si="75"/>
        <v>0</v>
      </c>
      <c r="K275" s="330"/>
      <c r="L275" s="330"/>
      <c r="M275" s="310"/>
      <c r="N275" s="311"/>
      <c r="O275" s="311"/>
      <c r="P275" s="311"/>
      <c r="Q275" s="311"/>
      <c r="R275" s="311"/>
      <c r="S275" s="312"/>
      <c r="T275" s="313"/>
      <c r="U275" s="294">
        <f t="shared" si="77"/>
        <v>0</v>
      </c>
      <c r="V275" s="330"/>
      <c r="W275" s="355">
        <f t="shared" si="78"/>
        <v>0</v>
      </c>
      <c r="X275" s="356">
        <f t="shared" si="79"/>
        <v>0</v>
      </c>
      <c r="Y275" s="356">
        <f t="shared" si="80"/>
        <v>0</v>
      </c>
      <c r="Z275" s="356">
        <f t="shared" si="81"/>
        <v>0</v>
      </c>
      <c r="AA275" s="356">
        <f t="shared" si="82"/>
        <v>0</v>
      </c>
      <c r="AB275" s="356">
        <f t="shared" si="83"/>
        <v>0</v>
      </c>
      <c r="AC275" s="356">
        <f t="shared" si="84"/>
        <v>0</v>
      </c>
      <c r="AD275" s="357">
        <f t="shared" si="85"/>
        <v>0</v>
      </c>
      <c r="AE275" s="342"/>
      <c r="AF275" s="362">
        <f t="shared" si="86"/>
        <v>0</v>
      </c>
      <c r="AG275" s="330"/>
      <c r="AH275" s="597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  <c r="BD275" s="582"/>
    </row>
    <row r="276" spans="1:56" s="302" customFormat="1" hidden="1" x14ac:dyDescent="0.2">
      <c r="A276" s="340">
        <f t="shared" si="76"/>
        <v>0</v>
      </c>
      <c r="B276" s="341"/>
      <c r="C276" s="330"/>
      <c r="D276" s="395"/>
      <c r="E276" s="308"/>
      <c r="F276" s="309"/>
      <c r="G276" s="309"/>
      <c r="H276" s="309"/>
      <c r="I276" s="309"/>
      <c r="J276" s="350">
        <f t="shared" si="75"/>
        <v>0</v>
      </c>
      <c r="K276" s="330"/>
      <c r="L276" s="330"/>
      <c r="M276" s="310"/>
      <c r="N276" s="311"/>
      <c r="O276" s="311"/>
      <c r="P276" s="311"/>
      <c r="Q276" s="311"/>
      <c r="R276" s="311"/>
      <c r="S276" s="312"/>
      <c r="T276" s="313"/>
      <c r="U276" s="294">
        <f t="shared" si="77"/>
        <v>0</v>
      </c>
      <c r="V276" s="330"/>
      <c r="W276" s="355">
        <f t="shared" si="78"/>
        <v>0</v>
      </c>
      <c r="X276" s="356">
        <f t="shared" si="79"/>
        <v>0</v>
      </c>
      <c r="Y276" s="356">
        <f t="shared" si="80"/>
        <v>0</v>
      </c>
      <c r="Z276" s="356">
        <f t="shared" si="81"/>
        <v>0</v>
      </c>
      <c r="AA276" s="356">
        <f t="shared" si="82"/>
        <v>0</v>
      </c>
      <c r="AB276" s="356">
        <f t="shared" si="83"/>
        <v>0</v>
      </c>
      <c r="AC276" s="356">
        <f t="shared" si="84"/>
        <v>0</v>
      </c>
      <c r="AD276" s="357">
        <f t="shared" si="85"/>
        <v>0</v>
      </c>
      <c r="AE276" s="342"/>
      <c r="AF276" s="362">
        <f t="shared" si="86"/>
        <v>0</v>
      </c>
      <c r="AG276" s="330"/>
      <c r="AH276" s="597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  <c r="BD276" s="582"/>
    </row>
    <row r="277" spans="1:56" s="302" customFormat="1" hidden="1" x14ac:dyDescent="0.2">
      <c r="A277" s="340">
        <f t="shared" si="76"/>
        <v>0</v>
      </c>
      <c r="B277" s="341"/>
      <c r="C277" s="330"/>
      <c r="D277" s="395"/>
      <c r="E277" s="308"/>
      <c r="F277" s="309"/>
      <c r="G277" s="309"/>
      <c r="H277" s="309"/>
      <c r="I277" s="309"/>
      <c r="J277" s="350">
        <f t="shared" si="75"/>
        <v>0</v>
      </c>
      <c r="K277" s="330"/>
      <c r="L277" s="330"/>
      <c r="M277" s="310"/>
      <c r="N277" s="311"/>
      <c r="O277" s="311"/>
      <c r="P277" s="311"/>
      <c r="Q277" s="311"/>
      <c r="R277" s="311"/>
      <c r="S277" s="312"/>
      <c r="T277" s="313"/>
      <c r="U277" s="294">
        <f t="shared" si="77"/>
        <v>0</v>
      </c>
      <c r="V277" s="330"/>
      <c r="W277" s="355">
        <f t="shared" si="78"/>
        <v>0</v>
      </c>
      <c r="X277" s="356">
        <f t="shared" si="79"/>
        <v>0</v>
      </c>
      <c r="Y277" s="356">
        <f t="shared" si="80"/>
        <v>0</v>
      </c>
      <c r="Z277" s="356">
        <f t="shared" si="81"/>
        <v>0</v>
      </c>
      <c r="AA277" s="356">
        <f t="shared" si="82"/>
        <v>0</v>
      </c>
      <c r="AB277" s="356">
        <f t="shared" si="83"/>
        <v>0</v>
      </c>
      <c r="AC277" s="356">
        <f t="shared" si="84"/>
        <v>0</v>
      </c>
      <c r="AD277" s="357">
        <f t="shared" si="85"/>
        <v>0</v>
      </c>
      <c r="AE277" s="342"/>
      <c r="AF277" s="362">
        <f t="shared" si="86"/>
        <v>0</v>
      </c>
      <c r="AG277" s="330"/>
      <c r="AH277" s="597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  <c r="BD277" s="582"/>
    </row>
    <row r="278" spans="1:56" s="302" customFormat="1" hidden="1" x14ac:dyDescent="0.2">
      <c r="A278" s="340">
        <f t="shared" si="76"/>
        <v>0</v>
      </c>
      <c r="B278" s="341"/>
      <c r="C278" s="330"/>
      <c r="D278" s="395"/>
      <c r="E278" s="308"/>
      <c r="F278" s="309"/>
      <c r="G278" s="309"/>
      <c r="H278" s="309"/>
      <c r="I278" s="309"/>
      <c r="J278" s="350">
        <f t="shared" si="75"/>
        <v>0</v>
      </c>
      <c r="K278" s="330"/>
      <c r="L278" s="330"/>
      <c r="M278" s="310"/>
      <c r="N278" s="311"/>
      <c r="O278" s="311"/>
      <c r="P278" s="311"/>
      <c r="Q278" s="311"/>
      <c r="R278" s="311"/>
      <c r="S278" s="312"/>
      <c r="T278" s="313"/>
      <c r="U278" s="294">
        <f t="shared" si="77"/>
        <v>0</v>
      </c>
      <c r="V278" s="330"/>
      <c r="W278" s="355">
        <f t="shared" si="78"/>
        <v>0</v>
      </c>
      <c r="X278" s="356">
        <f t="shared" si="79"/>
        <v>0</v>
      </c>
      <c r="Y278" s="356">
        <f t="shared" si="80"/>
        <v>0</v>
      </c>
      <c r="Z278" s="356">
        <f t="shared" si="81"/>
        <v>0</v>
      </c>
      <c r="AA278" s="356">
        <f t="shared" si="82"/>
        <v>0</v>
      </c>
      <c r="AB278" s="356">
        <f t="shared" si="83"/>
        <v>0</v>
      </c>
      <c r="AC278" s="356">
        <f t="shared" si="84"/>
        <v>0</v>
      </c>
      <c r="AD278" s="357">
        <f t="shared" si="85"/>
        <v>0</v>
      </c>
      <c r="AE278" s="342"/>
      <c r="AF278" s="362">
        <f t="shared" si="86"/>
        <v>0</v>
      </c>
      <c r="AG278" s="330"/>
      <c r="AH278" s="597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  <c r="BD278" s="582"/>
    </row>
    <row r="279" spans="1:56" s="302" customFormat="1" hidden="1" x14ac:dyDescent="0.2">
      <c r="A279" s="340">
        <f t="shared" si="76"/>
        <v>0</v>
      </c>
      <c r="B279" s="341"/>
      <c r="C279" s="330"/>
      <c r="D279" s="395"/>
      <c r="E279" s="308"/>
      <c r="F279" s="309"/>
      <c r="G279" s="309"/>
      <c r="H279" s="309"/>
      <c r="I279" s="309"/>
      <c r="J279" s="350">
        <f t="shared" si="75"/>
        <v>0</v>
      </c>
      <c r="K279" s="330"/>
      <c r="L279" s="330"/>
      <c r="M279" s="310"/>
      <c r="N279" s="311"/>
      <c r="O279" s="311"/>
      <c r="P279" s="311"/>
      <c r="Q279" s="311"/>
      <c r="R279" s="311"/>
      <c r="S279" s="312"/>
      <c r="T279" s="313"/>
      <c r="U279" s="294">
        <f t="shared" si="77"/>
        <v>0</v>
      </c>
      <c r="V279" s="330"/>
      <c r="W279" s="355">
        <f t="shared" si="78"/>
        <v>0</v>
      </c>
      <c r="X279" s="356">
        <f t="shared" si="79"/>
        <v>0</v>
      </c>
      <c r="Y279" s="356">
        <f t="shared" si="80"/>
        <v>0</v>
      </c>
      <c r="Z279" s="356">
        <f t="shared" si="81"/>
        <v>0</v>
      </c>
      <c r="AA279" s="356">
        <f t="shared" si="82"/>
        <v>0</v>
      </c>
      <c r="AB279" s="356">
        <f t="shared" si="83"/>
        <v>0</v>
      </c>
      <c r="AC279" s="356">
        <f t="shared" si="84"/>
        <v>0</v>
      </c>
      <c r="AD279" s="357">
        <f t="shared" si="85"/>
        <v>0</v>
      </c>
      <c r="AE279" s="342"/>
      <c r="AF279" s="362">
        <f t="shared" si="86"/>
        <v>0</v>
      </c>
      <c r="AG279" s="330"/>
      <c r="AH279" s="597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  <c r="BD279" s="582"/>
    </row>
    <row r="280" spans="1:56" s="302" customFormat="1" hidden="1" x14ac:dyDescent="0.2">
      <c r="A280" s="340">
        <f t="shared" si="76"/>
        <v>0</v>
      </c>
      <c r="B280" s="341"/>
      <c r="C280" s="330"/>
      <c r="D280" s="395"/>
      <c r="E280" s="308"/>
      <c r="F280" s="309"/>
      <c r="G280" s="309"/>
      <c r="H280" s="309"/>
      <c r="I280" s="309"/>
      <c r="J280" s="350">
        <f t="shared" si="75"/>
        <v>0</v>
      </c>
      <c r="K280" s="330"/>
      <c r="L280" s="330"/>
      <c r="M280" s="310"/>
      <c r="N280" s="311"/>
      <c r="O280" s="311"/>
      <c r="P280" s="311"/>
      <c r="Q280" s="311"/>
      <c r="R280" s="311"/>
      <c r="S280" s="312"/>
      <c r="T280" s="313"/>
      <c r="U280" s="294">
        <f t="shared" si="77"/>
        <v>0</v>
      </c>
      <c r="V280" s="330"/>
      <c r="W280" s="355">
        <f t="shared" si="78"/>
        <v>0</v>
      </c>
      <c r="X280" s="356">
        <f t="shared" si="79"/>
        <v>0</v>
      </c>
      <c r="Y280" s="356">
        <f t="shared" si="80"/>
        <v>0</v>
      </c>
      <c r="Z280" s="356">
        <f t="shared" si="81"/>
        <v>0</v>
      </c>
      <c r="AA280" s="356">
        <f t="shared" si="82"/>
        <v>0</v>
      </c>
      <c r="AB280" s="356">
        <f t="shared" si="83"/>
        <v>0</v>
      </c>
      <c r="AC280" s="356">
        <f t="shared" si="84"/>
        <v>0</v>
      </c>
      <c r="AD280" s="357">
        <f t="shared" si="85"/>
        <v>0</v>
      </c>
      <c r="AE280" s="342"/>
      <c r="AF280" s="362">
        <f t="shared" si="86"/>
        <v>0</v>
      </c>
      <c r="AG280" s="330"/>
      <c r="AH280" s="597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  <c r="BD280" s="582"/>
    </row>
    <row r="281" spans="1:56" s="302" customFormat="1" hidden="1" x14ac:dyDescent="0.2">
      <c r="A281" s="340">
        <f t="shared" si="76"/>
        <v>0</v>
      </c>
      <c r="B281" s="341"/>
      <c r="C281" s="330"/>
      <c r="D281" s="395"/>
      <c r="E281" s="308"/>
      <c r="F281" s="309"/>
      <c r="G281" s="309"/>
      <c r="H281" s="309"/>
      <c r="I281" s="309"/>
      <c r="J281" s="350">
        <f t="shared" si="75"/>
        <v>0</v>
      </c>
      <c r="K281" s="330"/>
      <c r="L281" s="330"/>
      <c r="M281" s="310"/>
      <c r="N281" s="311"/>
      <c r="O281" s="311"/>
      <c r="P281" s="311"/>
      <c r="Q281" s="311"/>
      <c r="R281" s="311"/>
      <c r="S281" s="312"/>
      <c r="T281" s="313"/>
      <c r="U281" s="294">
        <f t="shared" si="77"/>
        <v>0</v>
      </c>
      <c r="V281" s="330"/>
      <c r="W281" s="355">
        <f t="shared" si="78"/>
        <v>0</v>
      </c>
      <c r="X281" s="356">
        <f t="shared" si="79"/>
        <v>0</v>
      </c>
      <c r="Y281" s="356">
        <f t="shared" si="80"/>
        <v>0</v>
      </c>
      <c r="Z281" s="356">
        <f t="shared" si="81"/>
        <v>0</v>
      </c>
      <c r="AA281" s="356">
        <f t="shared" si="82"/>
        <v>0</v>
      </c>
      <c r="AB281" s="356">
        <f t="shared" si="83"/>
        <v>0</v>
      </c>
      <c r="AC281" s="356">
        <f t="shared" si="84"/>
        <v>0</v>
      </c>
      <c r="AD281" s="357">
        <f t="shared" si="85"/>
        <v>0</v>
      </c>
      <c r="AE281" s="342"/>
      <c r="AF281" s="362">
        <f t="shared" si="86"/>
        <v>0</v>
      </c>
      <c r="AG281" s="330"/>
      <c r="AH281" s="597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  <c r="BD281" s="582"/>
    </row>
    <row r="282" spans="1:56" s="302" customFormat="1" hidden="1" x14ac:dyDescent="0.2">
      <c r="A282" s="340">
        <f t="shared" si="76"/>
        <v>0</v>
      </c>
      <c r="B282" s="341"/>
      <c r="C282" s="330"/>
      <c r="D282" s="395"/>
      <c r="E282" s="308"/>
      <c r="F282" s="309"/>
      <c r="G282" s="309"/>
      <c r="H282" s="309"/>
      <c r="I282" s="309"/>
      <c r="J282" s="350">
        <f t="shared" si="75"/>
        <v>0</v>
      </c>
      <c r="K282" s="330"/>
      <c r="L282" s="330"/>
      <c r="M282" s="310"/>
      <c r="N282" s="311"/>
      <c r="O282" s="311"/>
      <c r="P282" s="311"/>
      <c r="Q282" s="311"/>
      <c r="R282" s="311"/>
      <c r="S282" s="312"/>
      <c r="T282" s="313"/>
      <c r="U282" s="294">
        <f t="shared" si="77"/>
        <v>0</v>
      </c>
      <c r="V282" s="330"/>
      <c r="W282" s="355">
        <f t="shared" si="78"/>
        <v>0</v>
      </c>
      <c r="X282" s="356">
        <f t="shared" si="79"/>
        <v>0</v>
      </c>
      <c r="Y282" s="356">
        <f t="shared" si="80"/>
        <v>0</v>
      </c>
      <c r="Z282" s="356">
        <f t="shared" si="81"/>
        <v>0</v>
      </c>
      <c r="AA282" s="356">
        <f t="shared" si="82"/>
        <v>0</v>
      </c>
      <c r="AB282" s="356">
        <f t="shared" si="83"/>
        <v>0</v>
      </c>
      <c r="AC282" s="356">
        <f t="shared" si="84"/>
        <v>0</v>
      </c>
      <c r="AD282" s="357">
        <f t="shared" si="85"/>
        <v>0</v>
      </c>
      <c r="AE282" s="342"/>
      <c r="AF282" s="362">
        <f t="shared" si="86"/>
        <v>0</v>
      </c>
      <c r="AG282" s="330"/>
      <c r="AH282" s="597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  <c r="BD282" s="582"/>
    </row>
    <row r="283" spans="1:56" s="302" customFormat="1" hidden="1" x14ac:dyDescent="0.2">
      <c r="A283" s="340">
        <f t="shared" si="76"/>
        <v>0</v>
      </c>
      <c r="B283" s="341"/>
      <c r="C283" s="330"/>
      <c r="D283" s="395"/>
      <c r="E283" s="308"/>
      <c r="F283" s="309"/>
      <c r="G283" s="309"/>
      <c r="H283" s="309"/>
      <c r="I283" s="309"/>
      <c r="J283" s="350">
        <f t="shared" si="75"/>
        <v>0</v>
      </c>
      <c r="K283" s="330"/>
      <c r="L283" s="330"/>
      <c r="M283" s="310"/>
      <c r="N283" s="311"/>
      <c r="O283" s="311"/>
      <c r="P283" s="311"/>
      <c r="Q283" s="311"/>
      <c r="R283" s="311"/>
      <c r="S283" s="312"/>
      <c r="T283" s="313"/>
      <c r="U283" s="294">
        <f t="shared" si="77"/>
        <v>0</v>
      </c>
      <c r="V283" s="330"/>
      <c r="W283" s="355">
        <f t="shared" si="78"/>
        <v>0</v>
      </c>
      <c r="X283" s="356">
        <f t="shared" si="79"/>
        <v>0</v>
      </c>
      <c r="Y283" s="356">
        <f t="shared" si="80"/>
        <v>0</v>
      </c>
      <c r="Z283" s="356">
        <f t="shared" si="81"/>
        <v>0</v>
      </c>
      <c r="AA283" s="356">
        <f t="shared" si="82"/>
        <v>0</v>
      </c>
      <c r="AB283" s="356">
        <f t="shared" si="83"/>
        <v>0</v>
      </c>
      <c r="AC283" s="356">
        <f t="shared" si="84"/>
        <v>0</v>
      </c>
      <c r="AD283" s="357">
        <f t="shared" si="85"/>
        <v>0</v>
      </c>
      <c r="AE283" s="342"/>
      <c r="AF283" s="362">
        <f t="shared" si="86"/>
        <v>0</v>
      </c>
      <c r="AG283" s="330"/>
      <c r="AH283" s="597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  <c r="BD283" s="582"/>
    </row>
    <row r="284" spans="1:56" s="302" customFormat="1" hidden="1" x14ac:dyDescent="0.2">
      <c r="A284" s="340">
        <f t="shared" si="76"/>
        <v>0</v>
      </c>
      <c r="B284" s="341"/>
      <c r="C284" s="330"/>
      <c r="D284" s="395"/>
      <c r="E284" s="308"/>
      <c r="F284" s="309"/>
      <c r="G284" s="309"/>
      <c r="H284" s="309"/>
      <c r="I284" s="309"/>
      <c r="J284" s="350">
        <f t="shared" si="75"/>
        <v>0</v>
      </c>
      <c r="K284" s="330"/>
      <c r="L284" s="330"/>
      <c r="M284" s="310"/>
      <c r="N284" s="311"/>
      <c r="O284" s="311"/>
      <c r="P284" s="311"/>
      <c r="Q284" s="311"/>
      <c r="R284" s="311"/>
      <c r="S284" s="312"/>
      <c r="T284" s="313"/>
      <c r="U284" s="294">
        <f t="shared" si="77"/>
        <v>0</v>
      </c>
      <c r="V284" s="330"/>
      <c r="W284" s="355">
        <f t="shared" si="78"/>
        <v>0</v>
      </c>
      <c r="X284" s="356">
        <f t="shared" si="79"/>
        <v>0</v>
      </c>
      <c r="Y284" s="356">
        <f t="shared" si="80"/>
        <v>0</v>
      </c>
      <c r="Z284" s="356">
        <f t="shared" si="81"/>
        <v>0</v>
      </c>
      <c r="AA284" s="356">
        <f t="shared" si="82"/>
        <v>0</v>
      </c>
      <c r="AB284" s="356">
        <f t="shared" si="83"/>
        <v>0</v>
      </c>
      <c r="AC284" s="356">
        <f t="shared" si="84"/>
        <v>0</v>
      </c>
      <c r="AD284" s="357">
        <f t="shared" si="85"/>
        <v>0</v>
      </c>
      <c r="AE284" s="342"/>
      <c r="AF284" s="362">
        <f t="shared" si="86"/>
        <v>0</v>
      </c>
      <c r="AG284" s="330"/>
      <c r="AH284" s="597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  <c r="BD284" s="582"/>
    </row>
    <row r="285" spans="1:56" s="302" customFormat="1" hidden="1" x14ac:dyDescent="0.2">
      <c r="A285" s="340">
        <f t="shared" si="76"/>
        <v>0</v>
      </c>
      <c r="B285" s="341"/>
      <c r="C285" s="330"/>
      <c r="D285" s="395"/>
      <c r="E285" s="308"/>
      <c r="F285" s="309"/>
      <c r="G285" s="309"/>
      <c r="H285" s="309"/>
      <c r="I285" s="309"/>
      <c r="J285" s="350">
        <f t="shared" si="75"/>
        <v>0</v>
      </c>
      <c r="K285" s="330"/>
      <c r="L285" s="330"/>
      <c r="M285" s="310"/>
      <c r="N285" s="311"/>
      <c r="O285" s="311"/>
      <c r="P285" s="311"/>
      <c r="Q285" s="311"/>
      <c r="R285" s="311"/>
      <c r="S285" s="312"/>
      <c r="T285" s="313"/>
      <c r="U285" s="294">
        <f t="shared" si="77"/>
        <v>0</v>
      </c>
      <c r="V285" s="330"/>
      <c r="W285" s="355">
        <f t="shared" si="78"/>
        <v>0</v>
      </c>
      <c r="X285" s="356">
        <f t="shared" si="79"/>
        <v>0</v>
      </c>
      <c r="Y285" s="356">
        <f t="shared" si="80"/>
        <v>0</v>
      </c>
      <c r="Z285" s="356">
        <f t="shared" si="81"/>
        <v>0</v>
      </c>
      <c r="AA285" s="356">
        <f t="shared" si="82"/>
        <v>0</v>
      </c>
      <c r="AB285" s="356">
        <f t="shared" si="83"/>
        <v>0</v>
      </c>
      <c r="AC285" s="356">
        <f t="shared" si="84"/>
        <v>0</v>
      </c>
      <c r="AD285" s="357">
        <f t="shared" si="85"/>
        <v>0</v>
      </c>
      <c r="AE285" s="342"/>
      <c r="AF285" s="362">
        <f t="shared" si="86"/>
        <v>0</v>
      </c>
      <c r="AG285" s="330"/>
      <c r="AH285" s="597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  <c r="BD285" s="582"/>
    </row>
    <row r="286" spans="1:56" s="302" customFormat="1" hidden="1" x14ac:dyDescent="0.2">
      <c r="A286" s="340">
        <f t="shared" si="76"/>
        <v>0</v>
      </c>
      <c r="B286" s="341"/>
      <c r="C286" s="330"/>
      <c r="D286" s="395"/>
      <c r="E286" s="308"/>
      <c r="F286" s="309"/>
      <c r="G286" s="309"/>
      <c r="H286" s="309"/>
      <c r="I286" s="309"/>
      <c r="J286" s="350">
        <f t="shared" si="75"/>
        <v>0</v>
      </c>
      <c r="K286" s="330"/>
      <c r="L286" s="330"/>
      <c r="M286" s="310"/>
      <c r="N286" s="311"/>
      <c r="O286" s="311"/>
      <c r="P286" s="311"/>
      <c r="Q286" s="311"/>
      <c r="R286" s="311"/>
      <c r="S286" s="312"/>
      <c r="T286" s="313"/>
      <c r="U286" s="294">
        <f t="shared" si="77"/>
        <v>0</v>
      </c>
      <c r="V286" s="330"/>
      <c r="W286" s="355">
        <f t="shared" si="78"/>
        <v>0</v>
      </c>
      <c r="X286" s="356">
        <f t="shared" si="79"/>
        <v>0</v>
      </c>
      <c r="Y286" s="356">
        <f t="shared" si="80"/>
        <v>0</v>
      </c>
      <c r="Z286" s="356">
        <f t="shared" si="81"/>
        <v>0</v>
      </c>
      <c r="AA286" s="356">
        <f t="shared" si="82"/>
        <v>0</v>
      </c>
      <c r="AB286" s="356">
        <f t="shared" si="83"/>
        <v>0</v>
      </c>
      <c r="AC286" s="356">
        <f t="shared" si="84"/>
        <v>0</v>
      </c>
      <c r="AD286" s="357">
        <f t="shared" si="85"/>
        <v>0</v>
      </c>
      <c r="AE286" s="342"/>
      <c r="AF286" s="362">
        <f t="shared" si="86"/>
        <v>0</v>
      </c>
      <c r="AG286" s="330"/>
      <c r="AH286" s="597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  <c r="BD286" s="582"/>
    </row>
    <row r="287" spans="1:56" s="302" customFormat="1" hidden="1" x14ac:dyDescent="0.2">
      <c r="A287" s="340">
        <f t="shared" si="76"/>
        <v>0</v>
      </c>
      <c r="B287" s="341"/>
      <c r="C287" s="330"/>
      <c r="D287" s="395"/>
      <c r="E287" s="308"/>
      <c r="F287" s="309"/>
      <c r="G287" s="309"/>
      <c r="H287" s="309"/>
      <c r="I287" s="309"/>
      <c r="J287" s="350">
        <f t="shared" si="75"/>
        <v>0</v>
      </c>
      <c r="K287" s="330"/>
      <c r="L287" s="330"/>
      <c r="M287" s="310"/>
      <c r="N287" s="311"/>
      <c r="O287" s="311"/>
      <c r="P287" s="311"/>
      <c r="Q287" s="311"/>
      <c r="R287" s="311"/>
      <c r="S287" s="312"/>
      <c r="T287" s="313"/>
      <c r="U287" s="294">
        <f t="shared" si="77"/>
        <v>0</v>
      </c>
      <c r="V287" s="330"/>
      <c r="W287" s="355">
        <f t="shared" si="78"/>
        <v>0</v>
      </c>
      <c r="X287" s="356">
        <f t="shared" si="79"/>
        <v>0</v>
      </c>
      <c r="Y287" s="356">
        <f t="shared" si="80"/>
        <v>0</v>
      </c>
      <c r="Z287" s="356">
        <f t="shared" si="81"/>
        <v>0</v>
      </c>
      <c r="AA287" s="356">
        <f t="shared" si="82"/>
        <v>0</v>
      </c>
      <c r="AB287" s="356">
        <f t="shared" si="83"/>
        <v>0</v>
      </c>
      <c r="AC287" s="356">
        <f t="shared" si="84"/>
        <v>0</v>
      </c>
      <c r="AD287" s="357">
        <f t="shared" si="85"/>
        <v>0</v>
      </c>
      <c r="AE287" s="342"/>
      <c r="AF287" s="362">
        <f t="shared" si="86"/>
        <v>0</v>
      </c>
      <c r="AG287" s="330"/>
      <c r="AH287" s="597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  <c r="BD287" s="582"/>
    </row>
    <row r="288" spans="1:56" s="302" customFormat="1" hidden="1" x14ac:dyDescent="0.2">
      <c r="A288" s="340">
        <f t="shared" si="76"/>
        <v>0</v>
      </c>
      <c r="B288" s="341"/>
      <c r="C288" s="330"/>
      <c r="D288" s="395"/>
      <c r="E288" s="308"/>
      <c r="F288" s="309"/>
      <c r="G288" s="309"/>
      <c r="H288" s="309"/>
      <c r="I288" s="309"/>
      <c r="J288" s="350">
        <f t="shared" si="75"/>
        <v>0</v>
      </c>
      <c r="K288" s="330"/>
      <c r="L288" s="330"/>
      <c r="M288" s="310"/>
      <c r="N288" s="311"/>
      <c r="O288" s="311"/>
      <c r="P288" s="311"/>
      <c r="Q288" s="311"/>
      <c r="R288" s="311"/>
      <c r="S288" s="312"/>
      <c r="T288" s="313"/>
      <c r="U288" s="294">
        <f t="shared" si="77"/>
        <v>0</v>
      </c>
      <c r="V288" s="330"/>
      <c r="W288" s="355">
        <f t="shared" si="78"/>
        <v>0</v>
      </c>
      <c r="X288" s="356">
        <f t="shared" si="79"/>
        <v>0</v>
      </c>
      <c r="Y288" s="356">
        <f t="shared" si="80"/>
        <v>0</v>
      </c>
      <c r="Z288" s="356">
        <f t="shared" si="81"/>
        <v>0</v>
      </c>
      <c r="AA288" s="356">
        <f t="shared" si="82"/>
        <v>0</v>
      </c>
      <c r="AB288" s="356">
        <f t="shared" si="83"/>
        <v>0</v>
      </c>
      <c r="AC288" s="356">
        <f t="shared" si="84"/>
        <v>0</v>
      </c>
      <c r="AD288" s="357">
        <f t="shared" si="85"/>
        <v>0</v>
      </c>
      <c r="AE288" s="342"/>
      <c r="AF288" s="362">
        <f t="shared" si="86"/>
        <v>0</v>
      </c>
      <c r="AG288" s="330"/>
      <c r="AH288" s="597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  <c r="BD288" s="582"/>
    </row>
    <row r="289" spans="1:56" s="302" customFormat="1" hidden="1" x14ac:dyDescent="0.2">
      <c r="A289" s="340">
        <f t="shared" si="76"/>
        <v>0</v>
      </c>
      <c r="B289" s="341"/>
      <c r="C289" s="330"/>
      <c r="D289" s="395"/>
      <c r="E289" s="308"/>
      <c r="F289" s="309"/>
      <c r="G289" s="309"/>
      <c r="H289" s="309"/>
      <c r="I289" s="309"/>
      <c r="J289" s="350">
        <f t="shared" si="75"/>
        <v>0</v>
      </c>
      <c r="K289" s="330"/>
      <c r="L289" s="330"/>
      <c r="M289" s="310"/>
      <c r="N289" s="311"/>
      <c r="O289" s="311"/>
      <c r="P289" s="311"/>
      <c r="Q289" s="311"/>
      <c r="R289" s="311"/>
      <c r="S289" s="312"/>
      <c r="T289" s="313"/>
      <c r="U289" s="294">
        <f t="shared" si="77"/>
        <v>0</v>
      </c>
      <c r="V289" s="330"/>
      <c r="W289" s="355">
        <f t="shared" si="78"/>
        <v>0</v>
      </c>
      <c r="X289" s="356">
        <f t="shared" si="79"/>
        <v>0</v>
      </c>
      <c r="Y289" s="356">
        <f t="shared" si="80"/>
        <v>0</v>
      </c>
      <c r="Z289" s="356">
        <f t="shared" si="81"/>
        <v>0</v>
      </c>
      <c r="AA289" s="356">
        <f t="shared" si="82"/>
        <v>0</v>
      </c>
      <c r="AB289" s="356">
        <f t="shared" si="83"/>
        <v>0</v>
      </c>
      <c r="AC289" s="356">
        <f t="shared" si="84"/>
        <v>0</v>
      </c>
      <c r="AD289" s="357">
        <f t="shared" si="85"/>
        <v>0</v>
      </c>
      <c r="AE289" s="342"/>
      <c r="AF289" s="362">
        <f t="shared" si="86"/>
        <v>0</v>
      </c>
      <c r="AG289" s="330"/>
      <c r="AH289" s="597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  <c r="BD289" s="582"/>
    </row>
    <row r="290" spans="1:56" s="302" customFormat="1" hidden="1" x14ac:dyDescent="0.2">
      <c r="A290" s="340">
        <f t="shared" si="76"/>
        <v>0</v>
      </c>
      <c r="B290" s="341"/>
      <c r="C290" s="330"/>
      <c r="D290" s="395"/>
      <c r="E290" s="308"/>
      <c r="F290" s="309"/>
      <c r="G290" s="309"/>
      <c r="H290" s="309"/>
      <c r="I290" s="309"/>
      <c r="J290" s="350">
        <f t="shared" si="75"/>
        <v>0</v>
      </c>
      <c r="K290" s="330"/>
      <c r="L290" s="330"/>
      <c r="M290" s="310"/>
      <c r="N290" s="311"/>
      <c r="O290" s="311"/>
      <c r="P290" s="311"/>
      <c r="Q290" s="311"/>
      <c r="R290" s="311"/>
      <c r="S290" s="312"/>
      <c r="T290" s="313"/>
      <c r="U290" s="294">
        <f t="shared" si="77"/>
        <v>0</v>
      </c>
      <c r="V290" s="330"/>
      <c r="W290" s="355">
        <f t="shared" si="78"/>
        <v>0</v>
      </c>
      <c r="X290" s="356">
        <f t="shared" si="79"/>
        <v>0</v>
      </c>
      <c r="Y290" s="356">
        <f t="shared" si="80"/>
        <v>0</v>
      </c>
      <c r="Z290" s="356">
        <f t="shared" si="81"/>
        <v>0</v>
      </c>
      <c r="AA290" s="356">
        <f t="shared" si="82"/>
        <v>0</v>
      </c>
      <c r="AB290" s="356">
        <f t="shared" si="83"/>
        <v>0</v>
      </c>
      <c r="AC290" s="356">
        <f t="shared" si="84"/>
        <v>0</v>
      </c>
      <c r="AD290" s="357">
        <f t="shared" si="85"/>
        <v>0</v>
      </c>
      <c r="AE290" s="342"/>
      <c r="AF290" s="362">
        <f t="shared" si="86"/>
        <v>0</v>
      </c>
      <c r="AG290" s="330"/>
      <c r="AH290" s="597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  <c r="BD290" s="582"/>
    </row>
    <row r="291" spans="1:56" s="302" customFormat="1" hidden="1" x14ac:dyDescent="0.2">
      <c r="A291" s="340">
        <f t="shared" si="76"/>
        <v>0</v>
      </c>
      <c r="B291" s="341"/>
      <c r="C291" s="330"/>
      <c r="D291" s="395"/>
      <c r="E291" s="308"/>
      <c r="F291" s="309"/>
      <c r="G291" s="309"/>
      <c r="H291" s="309"/>
      <c r="I291" s="309"/>
      <c r="J291" s="350">
        <f t="shared" si="75"/>
        <v>0</v>
      </c>
      <c r="K291" s="330"/>
      <c r="L291" s="330"/>
      <c r="M291" s="310"/>
      <c r="N291" s="311"/>
      <c r="O291" s="311"/>
      <c r="P291" s="311"/>
      <c r="Q291" s="311"/>
      <c r="R291" s="311"/>
      <c r="S291" s="312"/>
      <c r="T291" s="313"/>
      <c r="U291" s="294">
        <f t="shared" si="77"/>
        <v>0</v>
      </c>
      <c r="V291" s="330"/>
      <c r="W291" s="355">
        <f t="shared" si="78"/>
        <v>0</v>
      </c>
      <c r="X291" s="356">
        <f t="shared" si="79"/>
        <v>0</v>
      </c>
      <c r="Y291" s="356">
        <f t="shared" si="80"/>
        <v>0</v>
      </c>
      <c r="Z291" s="356">
        <f t="shared" si="81"/>
        <v>0</v>
      </c>
      <c r="AA291" s="356">
        <f t="shared" si="82"/>
        <v>0</v>
      </c>
      <c r="AB291" s="356">
        <f t="shared" si="83"/>
        <v>0</v>
      </c>
      <c r="AC291" s="356">
        <f t="shared" si="84"/>
        <v>0</v>
      </c>
      <c r="AD291" s="357">
        <f t="shared" si="85"/>
        <v>0</v>
      </c>
      <c r="AE291" s="342"/>
      <c r="AF291" s="362">
        <f t="shared" si="86"/>
        <v>0</v>
      </c>
      <c r="AG291" s="330"/>
      <c r="AH291" s="597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  <c r="BD291" s="582"/>
    </row>
    <row r="292" spans="1:56" s="302" customFormat="1" hidden="1" x14ac:dyDescent="0.2">
      <c r="A292" s="340">
        <f t="shared" si="76"/>
        <v>0</v>
      </c>
      <c r="B292" s="341"/>
      <c r="C292" s="330"/>
      <c r="D292" s="395"/>
      <c r="E292" s="308"/>
      <c r="F292" s="309"/>
      <c r="G292" s="309"/>
      <c r="H292" s="309"/>
      <c r="I292" s="309"/>
      <c r="J292" s="350">
        <f t="shared" si="75"/>
        <v>0</v>
      </c>
      <c r="K292" s="330"/>
      <c r="L292" s="330"/>
      <c r="M292" s="310"/>
      <c r="N292" s="311"/>
      <c r="O292" s="311"/>
      <c r="P292" s="311"/>
      <c r="Q292" s="311"/>
      <c r="R292" s="311"/>
      <c r="S292" s="312"/>
      <c r="T292" s="313"/>
      <c r="U292" s="294">
        <f t="shared" si="77"/>
        <v>0</v>
      </c>
      <c r="V292" s="330"/>
      <c r="W292" s="355">
        <f t="shared" si="78"/>
        <v>0</v>
      </c>
      <c r="X292" s="356">
        <f t="shared" si="79"/>
        <v>0</v>
      </c>
      <c r="Y292" s="356">
        <f t="shared" si="80"/>
        <v>0</v>
      </c>
      <c r="Z292" s="356">
        <f t="shared" si="81"/>
        <v>0</v>
      </c>
      <c r="AA292" s="356">
        <f t="shared" si="82"/>
        <v>0</v>
      </c>
      <c r="AB292" s="356">
        <f t="shared" si="83"/>
        <v>0</v>
      </c>
      <c r="AC292" s="356">
        <f t="shared" si="84"/>
        <v>0</v>
      </c>
      <c r="AD292" s="357">
        <f t="shared" si="85"/>
        <v>0</v>
      </c>
      <c r="AE292" s="342"/>
      <c r="AF292" s="362">
        <f t="shared" si="86"/>
        <v>0</v>
      </c>
      <c r="AG292" s="330"/>
      <c r="AH292" s="597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  <c r="BD292" s="582"/>
    </row>
    <row r="293" spans="1:56" s="302" customFormat="1" hidden="1" x14ac:dyDescent="0.2">
      <c r="A293" s="340">
        <f t="shared" si="76"/>
        <v>0</v>
      </c>
      <c r="B293" s="341"/>
      <c r="C293" s="330"/>
      <c r="D293" s="395"/>
      <c r="E293" s="308"/>
      <c r="F293" s="309"/>
      <c r="G293" s="309"/>
      <c r="H293" s="309"/>
      <c r="I293" s="309"/>
      <c r="J293" s="350">
        <f t="shared" si="75"/>
        <v>0</v>
      </c>
      <c r="K293" s="330"/>
      <c r="L293" s="330"/>
      <c r="M293" s="310"/>
      <c r="N293" s="311"/>
      <c r="O293" s="311"/>
      <c r="P293" s="311"/>
      <c r="Q293" s="311"/>
      <c r="R293" s="311"/>
      <c r="S293" s="312"/>
      <c r="T293" s="313"/>
      <c r="U293" s="294">
        <f t="shared" si="77"/>
        <v>0</v>
      </c>
      <c r="V293" s="330"/>
      <c r="W293" s="355">
        <f t="shared" si="78"/>
        <v>0</v>
      </c>
      <c r="X293" s="356">
        <f t="shared" si="79"/>
        <v>0</v>
      </c>
      <c r="Y293" s="356">
        <f t="shared" si="80"/>
        <v>0</v>
      </c>
      <c r="Z293" s="356">
        <f t="shared" si="81"/>
        <v>0</v>
      </c>
      <c r="AA293" s="356">
        <f t="shared" si="82"/>
        <v>0</v>
      </c>
      <c r="AB293" s="356">
        <f t="shared" si="83"/>
        <v>0</v>
      </c>
      <c r="AC293" s="356">
        <f t="shared" si="84"/>
        <v>0</v>
      </c>
      <c r="AD293" s="357">
        <f t="shared" si="85"/>
        <v>0</v>
      </c>
      <c r="AE293" s="342"/>
      <c r="AF293" s="362">
        <f t="shared" si="86"/>
        <v>0</v>
      </c>
      <c r="AG293" s="330"/>
      <c r="AH293" s="597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  <c r="BD293" s="582"/>
    </row>
    <row r="294" spans="1:56" s="302" customFormat="1" hidden="1" x14ac:dyDescent="0.2">
      <c r="A294" s="340">
        <f t="shared" si="76"/>
        <v>0</v>
      </c>
      <c r="B294" s="341"/>
      <c r="C294" s="330"/>
      <c r="D294" s="395"/>
      <c r="E294" s="308"/>
      <c r="F294" s="309"/>
      <c r="G294" s="309"/>
      <c r="H294" s="309"/>
      <c r="I294" s="309"/>
      <c r="J294" s="350">
        <f t="shared" ref="J294:J314" si="87">IF(ISBLANK(H294),G294*I294,G294*I294*H294)</f>
        <v>0</v>
      </c>
      <c r="K294" s="330"/>
      <c r="L294" s="330"/>
      <c r="M294" s="310"/>
      <c r="N294" s="311"/>
      <c r="O294" s="311"/>
      <c r="P294" s="311"/>
      <c r="Q294" s="311"/>
      <c r="R294" s="311"/>
      <c r="S294" s="312"/>
      <c r="T294" s="313"/>
      <c r="U294" s="294">
        <f t="shared" si="77"/>
        <v>0</v>
      </c>
      <c r="V294" s="330"/>
      <c r="W294" s="355">
        <f t="shared" si="78"/>
        <v>0</v>
      </c>
      <c r="X294" s="356">
        <f t="shared" si="79"/>
        <v>0</v>
      </c>
      <c r="Y294" s="356">
        <f t="shared" si="80"/>
        <v>0</v>
      </c>
      <c r="Z294" s="356">
        <f t="shared" si="81"/>
        <v>0</v>
      </c>
      <c r="AA294" s="356">
        <f t="shared" si="82"/>
        <v>0</v>
      </c>
      <c r="AB294" s="356">
        <f t="shared" si="83"/>
        <v>0</v>
      </c>
      <c r="AC294" s="356">
        <f t="shared" si="84"/>
        <v>0</v>
      </c>
      <c r="AD294" s="357">
        <f t="shared" si="85"/>
        <v>0</v>
      </c>
      <c r="AE294" s="342"/>
      <c r="AF294" s="362">
        <f t="shared" si="86"/>
        <v>0</v>
      </c>
      <c r="AG294" s="330"/>
      <c r="AH294" s="597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  <c r="BD294" s="582"/>
    </row>
    <row r="295" spans="1:56" s="302" customFormat="1" hidden="1" x14ac:dyDescent="0.2">
      <c r="A295" s="340">
        <f t="shared" si="76"/>
        <v>0</v>
      </c>
      <c r="B295" s="341"/>
      <c r="C295" s="330"/>
      <c r="D295" s="395"/>
      <c r="E295" s="308"/>
      <c r="F295" s="309"/>
      <c r="G295" s="309"/>
      <c r="H295" s="309"/>
      <c r="I295" s="309"/>
      <c r="J295" s="350">
        <f t="shared" si="87"/>
        <v>0</v>
      </c>
      <c r="K295" s="330"/>
      <c r="L295" s="330"/>
      <c r="M295" s="310"/>
      <c r="N295" s="311"/>
      <c r="O295" s="311"/>
      <c r="P295" s="311"/>
      <c r="Q295" s="311"/>
      <c r="R295" s="311"/>
      <c r="S295" s="312"/>
      <c r="T295" s="313"/>
      <c r="U295" s="294">
        <f t="shared" si="77"/>
        <v>0</v>
      </c>
      <c r="V295" s="330"/>
      <c r="W295" s="355">
        <f t="shared" si="78"/>
        <v>0</v>
      </c>
      <c r="X295" s="356">
        <f t="shared" si="79"/>
        <v>0</v>
      </c>
      <c r="Y295" s="356">
        <f t="shared" si="80"/>
        <v>0</v>
      </c>
      <c r="Z295" s="356">
        <f t="shared" si="81"/>
        <v>0</v>
      </c>
      <c r="AA295" s="356">
        <f t="shared" si="82"/>
        <v>0</v>
      </c>
      <c r="AB295" s="356">
        <f t="shared" si="83"/>
        <v>0</v>
      </c>
      <c r="AC295" s="356">
        <f t="shared" si="84"/>
        <v>0</v>
      </c>
      <c r="AD295" s="357">
        <f t="shared" si="85"/>
        <v>0</v>
      </c>
      <c r="AE295" s="342"/>
      <c r="AF295" s="362">
        <f t="shared" si="86"/>
        <v>0</v>
      </c>
      <c r="AG295" s="330"/>
      <c r="AH295" s="597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  <c r="BD295" s="582"/>
    </row>
    <row r="296" spans="1:56" s="302" customFormat="1" hidden="1" x14ac:dyDescent="0.2">
      <c r="A296" s="340">
        <f t="shared" si="76"/>
        <v>0</v>
      </c>
      <c r="B296" s="341"/>
      <c r="C296" s="330"/>
      <c r="D296" s="395"/>
      <c r="E296" s="308"/>
      <c r="F296" s="309"/>
      <c r="G296" s="309"/>
      <c r="H296" s="309"/>
      <c r="I296" s="309"/>
      <c r="J296" s="350">
        <f t="shared" si="87"/>
        <v>0</v>
      </c>
      <c r="K296" s="330"/>
      <c r="L296" s="330"/>
      <c r="M296" s="310"/>
      <c r="N296" s="311"/>
      <c r="O296" s="311"/>
      <c r="P296" s="311"/>
      <c r="Q296" s="311"/>
      <c r="R296" s="311"/>
      <c r="S296" s="312"/>
      <c r="T296" s="313"/>
      <c r="U296" s="294">
        <f t="shared" si="77"/>
        <v>0</v>
      </c>
      <c r="V296" s="330"/>
      <c r="W296" s="355">
        <f t="shared" si="78"/>
        <v>0</v>
      </c>
      <c r="X296" s="356">
        <f t="shared" si="79"/>
        <v>0</v>
      </c>
      <c r="Y296" s="356">
        <f t="shared" si="80"/>
        <v>0</v>
      </c>
      <c r="Z296" s="356">
        <f t="shared" si="81"/>
        <v>0</v>
      </c>
      <c r="AA296" s="356">
        <f t="shared" si="82"/>
        <v>0</v>
      </c>
      <c r="AB296" s="356">
        <f t="shared" si="83"/>
        <v>0</v>
      </c>
      <c r="AC296" s="356">
        <f t="shared" si="84"/>
        <v>0</v>
      </c>
      <c r="AD296" s="357">
        <f t="shared" si="85"/>
        <v>0</v>
      </c>
      <c r="AE296" s="342"/>
      <c r="AF296" s="362">
        <f t="shared" si="86"/>
        <v>0</v>
      </c>
      <c r="AG296" s="330"/>
      <c r="AH296" s="597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  <c r="BD296" s="582"/>
    </row>
    <row r="297" spans="1:56" s="302" customFormat="1" hidden="1" x14ac:dyDescent="0.2">
      <c r="A297" s="340">
        <f t="shared" si="76"/>
        <v>0</v>
      </c>
      <c r="B297" s="341"/>
      <c r="C297" s="330"/>
      <c r="D297" s="395"/>
      <c r="E297" s="308"/>
      <c r="F297" s="309"/>
      <c r="G297" s="309"/>
      <c r="H297" s="309"/>
      <c r="I297" s="309"/>
      <c r="J297" s="350">
        <f t="shared" si="87"/>
        <v>0</v>
      </c>
      <c r="K297" s="330"/>
      <c r="L297" s="330"/>
      <c r="M297" s="310"/>
      <c r="N297" s="311"/>
      <c r="O297" s="311"/>
      <c r="P297" s="311"/>
      <c r="Q297" s="311"/>
      <c r="R297" s="311"/>
      <c r="S297" s="312"/>
      <c r="T297" s="313"/>
      <c r="U297" s="294">
        <f t="shared" si="77"/>
        <v>0</v>
      </c>
      <c r="V297" s="330"/>
      <c r="W297" s="355">
        <f t="shared" si="78"/>
        <v>0</v>
      </c>
      <c r="X297" s="356">
        <f t="shared" si="79"/>
        <v>0</v>
      </c>
      <c r="Y297" s="356">
        <f t="shared" si="80"/>
        <v>0</v>
      </c>
      <c r="Z297" s="356">
        <f t="shared" si="81"/>
        <v>0</v>
      </c>
      <c r="AA297" s="356">
        <f t="shared" si="82"/>
        <v>0</v>
      </c>
      <c r="AB297" s="356">
        <f t="shared" si="83"/>
        <v>0</v>
      </c>
      <c r="AC297" s="356">
        <f t="shared" si="84"/>
        <v>0</v>
      </c>
      <c r="AD297" s="357">
        <f t="shared" si="85"/>
        <v>0</v>
      </c>
      <c r="AE297" s="342"/>
      <c r="AF297" s="362">
        <f t="shared" si="86"/>
        <v>0</v>
      </c>
      <c r="AG297" s="330"/>
      <c r="AH297" s="597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  <c r="BD297" s="582"/>
    </row>
    <row r="298" spans="1:56" s="302" customFormat="1" hidden="1" x14ac:dyDescent="0.2">
      <c r="A298" s="340">
        <f t="shared" si="76"/>
        <v>0</v>
      </c>
      <c r="B298" s="341"/>
      <c r="C298" s="330"/>
      <c r="D298" s="395"/>
      <c r="E298" s="308"/>
      <c r="F298" s="309"/>
      <c r="G298" s="309"/>
      <c r="H298" s="309"/>
      <c r="I298" s="309"/>
      <c r="J298" s="350">
        <f t="shared" si="87"/>
        <v>0</v>
      </c>
      <c r="K298" s="330"/>
      <c r="L298" s="330"/>
      <c r="M298" s="310"/>
      <c r="N298" s="311"/>
      <c r="O298" s="311"/>
      <c r="P298" s="311"/>
      <c r="Q298" s="311"/>
      <c r="R298" s="311"/>
      <c r="S298" s="312"/>
      <c r="T298" s="313"/>
      <c r="U298" s="294">
        <f t="shared" si="77"/>
        <v>0</v>
      </c>
      <c r="V298" s="330"/>
      <c r="W298" s="355">
        <f t="shared" si="78"/>
        <v>0</v>
      </c>
      <c r="X298" s="356">
        <f t="shared" si="79"/>
        <v>0</v>
      </c>
      <c r="Y298" s="356">
        <f t="shared" si="80"/>
        <v>0</v>
      </c>
      <c r="Z298" s="356">
        <f t="shared" si="81"/>
        <v>0</v>
      </c>
      <c r="AA298" s="356">
        <f t="shared" si="82"/>
        <v>0</v>
      </c>
      <c r="AB298" s="356">
        <f t="shared" si="83"/>
        <v>0</v>
      </c>
      <c r="AC298" s="356">
        <f t="shared" si="84"/>
        <v>0</v>
      </c>
      <c r="AD298" s="357">
        <f t="shared" si="85"/>
        <v>0</v>
      </c>
      <c r="AE298" s="342"/>
      <c r="AF298" s="362">
        <f t="shared" si="86"/>
        <v>0</v>
      </c>
      <c r="AG298" s="330"/>
      <c r="AH298" s="597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  <c r="BD298" s="582"/>
    </row>
    <row r="299" spans="1:56" s="302" customFormat="1" hidden="1" x14ac:dyDescent="0.2">
      <c r="A299" s="340">
        <f t="shared" si="76"/>
        <v>0</v>
      </c>
      <c r="B299" s="341"/>
      <c r="C299" s="330"/>
      <c r="D299" s="395"/>
      <c r="E299" s="308"/>
      <c r="F299" s="309"/>
      <c r="G299" s="309"/>
      <c r="H299" s="309"/>
      <c r="I299" s="309"/>
      <c r="J299" s="350">
        <f t="shared" si="87"/>
        <v>0</v>
      </c>
      <c r="K299" s="330"/>
      <c r="L299" s="330"/>
      <c r="M299" s="310"/>
      <c r="N299" s="311"/>
      <c r="O299" s="311"/>
      <c r="P299" s="311"/>
      <c r="Q299" s="311"/>
      <c r="R299" s="311"/>
      <c r="S299" s="312"/>
      <c r="T299" s="313"/>
      <c r="U299" s="294">
        <f t="shared" si="77"/>
        <v>0</v>
      </c>
      <c r="V299" s="330"/>
      <c r="W299" s="355">
        <f t="shared" si="78"/>
        <v>0</v>
      </c>
      <c r="X299" s="356">
        <f t="shared" si="79"/>
        <v>0</v>
      </c>
      <c r="Y299" s="356">
        <f t="shared" si="80"/>
        <v>0</v>
      </c>
      <c r="Z299" s="356">
        <f t="shared" si="81"/>
        <v>0</v>
      </c>
      <c r="AA299" s="356">
        <f t="shared" si="82"/>
        <v>0</v>
      </c>
      <c r="AB299" s="356">
        <f t="shared" si="83"/>
        <v>0</v>
      </c>
      <c r="AC299" s="356">
        <f t="shared" si="84"/>
        <v>0</v>
      </c>
      <c r="AD299" s="357">
        <f t="shared" si="85"/>
        <v>0</v>
      </c>
      <c r="AE299" s="342"/>
      <c r="AF299" s="362">
        <f t="shared" si="86"/>
        <v>0</v>
      </c>
      <c r="AG299" s="330"/>
      <c r="AH299" s="597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  <c r="BD299" s="582"/>
    </row>
    <row r="300" spans="1:56" s="302" customFormat="1" hidden="1" x14ac:dyDescent="0.2">
      <c r="A300" s="340">
        <f t="shared" si="76"/>
        <v>0</v>
      </c>
      <c r="B300" s="341"/>
      <c r="C300" s="330"/>
      <c r="D300" s="395"/>
      <c r="E300" s="308"/>
      <c r="F300" s="309"/>
      <c r="G300" s="309"/>
      <c r="H300" s="309"/>
      <c r="I300" s="309"/>
      <c r="J300" s="350">
        <f t="shared" si="87"/>
        <v>0</v>
      </c>
      <c r="K300" s="330"/>
      <c r="L300" s="330"/>
      <c r="M300" s="310"/>
      <c r="N300" s="311"/>
      <c r="O300" s="311"/>
      <c r="P300" s="311"/>
      <c r="Q300" s="311"/>
      <c r="R300" s="311"/>
      <c r="S300" s="312"/>
      <c r="T300" s="313"/>
      <c r="U300" s="294">
        <f t="shared" si="77"/>
        <v>0</v>
      </c>
      <c r="V300" s="330"/>
      <c r="W300" s="355">
        <f t="shared" si="78"/>
        <v>0</v>
      </c>
      <c r="X300" s="356">
        <f t="shared" si="79"/>
        <v>0</v>
      </c>
      <c r="Y300" s="356">
        <f t="shared" si="80"/>
        <v>0</v>
      </c>
      <c r="Z300" s="356">
        <f t="shared" si="81"/>
        <v>0</v>
      </c>
      <c r="AA300" s="356">
        <f t="shared" si="82"/>
        <v>0</v>
      </c>
      <c r="AB300" s="356">
        <f t="shared" si="83"/>
        <v>0</v>
      </c>
      <c r="AC300" s="356">
        <f t="shared" si="84"/>
        <v>0</v>
      </c>
      <c r="AD300" s="357">
        <f t="shared" si="85"/>
        <v>0</v>
      </c>
      <c r="AE300" s="342"/>
      <c r="AF300" s="362">
        <f t="shared" si="86"/>
        <v>0</v>
      </c>
      <c r="AG300" s="330"/>
      <c r="AH300" s="597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  <c r="BD300" s="582"/>
    </row>
    <row r="301" spans="1:56" s="302" customFormat="1" hidden="1" x14ac:dyDescent="0.2">
      <c r="A301" s="340">
        <f t="shared" si="76"/>
        <v>0</v>
      </c>
      <c r="B301" s="341"/>
      <c r="C301" s="330"/>
      <c r="D301" s="395"/>
      <c r="E301" s="308"/>
      <c r="F301" s="309"/>
      <c r="G301" s="309"/>
      <c r="H301" s="309"/>
      <c r="I301" s="309"/>
      <c r="J301" s="350">
        <f t="shared" si="87"/>
        <v>0</v>
      </c>
      <c r="K301" s="330"/>
      <c r="L301" s="330"/>
      <c r="M301" s="310"/>
      <c r="N301" s="311"/>
      <c r="O301" s="311"/>
      <c r="P301" s="311"/>
      <c r="Q301" s="311"/>
      <c r="R301" s="311"/>
      <c r="S301" s="312"/>
      <c r="T301" s="313"/>
      <c r="U301" s="294">
        <f t="shared" si="77"/>
        <v>0</v>
      </c>
      <c r="V301" s="330"/>
      <c r="W301" s="355">
        <f t="shared" si="78"/>
        <v>0</v>
      </c>
      <c r="X301" s="356">
        <f t="shared" si="79"/>
        <v>0</v>
      </c>
      <c r="Y301" s="356">
        <f t="shared" si="80"/>
        <v>0</v>
      </c>
      <c r="Z301" s="356">
        <f t="shared" si="81"/>
        <v>0</v>
      </c>
      <c r="AA301" s="356">
        <f t="shared" si="82"/>
        <v>0</v>
      </c>
      <c r="AB301" s="356">
        <f t="shared" si="83"/>
        <v>0</v>
      </c>
      <c r="AC301" s="356">
        <f t="shared" si="84"/>
        <v>0</v>
      </c>
      <c r="AD301" s="357">
        <f t="shared" si="85"/>
        <v>0</v>
      </c>
      <c r="AE301" s="342"/>
      <c r="AF301" s="362">
        <f t="shared" si="86"/>
        <v>0</v>
      </c>
      <c r="AG301" s="330"/>
      <c r="AH301" s="597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  <c r="BD301" s="582"/>
    </row>
    <row r="302" spans="1:56" s="302" customFormat="1" hidden="1" x14ac:dyDescent="0.2">
      <c r="A302" s="340">
        <f t="shared" si="76"/>
        <v>0</v>
      </c>
      <c r="B302" s="341"/>
      <c r="C302" s="330"/>
      <c r="D302" s="395"/>
      <c r="E302" s="308"/>
      <c r="F302" s="309"/>
      <c r="G302" s="309"/>
      <c r="H302" s="309"/>
      <c r="I302" s="309"/>
      <c r="J302" s="350">
        <f t="shared" si="87"/>
        <v>0</v>
      </c>
      <c r="K302" s="330"/>
      <c r="L302" s="330"/>
      <c r="M302" s="310"/>
      <c r="N302" s="311"/>
      <c r="O302" s="311"/>
      <c r="P302" s="311"/>
      <c r="Q302" s="311"/>
      <c r="R302" s="311"/>
      <c r="S302" s="312"/>
      <c r="T302" s="313"/>
      <c r="U302" s="294">
        <f t="shared" si="77"/>
        <v>0</v>
      </c>
      <c r="V302" s="330"/>
      <c r="W302" s="355">
        <f t="shared" si="78"/>
        <v>0</v>
      </c>
      <c r="X302" s="356">
        <f t="shared" si="79"/>
        <v>0</v>
      </c>
      <c r="Y302" s="356">
        <f t="shared" si="80"/>
        <v>0</v>
      </c>
      <c r="Z302" s="356">
        <f t="shared" si="81"/>
        <v>0</v>
      </c>
      <c r="AA302" s="356">
        <f t="shared" si="82"/>
        <v>0</v>
      </c>
      <c r="AB302" s="356">
        <f t="shared" si="83"/>
        <v>0</v>
      </c>
      <c r="AC302" s="356">
        <f t="shared" si="84"/>
        <v>0</v>
      </c>
      <c r="AD302" s="357">
        <f t="shared" si="85"/>
        <v>0</v>
      </c>
      <c r="AE302" s="342"/>
      <c r="AF302" s="362">
        <f t="shared" si="86"/>
        <v>0</v>
      </c>
      <c r="AG302" s="330"/>
      <c r="AH302" s="597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  <c r="BD302" s="582"/>
    </row>
    <row r="303" spans="1:56" s="302" customFormat="1" hidden="1" x14ac:dyDescent="0.2">
      <c r="A303" s="340">
        <f t="shared" si="76"/>
        <v>0</v>
      </c>
      <c r="B303" s="341"/>
      <c r="C303" s="330"/>
      <c r="D303" s="395"/>
      <c r="E303" s="308"/>
      <c r="F303" s="309"/>
      <c r="G303" s="309"/>
      <c r="H303" s="309"/>
      <c r="I303" s="309"/>
      <c r="J303" s="350">
        <f t="shared" si="87"/>
        <v>0</v>
      </c>
      <c r="K303" s="330"/>
      <c r="L303" s="330"/>
      <c r="M303" s="310"/>
      <c r="N303" s="311"/>
      <c r="O303" s="311"/>
      <c r="P303" s="311"/>
      <c r="Q303" s="311"/>
      <c r="R303" s="311"/>
      <c r="S303" s="312"/>
      <c r="T303" s="313"/>
      <c r="U303" s="294">
        <f t="shared" si="77"/>
        <v>0</v>
      </c>
      <c r="V303" s="330"/>
      <c r="W303" s="355">
        <f t="shared" si="78"/>
        <v>0</v>
      </c>
      <c r="X303" s="356">
        <f t="shared" si="79"/>
        <v>0</v>
      </c>
      <c r="Y303" s="356">
        <f t="shared" si="80"/>
        <v>0</v>
      </c>
      <c r="Z303" s="356">
        <f t="shared" si="81"/>
        <v>0</v>
      </c>
      <c r="AA303" s="356">
        <f t="shared" si="82"/>
        <v>0</v>
      </c>
      <c r="AB303" s="356">
        <f t="shared" si="83"/>
        <v>0</v>
      </c>
      <c r="AC303" s="356">
        <f t="shared" si="84"/>
        <v>0</v>
      </c>
      <c r="AD303" s="357">
        <f t="shared" si="85"/>
        <v>0</v>
      </c>
      <c r="AE303" s="342"/>
      <c r="AF303" s="362">
        <f t="shared" si="86"/>
        <v>0</v>
      </c>
      <c r="AG303" s="330"/>
      <c r="AH303" s="597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  <c r="BD303" s="582"/>
    </row>
    <row r="304" spans="1:56" s="302" customFormat="1" hidden="1" x14ac:dyDescent="0.2">
      <c r="A304" s="340">
        <f t="shared" ref="A304:A305" si="88">IF(AND(J304&lt;&gt;0,U304&lt;&gt;1),1,0)</f>
        <v>0</v>
      </c>
      <c r="B304" s="341"/>
      <c r="C304" s="330"/>
      <c r="D304" s="395"/>
      <c r="E304" s="308"/>
      <c r="F304" s="309"/>
      <c r="G304" s="309"/>
      <c r="H304" s="309"/>
      <c r="I304" s="309"/>
      <c r="J304" s="350">
        <f t="shared" si="87"/>
        <v>0</v>
      </c>
      <c r="K304" s="330"/>
      <c r="L304" s="330"/>
      <c r="M304" s="310"/>
      <c r="N304" s="311"/>
      <c r="O304" s="311"/>
      <c r="P304" s="311"/>
      <c r="Q304" s="311"/>
      <c r="R304" s="311"/>
      <c r="S304" s="312"/>
      <c r="T304" s="313"/>
      <c r="U304" s="294">
        <f t="shared" ref="U304:U305" si="89">SUM(M304:T304)</f>
        <v>0</v>
      </c>
      <c r="V304" s="330"/>
      <c r="W304" s="355">
        <f t="shared" ref="W304:W305" si="90">$J304*M304</f>
        <v>0</v>
      </c>
      <c r="X304" s="356">
        <f t="shared" ref="X304:X305" si="91">$J304*N304</f>
        <v>0</v>
      </c>
      <c r="Y304" s="356">
        <f t="shared" ref="Y304:Y305" si="92">$J304*O304</f>
        <v>0</v>
      </c>
      <c r="Z304" s="356">
        <f t="shared" ref="Z304:Z305" si="93">$J304*P304</f>
        <v>0</v>
      </c>
      <c r="AA304" s="356">
        <f t="shared" ref="AA304:AA305" si="94">$J304*Q304</f>
        <v>0</v>
      </c>
      <c r="AB304" s="356">
        <f t="shared" ref="AB304:AB305" si="95">$J304*R304</f>
        <v>0</v>
      </c>
      <c r="AC304" s="356">
        <f t="shared" ref="AC304:AC305" si="96">$J304*S304</f>
        <v>0</v>
      </c>
      <c r="AD304" s="357">
        <f t="shared" ref="AD304:AD305" si="97">SUM(W304:AC304)</f>
        <v>0</v>
      </c>
      <c r="AE304" s="342"/>
      <c r="AF304" s="362">
        <f t="shared" ref="AF304:AF305" si="98">$J304*T304</f>
        <v>0</v>
      </c>
      <c r="AG304" s="330"/>
      <c r="AH304" s="597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  <c r="BD304" s="582"/>
    </row>
    <row r="305" spans="1:56" s="302" customFormat="1" hidden="1" x14ac:dyDescent="0.2">
      <c r="A305" s="340">
        <f t="shared" si="88"/>
        <v>0</v>
      </c>
      <c r="B305" s="341"/>
      <c r="C305" s="330"/>
      <c r="D305" s="395"/>
      <c r="E305" s="308"/>
      <c r="F305" s="309"/>
      <c r="G305" s="309"/>
      <c r="H305" s="309"/>
      <c r="I305" s="309"/>
      <c r="J305" s="350">
        <f t="shared" si="87"/>
        <v>0</v>
      </c>
      <c r="K305" s="330"/>
      <c r="L305" s="330"/>
      <c r="M305" s="310"/>
      <c r="N305" s="311"/>
      <c r="O305" s="311"/>
      <c r="P305" s="311"/>
      <c r="Q305" s="311"/>
      <c r="R305" s="311"/>
      <c r="S305" s="312"/>
      <c r="T305" s="313"/>
      <c r="U305" s="294">
        <f t="shared" si="89"/>
        <v>0</v>
      </c>
      <c r="V305" s="330"/>
      <c r="W305" s="355">
        <f t="shared" si="90"/>
        <v>0</v>
      </c>
      <c r="X305" s="356">
        <f t="shared" si="91"/>
        <v>0</v>
      </c>
      <c r="Y305" s="356">
        <f t="shared" si="92"/>
        <v>0</v>
      </c>
      <c r="Z305" s="356">
        <f t="shared" si="93"/>
        <v>0</v>
      </c>
      <c r="AA305" s="356">
        <f t="shared" si="94"/>
        <v>0</v>
      </c>
      <c r="AB305" s="356">
        <f t="shared" si="95"/>
        <v>0</v>
      </c>
      <c r="AC305" s="356">
        <f t="shared" si="96"/>
        <v>0</v>
      </c>
      <c r="AD305" s="357">
        <f t="shared" si="97"/>
        <v>0</v>
      </c>
      <c r="AE305" s="342"/>
      <c r="AF305" s="362">
        <f t="shared" si="98"/>
        <v>0</v>
      </c>
      <c r="AG305" s="330"/>
      <c r="AH305" s="597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  <c r="BD305" s="582"/>
    </row>
    <row r="306" spans="1:56" s="302" customFormat="1" hidden="1" x14ac:dyDescent="0.2">
      <c r="A306" s="340">
        <f t="shared" si="54"/>
        <v>0</v>
      </c>
      <c r="B306" s="341"/>
      <c r="C306" s="330"/>
      <c r="D306" s="395"/>
      <c r="E306" s="308"/>
      <c r="F306" s="309"/>
      <c r="G306" s="309"/>
      <c r="H306" s="309"/>
      <c r="I306" s="309"/>
      <c r="J306" s="350">
        <f t="shared" si="87"/>
        <v>0</v>
      </c>
      <c r="K306" s="330"/>
      <c r="L306" s="330"/>
      <c r="M306" s="310"/>
      <c r="N306" s="311"/>
      <c r="O306" s="311"/>
      <c r="P306" s="311"/>
      <c r="Q306" s="311"/>
      <c r="R306" s="311"/>
      <c r="S306" s="312"/>
      <c r="T306" s="313"/>
      <c r="U306" s="294">
        <f t="shared" si="56"/>
        <v>0</v>
      </c>
      <c r="V306" s="330"/>
      <c r="W306" s="355">
        <f t="shared" si="57"/>
        <v>0</v>
      </c>
      <c r="X306" s="356">
        <f t="shared" si="58"/>
        <v>0</v>
      </c>
      <c r="Y306" s="356">
        <f t="shared" si="59"/>
        <v>0</v>
      </c>
      <c r="Z306" s="356">
        <f t="shared" si="60"/>
        <v>0</v>
      </c>
      <c r="AA306" s="356">
        <f t="shared" si="61"/>
        <v>0</v>
      </c>
      <c r="AB306" s="356">
        <f t="shared" si="62"/>
        <v>0</v>
      </c>
      <c r="AC306" s="356">
        <f t="shared" si="63"/>
        <v>0</v>
      </c>
      <c r="AD306" s="357">
        <f t="shared" si="52"/>
        <v>0</v>
      </c>
      <c r="AE306" s="342"/>
      <c r="AF306" s="362">
        <f t="shared" si="53"/>
        <v>0</v>
      </c>
      <c r="AG306" s="330"/>
      <c r="AH306" s="597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  <c r="BD306" s="582"/>
    </row>
    <row r="307" spans="1:56" s="302" customFormat="1" hidden="1" x14ac:dyDescent="0.2">
      <c r="A307" s="340">
        <f t="shared" si="54"/>
        <v>0</v>
      </c>
      <c r="B307" s="341"/>
      <c r="C307" s="330"/>
      <c r="D307" s="395"/>
      <c r="E307" s="308"/>
      <c r="F307" s="309"/>
      <c r="G307" s="309"/>
      <c r="H307" s="309"/>
      <c r="I307" s="309"/>
      <c r="J307" s="350">
        <f t="shared" si="87"/>
        <v>0</v>
      </c>
      <c r="K307" s="330"/>
      <c r="L307" s="330"/>
      <c r="M307" s="310"/>
      <c r="N307" s="311"/>
      <c r="O307" s="311"/>
      <c r="P307" s="311"/>
      <c r="Q307" s="311"/>
      <c r="R307" s="311"/>
      <c r="S307" s="312"/>
      <c r="T307" s="313"/>
      <c r="U307" s="294">
        <f t="shared" si="56"/>
        <v>0</v>
      </c>
      <c r="V307" s="330"/>
      <c r="W307" s="355">
        <f t="shared" si="57"/>
        <v>0</v>
      </c>
      <c r="X307" s="356">
        <f t="shared" si="58"/>
        <v>0</v>
      </c>
      <c r="Y307" s="356">
        <f t="shared" si="59"/>
        <v>0</v>
      </c>
      <c r="Z307" s="356">
        <f t="shared" si="60"/>
        <v>0</v>
      </c>
      <c r="AA307" s="356">
        <f t="shared" si="61"/>
        <v>0</v>
      </c>
      <c r="AB307" s="356">
        <f t="shared" si="62"/>
        <v>0</v>
      </c>
      <c r="AC307" s="356">
        <f t="shared" si="63"/>
        <v>0</v>
      </c>
      <c r="AD307" s="357">
        <f t="shared" si="52"/>
        <v>0</v>
      </c>
      <c r="AE307" s="342"/>
      <c r="AF307" s="362">
        <f t="shared" si="53"/>
        <v>0</v>
      </c>
      <c r="AG307" s="330"/>
      <c r="AH307" s="597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  <c r="BD307" s="582"/>
    </row>
    <row r="308" spans="1:56" s="302" customFormat="1" hidden="1" x14ac:dyDescent="0.2">
      <c r="A308" s="340">
        <f t="shared" si="54"/>
        <v>0</v>
      </c>
      <c r="B308" s="341"/>
      <c r="C308" s="330"/>
      <c r="D308" s="395"/>
      <c r="E308" s="308"/>
      <c r="F308" s="309"/>
      <c r="G308" s="309"/>
      <c r="H308" s="309"/>
      <c r="I308" s="309"/>
      <c r="J308" s="350">
        <f t="shared" si="87"/>
        <v>0</v>
      </c>
      <c r="K308" s="330"/>
      <c r="L308" s="330"/>
      <c r="M308" s="310"/>
      <c r="N308" s="311"/>
      <c r="O308" s="311"/>
      <c r="P308" s="311"/>
      <c r="Q308" s="311"/>
      <c r="R308" s="311"/>
      <c r="S308" s="312"/>
      <c r="T308" s="313"/>
      <c r="U308" s="294">
        <f t="shared" si="56"/>
        <v>0</v>
      </c>
      <c r="V308" s="330"/>
      <c r="W308" s="355">
        <f t="shared" si="57"/>
        <v>0</v>
      </c>
      <c r="X308" s="356">
        <f t="shared" si="58"/>
        <v>0</v>
      </c>
      <c r="Y308" s="356">
        <f t="shared" si="59"/>
        <v>0</v>
      </c>
      <c r="Z308" s="356">
        <f t="shared" si="60"/>
        <v>0</v>
      </c>
      <c r="AA308" s="356">
        <f t="shared" si="61"/>
        <v>0</v>
      </c>
      <c r="AB308" s="356">
        <f t="shared" si="62"/>
        <v>0</v>
      </c>
      <c r="AC308" s="356">
        <f t="shared" si="63"/>
        <v>0</v>
      </c>
      <c r="AD308" s="357">
        <f t="shared" si="52"/>
        <v>0</v>
      </c>
      <c r="AE308" s="342"/>
      <c r="AF308" s="362">
        <f t="shared" si="53"/>
        <v>0</v>
      </c>
      <c r="AG308" s="330"/>
      <c r="AH308" s="597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  <c r="BD308" s="582"/>
    </row>
    <row r="309" spans="1:56" s="302" customFormat="1" hidden="1" x14ac:dyDescent="0.2">
      <c r="A309" s="340">
        <f t="shared" si="54"/>
        <v>0</v>
      </c>
      <c r="B309" s="341"/>
      <c r="C309" s="330"/>
      <c r="D309" s="395"/>
      <c r="E309" s="308"/>
      <c r="F309" s="309"/>
      <c r="G309" s="309"/>
      <c r="H309" s="309"/>
      <c r="I309" s="309"/>
      <c r="J309" s="350">
        <f t="shared" si="87"/>
        <v>0</v>
      </c>
      <c r="K309" s="330"/>
      <c r="L309" s="330"/>
      <c r="M309" s="310"/>
      <c r="N309" s="311"/>
      <c r="O309" s="311"/>
      <c r="P309" s="311"/>
      <c r="Q309" s="311"/>
      <c r="R309" s="311"/>
      <c r="S309" s="312"/>
      <c r="T309" s="313"/>
      <c r="U309" s="294">
        <f t="shared" si="56"/>
        <v>0</v>
      </c>
      <c r="V309" s="330"/>
      <c r="W309" s="355">
        <f t="shared" si="57"/>
        <v>0</v>
      </c>
      <c r="X309" s="356">
        <f t="shared" si="58"/>
        <v>0</v>
      </c>
      <c r="Y309" s="356">
        <f t="shared" si="59"/>
        <v>0</v>
      </c>
      <c r="Z309" s="356">
        <f t="shared" si="60"/>
        <v>0</v>
      </c>
      <c r="AA309" s="356">
        <f t="shared" si="61"/>
        <v>0</v>
      </c>
      <c r="AB309" s="356">
        <f t="shared" si="62"/>
        <v>0</v>
      </c>
      <c r="AC309" s="356">
        <f t="shared" si="63"/>
        <v>0</v>
      </c>
      <c r="AD309" s="357">
        <f t="shared" si="52"/>
        <v>0</v>
      </c>
      <c r="AE309" s="342"/>
      <c r="AF309" s="362">
        <f t="shared" si="53"/>
        <v>0</v>
      </c>
      <c r="AG309" s="330"/>
      <c r="AH309" s="597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  <c r="BD309" s="582"/>
    </row>
    <row r="310" spans="1:56" s="302" customFormat="1" hidden="1" x14ac:dyDescent="0.2">
      <c r="A310" s="340">
        <f t="shared" si="54"/>
        <v>0</v>
      </c>
      <c r="B310" s="341"/>
      <c r="C310" s="330"/>
      <c r="D310" s="395"/>
      <c r="E310" s="308"/>
      <c r="F310" s="309"/>
      <c r="G310" s="309"/>
      <c r="H310" s="309"/>
      <c r="I310" s="309"/>
      <c r="J310" s="350">
        <f t="shared" si="87"/>
        <v>0</v>
      </c>
      <c r="K310" s="330"/>
      <c r="L310" s="330"/>
      <c r="M310" s="310"/>
      <c r="N310" s="311"/>
      <c r="O310" s="311"/>
      <c r="P310" s="311"/>
      <c r="Q310" s="311"/>
      <c r="R310" s="311"/>
      <c r="S310" s="312"/>
      <c r="T310" s="313"/>
      <c r="U310" s="294">
        <f t="shared" si="56"/>
        <v>0</v>
      </c>
      <c r="V310" s="330"/>
      <c r="W310" s="355">
        <f t="shared" si="57"/>
        <v>0</v>
      </c>
      <c r="X310" s="356">
        <f t="shared" si="58"/>
        <v>0</v>
      </c>
      <c r="Y310" s="356">
        <f t="shared" si="59"/>
        <v>0</v>
      </c>
      <c r="Z310" s="356">
        <f t="shared" si="60"/>
        <v>0</v>
      </c>
      <c r="AA310" s="356">
        <f t="shared" si="61"/>
        <v>0</v>
      </c>
      <c r="AB310" s="356">
        <f t="shared" si="62"/>
        <v>0</v>
      </c>
      <c r="AC310" s="356">
        <f t="shared" si="63"/>
        <v>0</v>
      </c>
      <c r="AD310" s="357">
        <f t="shared" si="52"/>
        <v>0</v>
      </c>
      <c r="AE310" s="342"/>
      <c r="AF310" s="362">
        <f t="shared" si="53"/>
        <v>0</v>
      </c>
      <c r="AG310" s="330"/>
      <c r="AH310" s="597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  <c r="BD310" s="582"/>
    </row>
    <row r="311" spans="1:56" s="302" customFormat="1" hidden="1" x14ac:dyDescent="0.2">
      <c r="A311" s="340">
        <f t="shared" si="54"/>
        <v>0</v>
      </c>
      <c r="B311" s="341"/>
      <c r="C311" s="330"/>
      <c r="D311" s="395"/>
      <c r="E311" s="308"/>
      <c r="F311" s="309"/>
      <c r="G311" s="309"/>
      <c r="H311" s="309"/>
      <c r="I311" s="309"/>
      <c r="J311" s="350">
        <f t="shared" si="87"/>
        <v>0</v>
      </c>
      <c r="K311" s="330"/>
      <c r="L311" s="330"/>
      <c r="M311" s="310"/>
      <c r="N311" s="311"/>
      <c r="O311" s="311"/>
      <c r="P311" s="311"/>
      <c r="Q311" s="311"/>
      <c r="R311" s="311"/>
      <c r="S311" s="312"/>
      <c r="T311" s="313"/>
      <c r="U311" s="294">
        <f t="shared" si="56"/>
        <v>0</v>
      </c>
      <c r="V311" s="330"/>
      <c r="W311" s="355">
        <f t="shared" si="57"/>
        <v>0</v>
      </c>
      <c r="X311" s="356">
        <f t="shared" si="58"/>
        <v>0</v>
      </c>
      <c r="Y311" s="356">
        <f t="shared" si="59"/>
        <v>0</v>
      </c>
      <c r="Z311" s="356">
        <f t="shared" si="60"/>
        <v>0</v>
      </c>
      <c r="AA311" s="356">
        <f t="shared" si="61"/>
        <v>0</v>
      </c>
      <c r="AB311" s="356">
        <f t="shared" si="62"/>
        <v>0</v>
      </c>
      <c r="AC311" s="356">
        <f t="shared" si="63"/>
        <v>0</v>
      </c>
      <c r="AD311" s="357">
        <f t="shared" si="52"/>
        <v>0</v>
      </c>
      <c r="AE311" s="342"/>
      <c r="AF311" s="362">
        <f t="shared" si="53"/>
        <v>0</v>
      </c>
      <c r="AG311" s="330"/>
      <c r="AH311" s="597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  <c r="BD311" s="582"/>
    </row>
    <row r="312" spans="1:56" s="302" customFormat="1" hidden="1" x14ac:dyDescent="0.2">
      <c r="A312" s="340">
        <f t="shared" si="54"/>
        <v>0</v>
      </c>
      <c r="B312" s="341"/>
      <c r="C312" s="330"/>
      <c r="D312" s="395"/>
      <c r="E312" s="308"/>
      <c r="F312" s="309"/>
      <c r="G312" s="309"/>
      <c r="H312" s="309"/>
      <c r="I312" s="309"/>
      <c r="J312" s="350">
        <f t="shared" si="87"/>
        <v>0</v>
      </c>
      <c r="K312" s="330"/>
      <c r="L312" s="330"/>
      <c r="M312" s="310"/>
      <c r="N312" s="311"/>
      <c r="O312" s="311"/>
      <c r="P312" s="311"/>
      <c r="Q312" s="311"/>
      <c r="R312" s="311"/>
      <c r="S312" s="312"/>
      <c r="T312" s="313"/>
      <c r="U312" s="294">
        <f t="shared" si="56"/>
        <v>0</v>
      </c>
      <c r="V312" s="330"/>
      <c r="W312" s="355">
        <f t="shared" si="57"/>
        <v>0</v>
      </c>
      <c r="X312" s="356">
        <f t="shared" si="58"/>
        <v>0</v>
      </c>
      <c r="Y312" s="356">
        <f t="shared" si="59"/>
        <v>0</v>
      </c>
      <c r="Z312" s="356">
        <f t="shared" si="60"/>
        <v>0</v>
      </c>
      <c r="AA312" s="356">
        <f t="shared" si="61"/>
        <v>0</v>
      </c>
      <c r="AB312" s="356">
        <f t="shared" si="62"/>
        <v>0</v>
      </c>
      <c r="AC312" s="356">
        <f t="shared" si="63"/>
        <v>0</v>
      </c>
      <c r="AD312" s="357">
        <f t="shared" si="52"/>
        <v>0</v>
      </c>
      <c r="AE312" s="342"/>
      <c r="AF312" s="362">
        <f t="shared" si="53"/>
        <v>0</v>
      </c>
      <c r="AG312" s="330"/>
      <c r="AH312" s="597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  <c r="BD312" s="582"/>
    </row>
    <row r="313" spans="1:56" s="302" customFormat="1" hidden="1" x14ac:dyDescent="0.2">
      <c r="A313" s="340">
        <f t="shared" si="54"/>
        <v>0</v>
      </c>
      <c r="B313" s="341"/>
      <c r="C313" s="330"/>
      <c r="D313" s="395"/>
      <c r="E313" s="308"/>
      <c r="F313" s="309"/>
      <c r="G313" s="309"/>
      <c r="H313" s="309"/>
      <c r="I313" s="309"/>
      <c r="J313" s="350">
        <f t="shared" si="87"/>
        <v>0</v>
      </c>
      <c r="K313" s="330"/>
      <c r="L313" s="330"/>
      <c r="M313" s="310"/>
      <c r="N313" s="311"/>
      <c r="O313" s="311"/>
      <c r="P313" s="311"/>
      <c r="Q313" s="311"/>
      <c r="R313" s="311"/>
      <c r="S313" s="312"/>
      <c r="T313" s="313"/>
      <c r="U313" s="294">
        <f t="shared" si="56"/>
        <v>0</v>
      </c>
      <c r="V313" s="330"/>
      <c r="W313" s="355">
        <f t="shared" si="57"/>
        <v>0</v>
      </c>
      <c r="X313" s="356">
        <f t="shared" si="58"/>
        <v>0</v>
      </c>
      <c r="Y313" s="356">
        <f t="shared" si="59"/>
        <v>0</v>
      </c>
      <c r="Z313" s="356">
        <f t="shared" si="60"/>
        <v>0</v>
      </c>
      <c r="AA313" s="356">
        <f t="shared" si="61"/>
        <v>0</v>
      </c>
      <c r="AB313" s="356">
        <f t="shared" si="62"/>
        <v>0</v>
      </c>
      <c r="AC313" s="356">
        <f t="shared" si="63"/>
        <v>0</v>
      </c>
      <c r="AD313" s="357">
        <f t="shared" si="52"/>
        <v>0</v>
      </c>
      <c r="AE313" s="342"/>
      <c r="AF313" s="362">
        <f t="shared" si="53"/>
        <v>0</v>
      </c>
      <c r="AG313" s="330"/>
      <c r="AH313" s="597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  <c r="BC313" s="582"/>
      <c r="BD313" s="582"/>
    </row>
    <row r="314" spans="1:56" s="302" customFormat="1" hidden="1" x14ac:dyDescent="0.2">
      <c r="A314" s="340">
        <f t="shared" si="54"/>
        <v>0</v>
      </c>
      <c r="B314" s="341"/>
      <c r="C314" s="330"/>
      <c r="D314" s="396"/>
      <c r="E314" s="314"/>
      <c r="F314" s="315"/>
      <c r="G314" s="315"/>
      <c r="H314" s="315"/>
      <c r="I314" s="315"/>
      <c r="J314" s="351">
        <f t="shared" si="87"/>
        <v>0</v>
      </c>
      <c r="K314" s="330"/>
      <c r="L314" s="330"/>
      <c r="M314" s="316"/>
      <c r="N314" s="317"/>
      <c r="O314" s="317"/>
      <c r="P314" s="317"/>
      <c r="Q314" s="317"/>
      <c r="R314" s="317"/>
      <c r="S314" s="318"/>
      <c r="T314" s="319"/>
      <c r="U314" s="295">
        <f t="shared" si="56"/>
        <v>0</v>
      </c>
      <c r="V314" s="330"/>
      <c r="W314" s="358">
        <f t="shared" si="57"/>
        <v>0</v>
      </c>
      <c r="X314" s="359">
        <f t="shared" si="58"/>
        <v>0</v>
      </c>
      <c r="Y314" s="359">
        <f t="shared" si="59"/>
        <v>0</v>
      </c>
      <c r="Z314" s="359">
        <f t="shared" si="60"/>
        <v>0</v>
      </c>
      <c r="AA314" s="359">
        <f t="shared" si="61"/>
        <v>0</v>
      </c>
      <c r="AB314" s="359">
        <f t="shared" si="62"/>
        <v>0</v>
      </c>
      <c r="AC314" s="359">
        <f t="shared" si="63"/>
        <v>0</v>
      </c>
      <c r="AD314" s="360">
        <f t="shared" si="52"/>
        <v>0</v>
      </c>
      <c r="AE314" s="342"/>
      <c r="AF314" s="363">
        <f t="shared" si="53"/>
        <v>0</v>
      </c>
      <c r="AG314" s="330"/>
      <c r="AH314" s="598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  <c r="BC314" s="582"/>
      <c r="BD314" s="582"/>
    </row>
    <row r="315" spans="1:56" s="320" customFormat="1" x14ac:dyDescent="0.2">
      <c r="A315" s="343"/>
      <c r="B315" s="344"/>
      <c r="C315" s="345"/>
      <c r="D315" s="364" t="str">
        <f>"Subtotal das '"&amp;D164&amp;"'"</f>
        <v>Subtotal das 'Arrendamento de Escritórios e Despesas correntes'</v>
      </c>
      <c r="E315" s="365"/>
      <c r="F315" s="365"/>
      <c r="G315" s="365"/>
      <c r="H315" s="365"/>
      <c r="I315" s="365"/>
      <c r="J315" s="366">
        <f>SUM(J165:J314)</f>
        <v>0</v>
      </c>
      <c r="K315" s="345"/>
      <c r="L315" s="345"/>
      <c r="M315" s="383"/>
      <c r="N315" s="384"/>
      <c r="O315" s="384"/>
      <c r="P315" s="384"/>
      <c r="Q315" s="384"/>
      <c r="R315" s="384"/>
      <c r="S315" s="384"/>
      <c r="T315" s="384"/>
      <c r="U315" s="385"/>
      <c r="V315" s="345"/>
      <c r="W315" s="367">
        <f>SUM(W165:W314)</f>
        <v>0</v>
      </c>
      <c r="X315" s="368">
        <f t="shared" ref="X315:AD315" si="99">SUM(X165:X314)</f>
        <v>0</v>
      </c>
      <c r="Y315" s="368">
        <f t="shared" si="99"/>
        <v>0</v>
      </c>
      <c r="Z315" s="368">
        <f t="shared" si="99"/>
        <v>0</v>
      </c>
      <c r="AA315" s="368">
        <f t="shared" si="99"/>
        <v>0</v>
      </c>
      <c r="AB315" s="368">
        <f t="shared" si="99"/>
        <v>0</v>
      </c>
      <c r="AC315" s="368">
        <f t="shared" si="99"/>
        <v>0</v>
      </c>
      <c r="AD315" s="368">
        <f t="shared" si="99"/>
        <v>0</v>
      </c>
      <c r="AE315" s="345"/>
      <c r="AF315" s="367">
        <f t="shared" ref="AF315" si="100">SUM(AF165:AF314)</f>
        <v>0</v>
      </c>
      <c r="AG315" s="345"/>
      <c r="AH315" s="599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  <c r="BC315" s="583"/>
      <c r="BD315" s="583"/>
    </row>
    <row r="316" spans="1:56" ht="5.25" customHeight="1" x14ac:dyDescent="0.2">
      <c r="A316" s="327"/>
      <c r="B316" s="328"/>
      <c r="C316" s="328"/>
      <c r="D316" s="369"/>
      <c r="E316" s="370"/>
      <c r="F316" s="370"/>
      <c r="G316" s="370"/>
      <c r="H316" s="370"/>
      <c r="I316" s="370"/>
      <c r="J316" s="371"/>
      <c r="K316" s="372"/>
      <c r="L316" s="372"/>
      <c r="M316" s="372"/>
      <c r="N316" s="372"/>
      <c r="O316" s="372"/>
      <c r="P316" s="372"/>
      <c r="Q316" s="372"/>
      <c r="R316" s="372"/>
      <c r="S316" s="372"/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2"/>
      <c r="AD316" s="373"/>
      <c r="AE316" s="372"/>
      <c r="AF316" s="374"/>
      <c r="AG316" s="328"/>
      <c r="AH316" s="594"/>
    </row>
    <row r="317" spans="1:56" ht="12.75" x14ac:dyDescent="0.2">
      <c r="A317" s="339"/>
      <c r="B317" s="328"/>
      <c r="C317" s="328"/>
      <c r="D317" s="375" t="str">
        <f>'Orcamento do FLA'!B68</f>
        <v>Meios circulantes e Despesas correntes</v>
      </c>
      <c r="E317" s="421"/>
      <c r="F317" s="421"/>
      <c r="G317" s="421"/>
      <c r="H317" s="421"/>
      <c r="I317" s="421"/>
      <c r="J317" s="422"/>
      <c r="K317" s="422"/>
      <c r="L317" s="422"/>
      <c r="M317" s="422"/>
      <c r="N317" s="422"/>
      <c r="O317" s="422"/>
      <c r="P317" s="422"/>
      <c r="Q317" s="422"/>
      <c r="R317" s="422"/>
      <c r="S317" s="422"/>
      <c r="T317" s="422"/>
      <c r="U317" s="422"/>
      <c r="V317" s="422"/>
      <c r="W317" s="422"/>
      <c r="X317" s="422"/>
      <c r="Y317" s="422"/>
      <c r="Z317" s="422"/>
      <c r="AA317" s="422"/>
      <c r="AB317" s="422"/>
      <c r="AC317" s="422"/>
      <c r="AD317" s="423"/>
      <c r="AE317" s="422"/>
      <c r="AF317" s="424"/>
      <c r="AG317" s="328"/>
      <c r="AH317" s="595"/>
    </row>
    <row r="318" spans="1:56" s="302" customFormat="1" x14ac:dyDescent="0.2">
      <c r="A318" s="340">
        <f>IF(AND(J318&lt;&gt;0,U318&lt;&gt;1),1,0)</f>
        <v>0</v>
      </c>
      <c r="B318" s="341"/>
      <c r="C318" s="330"/>
      <c r="D318" s="394"/>
      <c r="E318" s="303"/>
      <c r="F318" s="303"/>
      <c r="G318" s="303"/>
      <c r="H318" s="303"/>
      <c r="I318" s="303"/>
      <c r="J318" s="349">
        <f>IF(ISBLANK(H318),G318*I318,G318*I318*H318)</f>
        <v>0</v>
      </c>
      <c r="K318" s="330"/>
      <c r="L318" s="330"/>
      <c r="M318" s="304"/>
      <c r="N318" s="305"/>
      <c r="O318" s="305"/>
      <c r="P318" s="305"/>
      <c r="Q318" s="305"/>
      <c r="R318" s="305"/>
      <c r="S318" s="306"/>
      <c r="T318" s="307"/>
      <c r="U318" s="293">
        <f>SUM(M318:T318)</f>
        <v>0</v>
      </c>
      <c r="V318" s="330"/>
      <c r="W318" s="352">
        <f t="shared" ref="W318:AC318" si="101">$J318*M318</f>
        <v>0</v>
      </c>
      <c r="X318" s="353">
        <f t="shared" si="101"/>
        <v>0</v>
      </c>
      <c r="Y318" s="353">
        <f t="shared" si="101"/>
        <v>0</v>
      </c>
      <c r="Z318" s="353">
        <f t="shared" si="101"/>
        <v>0</v>
      </c>
      <c r="AA318" s="353">
        <f t="shared" si="101"/>
        <v>0</v>
      </c>
      <c r="AB318" s="353">
        <f t="shared" si="101"/>
        <v>0</v>
      </c>
      <c r="AC318" s="353">
        <f t="shared" si="101"/>
        <v>0</v>
      </c>
      <c r="AD318" s="354">
        <f t="shared" ref="AD318:AD467" si="102">SUM(W318:AC318)</f>
        <v>0</v>
      </c>
      <c r="AE318" s="342"/>
      <c r="AF318" s="361">
        <f t="shared" ref="AF318:AF467" si="103">$J318*T318</f>
        <v>0</v>
      </c>
      <c r="AG318" s="330"/>
      <c r="AH318" s="596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  <c r="BD318" s="582"/>
    </row>
    <row r="319" spans="1:56" s="302" customFormat="1" x14ac:dyDescent="0.2">
      <c r="A319" s="340">
        <f t="shared" ref="A319:A467" si="104">IF(AND(J319&lt;&gt;0,U319&lt;&gt;1),1,0)</f>
        <v>0</v>
      </c>
      <c r="B319" s="341"/>
      <c r="C319" s="330"/>
      <c r="D319" s="395"/>
      <c r="E319" s="308"/>
      <c r="F319" s="309"/>
      <c r="G319" s="309"/>
      <c r="H319" s="309"/>
      <c r="I319" s="309"/>
      <c r="J319" s="350">
        <f t="shared" ref="J319:J382" si="105">IF(ISBLANK(H319),G319*I319,G319*I319*H319)</f>
        <v>0</v>
      </c>
      <c r="K319" s="330"/>
      <c r="L319" s="330"/>
      <c r="M319" s="310"/>
      <c r="N319" s="311"/>
      <c r="O319" s="311"/>
      <c r="P319" s="311"/>
      <c r="Q319" s="311"/>
      <c r="R319" s="311"/>
      <c r="S319" s="312"/>
      <c r="T319" s="313"/>
      <c r="U319" s="294">
        <f t="shared" ref="U319:U467" si="106">SUM(M319:T319)</f>
        <v>0</v>
      </c>
      <c r="V319" s="330"/>
      <c r="W319" s="355">
        <f t="shared" ref="W319:W467" si="107">$J319*M319</f>
        <v>0</v>
      </c>
      <c r="X319" s="356">
        <f t="shared" ref="X319:X467" si="108">$J319*N319</f>
        <v>0</v>
      </c>
      <c r="Y319" s="356">
        <f t="shared" ref="Y319:Y467" si="109">$J319*O319</f>
        <v>0</v>
      </c>
      <c r="Z319" s="356">
        <f t="shared" ref="Z319:Z467" si="110">$J319*P319</f>
        <v>0</v>
      </c>
      <c r="AA319" s="356">
        <f t="shared" ref="AA319:AA467" si="111">$J319*Q319</f>
        <v>0</v>
      </c>
      <c r="AB319" s="356">
        <f t="shared" ref="AB319:AB467" si="112">$J319*R319</f>
        <v>0</v>
      </c>
      <c r="AC319" s="356">
        <f t="shared" ref="AC319:AC467" si="113">$J319*S319</f>
        <v>0</v>
      </c>
      <c r="AD319" s="357">
        <f t="shared" si="102"/>
        <v>0</v>
      </c>
      <c r="AE319" s="342"/>
      <c r="AF319" s="362">
        <f t="shared" si="103"/>
        <v>0</v>
      </c>
      <c r="AG319" s="330"/>
      <c r="AH319" s="597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  <c r="BD319" s="582"/>
    </row>
    <row r="320" spans="1:56" s="302" customFormat="1" x14ac:dyDescent="0.2">
      <c r="A320" s="340">
        <f t="shared" si="104"/>
        <v>0</v>
      </c>
      <c r="B320" s="341"/>
      <c r="C320" s="330"/>
      <c r="D320" s="395"/>
      <c r="E320" s="308"/>
      <c r="F320" s="309"/>
      <c r="G320" s="309"/>
      <c r="H320" s="309"/>
      <c r="I320" s="309"/>
      <c r="J320" s="350">
        <f t="shared" si="105"/>
        <v>0</v>
      </c>
      <c r="K320" s="330"/>
      <c r="L320" s="330"/>
      <c r="M320" s="310"/>
      <c r="N320" s="311"/>
      <c r="O320" s="311"/>
      <c r="P320" s="311"/>
      <c r="Q320" s="311"/>
      <c r="R320" s="311"/>
      <c r="S320" s="312"/>
      <c r="T320" s="313"/>
      <c r="U320" s="294">
        <f t="shared" si="106"/>
        <v>0</v>
      </c>
      <c r="V320" s="330"/>
      <c r="W320" s="355">
        <f t="shared" si="107"/>
        <v>0</v>
      </c>
      <c r="X320" s="356">
        <f t="shared" si="108"/>
        <v>0</v>
      </c>
      <c r="Y320" s="356">
        <f t="shared" si="109"/>
        <v>0</v>
      </c>
      <c r="Z320" s="356">
        <f t="shared" si="110"/>
        <v>0</v>
      </c>
      <c r="AA320" s="356">
        <f t="shared" si="111"/>
        <v>0</v>
      </c>
      <c r="AB320" s="356">
        <f t="shared" si="112"/>
        <v>0</v>
      </c>
      <c r="AC320" s="356">
        <f t="shared" si="113"/>
        <v>0</v>
      </c>
      <c r="AD320" s="357">
        <f t="shared" si="102"/>
        <v>0</v>
      </c>
      <c r="AE320" s="342"/>
      <c r="AF320" s="362">
        <f t="shared" si="103"/>
        <v>0</v>
      </c>
      <c r="AG320" s="330"/>
      <c r="AH320" s="597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  <c r="BD320" s="582"/>
    </row>
    <row r="321" spans="1:56" s="302" customFormat="1" x14ac:dyDescent="0.2">
      <c r="A321" s="340">
        <f t="shared" si="104"/>
        <v>0</v>
      </c>
      <c r="B321" s="341"/>
      <c r="C321" s="330"/>
      <c r="D321" s="395"/>
      <c r="E321" s="308"/>
      <c r="F321" s="309"/>
      <c r="G321" s="309"/>
      <c r="H321" s="309"/>
      <c r="I321" s="309"/>
      <c r="J321" s="350">
        <f t="shared" si="105"/>
        <v>0</v>
      </c>
      <c r="K321" s="330"/>
      <c r="L321" s="330"/>
      <c r="M321" s="310"/>
      <c r="N321" s="311"/>
      <c r="O321" s="311"/>
      <c r="P321" s="311"/>
      <c r="Q321" s="311"/>
      <c r="R321" s="311"/>
      <c r="S321" s="312"/>
      <c r="T321" s="313"/>
      <c r="U321" s="294">
        <f t="shared" si="106"/>
        <v>0</v>
      </c>
      <c r="V321" s="330"/>
      <c r="W321" s="355">
        <f t="shared" si="107"/>
        <v>0</v>
      </c>
      <c r="X321" s="356">
        <f t="shared" si="108"/>
        <v>0</v>
      </c>
      <c r="Y321" s="356">
        <f t="shared" si="109"/>
        <v>0</v>
      </c>
      <c r="Z321" s="356">
        <f t="shared" si="110"/>
        <v>0</v>
      </c>
      <c r="AA321" s="356">
        <f t="shared" si="111"/>
        <v>0</v>
      </c>
      <c r="AB321" s="356">
        <f t="shared" si="112"/>
        <v>0</v>
      </c>
      <c r="AC321" s="356">
        <f t="shared" si="113"/>
        <v>0</v>
      </c>
      <c r="AD321" s="357">
        <f t="shared" si="102"/>
        <v>0</v>
      </c>
      <c r="AE321" s="342"/>
      <c r="AF321" s="362">
        <f t="shared" si="103"/>
        <v>0</v>
      </c>
      <c r="AG321" s="330"/>
      <c r="AH321" s="597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  <c r="BD321" s="582"/>
    </row>
    <row r="322" spans="1:56" s="302" customFormat="1" x14ac:dyDescent="0.2">
      <c r="A322" s="340">
        <f t="shared" si="104"/>
        <v>0</v>
      </c>
      <c r="B322" s="341"/>
      <c r="C322" s="330"/>
      <c r="D322" s="395"/>
      <c r="E322" s="308"/>
      <c r="F322" s="309"/>
      <c r="G322" s="309"/>
      <c r="H322" s="309"/>
      <c r="I322" s="309"/>
      <c r="J322" s="350">
        <f t="shared" si="105"/>
        <v>0</v>
      </c>
      <c r="K322" s="330"/>
      <c r="L322" s="330"/>
      <c r="M322" s="310"/>
      <c r="N322" s="311"/>
      <c r="O322" s="311"/>
      <c r="P322" s="311"/>
      <c r="Q322" s="311"/>
      <c r="R322" s="311"/>
      <c r="S322" s="312"/>
      <c r="T322" s="313"/>
      <c r="U322" s="294">
        <f t="shared" si="106"/>
        <v>0</v>
      </c>
      <c r="V322" s="330"/>
      <c r="W322" s="355">
        <f t="shared" si="107"/>
        <v>0</v>
      </c>
      <c r="X322" s="356">
        <f t="shared" si="108"/>
        <v>0</v>
      </c>
      <c r="Y322" s="356">
        <f t="shared" si="109"/>
        <v>0</v>
      </c>
      <c r="Z322" s="356">
        <f t="shared" si="110"/>
        <v>0</v>
      </c>
      <c r="AA322" s="356">
        <f t="shared" si="111"/>
        <v>0</v>
      </c>
      <c r="AB322" s="356">
        <f t="shared" si="112"/>
        <v>0</v>
      </c>
      <c r="AC322" s="356">
        <f t="shared" si="113"/>
        <v>0</v>
      </c>
      <c r="AD322" s="357">
        <f t="shared" si="102"/>
        <v>0</v>
      </c>
      <c r="AE322" s="342"/>
      <c r="AF322" s="362">
        <f t="shared" si="103"/>
        <v>0</v>
      </c>
      <c r="AG322" s="330"/>
      <c r="AH322" s="597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  <c r="BD322" s="582"/>
    </row>
    <row r="323" spans="1:56" s="302" customFormat="1" x14ac:dyDescent="0.2">
      <c r="A323" s="340">
        <f t="shared" si="104"/>
        <v>0</v>
      </c>
      <c r="B323" s="341"/>
      <c r="C323" s="330"/>
      <c r="D323" s="395"/>
      <c r="E323" s="308"/>
      <c r="F323" s="309"/>
      <c r="G323" s="309"/>
      <c r="H323" s="309"/>
      <c r="I323" s="309"/>
      <c r="J323" s="350">
        <f t="shared" si="105"/>
        <v>0</v>
      </c>
      <c r="K323" s="330"/>
      <c r="L323" s="330"/>
      <c r="M323" s="310"/>
      <c r="N323" s="311"/>
      <c r="O323" s="311"/>
      <c r="P323" s="311"/>
      <c r="Q323" s="311"/>
      <c r="R323" s="311"/>
      <c r="S323" s="312"/>
      <c r="T323" s="313"/>
      <c r="U323" s="294">
        <f t="shared" si="106"/>
        <v>0</v>
      </c>
      <c r="V323" s="330"/>
      <c r="W323" s="355">
        <f t="shared" si="107"/>
        <v>0</v>
      </c>
      <c r="X323" s="356">
        <f t="shared" si="108"/>
        <v>0</v>
      </c>
      <c r="Y323" s="356">
        <f t="shared" si="109"/>
        <v>0</v>
      </c>
      <c r="Z323" s="356">
        <f t="shared" si="110"/>
        <v>0</v>
      </c>
      <c r="AA323" s="356">
        <f t="shared" si="111"/>
        <v>0</v>
      </c>
      <c r="AB323" s="356">
        <f t="shared" si="112"/>
        <v>0</v>
      </c>
      <c r="AC323" s="356">
        <f t="shared" si="113"/>
        <v>0</v>
      </c>
      <c r="AD323" s="357">
        <f t="shared" si="102"/>
        <v>0</v>
      </c>
      <c r="AE323" s="342"/>
      <c r="AF323" s="362">
        <f t="shared" si="103"/>
        <v>0</v>
      </c>
      <c r="AG323" s="330"/>
      <c r="AH323" s="597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  <c r="BD323" s="582"/>
    </row>
    <row r="324" spans="1:56" s="302" customFormat="1" x14ac:dyDescent="0.2">
      <c r="A324" s="340">
        <f t="shared" si="104"/>
        <v>0</v>
      </c>
      <c r="B324" s="341"/>
      <c r="C324" s="330"/>
      <c r="D324" s="395"/>
      <c r="E324" s="308"/>
      <c r="F324" s="309"/>
      <c r="G324" s="309"/>
      <c r="H324" s="309"/>
      <c r="I324" s="309"/>
      <c r="J324" s="350">
        <f t="shared" si="105"/>
        <v>0</v>
      </c>
      <c r="K324" s="330"/>
      <c r="L324" s="330"/>
      <c r="M324" s="310"/>
      <c r="N324" s="311"/>
      <c r="O324" s="311"/>
      <c r="P324" s="311"/>
      <c r="Q324" s="311"/>
      <c r="R324" s="311"/>
      <c r="S324" s="312"/>
      <c r="T324" s="313"/>
      <c r="U324" s="294">
        <f t="shared" si="106"/>
        <v>0</v>
      </c>
      <c r="V324" s="330"/>
      <c r="W324" s="355">
        <f t="shared" si="107"/>
        <v>0</v>
      </c>
      <c r="X324" s="356">
        <f t="shared" si="108"/>
        <v>0</v>
      </c>
      <c r="Y324" s="356">
        <f t="shared" si="109"/>
        <v>0</v>
      </c>
      <c r="Z324" s="356">
        <f t="shared" si="110"/>
        <v>0</v>
      </c>
      <c r="AA324" s="356">
        <f t="shared" si="111"/>
        <v>0</v>
      </c>
      <c r="AB324" s="356">
        <f t="shared" si="112"/>
        <v>0</v>
      </c>
      <c r="AC324" s="356">
        <f t="shared" si="113"/>
        <v>0</v>
      </c>
      <c r="AD324" s="357">
        <f t="shared" si="102"/>
        <v>0</v>
      </c>
      <c r="AE324" s="342"/>
      <c r="AF324" s="362">
        <f t="shared" si="103"/>
        <v>0</v>
      </c>
      <c r="AG324" s="330"/>
      <c r="AH324" s="597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  <c r="BD324" s="582"/>
    </row>
    <row r="325" spans="1:56" s="302" customFormat="1" x14ac:dyDescent="0.2">
      <c r="A325" s="340">
        <f t="shared" si="104"/>
        <v>0</v>
      </c>
      <c r="B325" s="341"/>
      <c r="C325" s="330"/>
      <c r="D325" s="395"/>
      <c r="E325" s="308"/>
      <c r="F325" s="309"/>
      <c r="G325" s="309"/>
      <c r="H325" s="309"/>
      <c r="I325" s="309"/>
      <c r="J325" s="350">
        <f t="shared" si="105"/>
        <v>0</v>
      </c>
      <c r="K325" s="330"/>
      <c r="L325" s="330"/>
      <c r="M325" s="310"/>
      <c r="N325" s="311"/>
      <c r="O325" s="311"/>
      <c r="P325" s="311"/>
      <c r="Q325" s="311"/>
      <c r="R325" s="311"/>
      <c r="S325" s="312"/>
      <c r="T325" s="313"/>
      <c r="U325" s="294">
        <f t="shared" si="106"/>
        <v>0</v>
      </c>
      <c r="V325" s="330"/>
      <c r="W325" s="355">
        <f t="shared" si="107"/>
        <v>0</v>
      </c>
      <c r="X325" s="356">
        <f t="shared" si="108"/>
        <v>0</v>
      </c>
      <c r="Y325" s="356">
        <f t="shared" si="109"/>
        <v>0</v>
      </c>
      <c r="Z325" s="356">
        <f t="shared" si="110"/>
        <v>0</v>
      </c>
      <c r="AA325" s="356">
        <f t="shared" si="111"/>
        <v>0</v>
      </c>
      <c r="AB325" s="356">
        <f t="shared" si="112"/>
        <v>0</v>
      </c>
      <c r="AC325" s="356">
        <f t="shared" si="113"/>
        <v>0</v>
      </c>
      <c r="AD325" s="357">
        <f t="shared" si="102"/>
        <v>0</v>
      </c>
      <c r="AE325" s="342"/>
      <c r="AF325" s="362">
        <f t="shared" si="103"/>
        <v>0</v>
      </c>
      <c r="AG325" s="330"/>
      <c r="AH325" s="597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  <c r="BD325" s="582"/>
    </row>
    <row r="326" spans="1:56" s="302" customFormat="1" x14ac:dyDescent="0.2">
      <c r="A326" s="340">
        <f t="shared" si="104"/>
        <v>0</v>
      </c>
      <c r="B326" s="341"/>
      <c r="C326" s="330"/>
      <c r="D326" s="395"/>
      <c r="E326" s="308"/>
      <c r="F326" s="309"/>
      <c r="G326" s="309"/>
      <c r="H326" s="309"/>
      <c r="I326" s="309"/>
      <c r="J326" s="350">
        <f t="shared" si="105"/>
        <v>0</v>
      </c>
      <c r="K326" s="330"/>
      <c r="L326" s="330"/>
      <c r="M326" s="310"/>
      <c r="N326" s="311"/>
      <c r="O326" s="311"/>
      <c r="P326" s="311"/>
      <c r="Q326" s="311"/>
      <c r="R326" s="311"/>
      <c r="S326" s="312"/>
      <c r="T326" s="313"/>
      <c r="U326" s="294">
        <f t="shared" si="106"/>
        <v>0</v>
      </c>
      <c r="V326" s="330"/>
      <c r="W326" s="355">
        <f t="shared" si="107"/>
        <v>0</v>
      </c>
      <c r="X326" s="356">
        <f t="shared" si="108"/>
        <v>0</v>
      </c>
      <c r="Y326" s="356">
        <f t="shared" si="109"/>
        <v>0</v>
      </c>
      <c r="Z326" s="356">
        <f t="shared" si="110"/>
        <v>0</v>
      </c>
      <c r="AA326" s="356">
        <f t="shared" si="111"/>
        <v>0</v>
      </c>
      <c r="AB326" s="356">
        <f t="shared" si="112"/>
        <v>0</v>
      </c>
      <c r="AC326" s="356">
        <f t="shared" si="113"/>
        <v>0</v>
      </c>
      <c r="AD326" s="357">
        <f t="shared" si="102"/>
        <v>0</v>
      </c>
      <c r="AE326" s="342"/>
      <c r="AF326" s="362">
        <f t="shared" si="103"/>
        <v>0</v>
      </c>
      <c r="AG326" s="330"/>
      <c r="AH326" s="597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  <c r="BD326" s="582"/>
    </row>
    <row r="327" spans="1:56" s="302" customFormat="1" x14ac:dyDescent="0.2">
      <c r="A327" s="340">
        <f t="shared" si="104"/>
        <v>0</v>
      </c>
      <c r="B327" s="341"/>
      <c r="C327" s="330"/>
      <c r="D327" s="395"/>
      <c r="E327" s="308"/>
      <c r="F327" s="309"/>
      <c r="G327" s="309"/>
      <c r="H327" s="309"/>
      <c r="I327" s="309"/>
      <c r="J327" s="350">
        <f t="shared" si="105"/>
        <v>0</v>
      </c>
      <c r="K327" s="330"/>
      <c r="L327" s="330"/>
      <c r="M327" s="310"/>
      <c r="N327" s="311"/>
      <c r="O327" s="311"/>
      <c r="P327" s="311"/>
      <c r="Q327" s="311"/>
      <c r="R327" s="311"/>
      <c r="S327" s="312"/>
      <c r="T327" s="313"/>
      <c r="U327" s="294">
        <f t="shared" si="106"/>
        <v>0</v>
      </c>
      <c r="V327" s="330"/>
      <c r="W327" s="355">
        <f t="shared" si="107"/>
        <v>0</v>
      </c>
      <c r="X327" s="356">
        <f t="shared" si="108"/>
        <v>0</v>
      </c>
      <c r="Y327" s="356">
        <f t="shared" si="109"/>
        <v>0</v>
      </c>
      <c r="Z327" s="356">
        <f t="shared" si="110"/>
        <v>0</v>
      </c>
      <c r="AA327" s="356">
        <f t="shared" si="111"/>
        <v>0</v>
      </c>
      <c r="AB327" s="356">
        <f t="shared" si="112"/>
        <v>0</v>
      </c>
      <c r="AC327" s="356">
        <f t="shared" si="113"/>
        <v>0</v>
      </c>
      <c r="AD327" s="357">
        <f t="shared" si="102"/>
        <v>0</v>
      </c>
      <c r="AE327" s="342"/>
      <c r="AF327" s="362">
        <f t="shared" si="103"/>
        <v>0</v>
      </c>
      <c r="AG327" s="330"/>
      <c r="AH327" s="597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  <c r="BD327" s="582"/>
    </row>
    <row r="328" spans="1:56" s="302" customFormat="1" hidden="1" x14ac:dyDescent="0.2">
      <c r="A328" s="340">
        <f t="shared" si="104"/>
        <v>0</v>
      </c>
      <c r="B328" s="341"/>
      <c r="C328" s="330"/>
      <c r="D328" s="395"/>
      <c r="E328" s="308"/>
      <c r="F328" s="309"/>
      <c r="G328" s="309"/>
      <c r="H328" s="309"/>
      <c r="I328" s="309"/>
      <c r="J328" s="350">
        <f t="shared" si="105"/>
        <v>0</v>
      </c>
      <c r="K328" s="330"/>
      <c r="L328" s="330"/>
      <c r="M328" s="310"/>
      <c r="N328" s="311"/>
      <c r="O328" s="311"/>
      <c r="P328" s="311"/>
      <c r="Q328" s="311"/>
      <c r="R328" s="311"/>
      <c r="S328" s="312"/>
      <c r="T328" s="313"/>
      <c r="U328" s="294">
        <f t="shared" si="106"/>
        <v>0</v>
      </c>
      <c r="V328" s="330"/>
      <c r="W328" s="355">
        <f t="shared" si="107"/>
        <v>0</v>
      </c>
      <c r="X328" s="356">
        <f t="shared" si="108"/>
        <v>0</v>
      </c>
      <c r="Y328" s="356">
        <f t="shared" si="109"/>
        <v>0</v>
      </c>
      <c r="Z328" s="356">
        <f t="shared" si="110"/>
        <v>0</v>
      </c>
      <c r="AA328" s="356">
        <f t="shared" si="111"/>
        <v>0</v>
      </c>
      <c r="AB328" s="356">
        <f t="shared" si="112"/>
        <v>0</v>
      </c>
      <c r="AC328" s="356">
        <f t="shared" si="113"/>
        <v>0</v>
      </c>
      <c r="AD328" s="357">
        <f t="shared" si="102"/>
        <v>0</v>
      </c>
      <c r="AE328" s="342"/>
      <c r="AF328" s="362">
        <f t="shared" si="103"/>
        <v>0</v>
      </c>
      <c r="AG328" s="330"/>
      <c r="AH328" s="597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  <c r="BD328" s="582"/>
    </row>
    <row r="329" spans="1:56" s="302" customFormat="1" hidden="1" x14ac:dyDescent="0.2">
      <c r="A329" s="340">
        <f t="shared" ref="A329:A392" si="114">IF(AND(J329&lt;&gt;0,U329&lt;&gt;1),1,0)</f>
        <v>0</v>
      </c>
      <c r="B329" s="341"/>
      <c r="C329" s="330"/>
      <c r="D329" s="395"/>
      <c r="E329" s="308"/>
      <c r="F329" s="309"/>
      <c r="G329" s="309"/>
      <c r="H329" s="309"/>
      <c r="I329" s="309"/>
      <c r="J329" s="350">
        <f t="shared" si="105"/>
        <v>0</v>
      </c>
      <c r="K329" s="330"/>
      <c r="L329" s="330"/>
      <c r="M329" s="310"/>
      <c r="N329" s="311"/>
      <c r="O329" s="311"/>
      <c r="P329" s="311"/>
      <c r="Q329" s="311"/>
      <c r="R329" s="311"/>
      <c r="S329" s="312"/>
      <c r="T329" s="313"/>
      <c r="U329" s="294">
        <f t="shared" ref="U329:U392" si="115">SUM(M329:T329)</f>
        <v>0</v>
      </c>
      <c r="V329" s="330"/>
      <c r="W329" s="355">
        <f t="shared" ref="W329:W392" si="116">$J329*M329</f>
        <v>0</v>
      </c>
      <c r="X329" s="356">
        <f t="shared" ref="X329:X392" si="117">$J329*N329</f>
        <v>0</v>
      </c>
      <c r="Y329" s="356">
        <f t="shared" ref="Y329:Y392" si="118">$J329*O329</f>
        <v>0</v>
      </c>
      <c r="Z329" s="356">
        <f t="shared" ref="Z329:Z392" si="119">$J329*P329</f>
        <v>0</v>
      </c>
      <c r="AA329" s="356">
        <f t="shared" ref="AA329:AA392" si="120">$J329*Q329</f>
        <v>0</v>
      </c>
      <c r="AB329" s="356">
        <f t="shared" ref="AB329:AB392" si="121">$J329*R329</f>
        <v>0</v>
      </c>
      <c r="AC329" s="356">
        <f t="shared" ref="AC329:AC392" si="122">$J329*S329</f>
        <v>0</v>
      </c>
      <c r="AD329" s="357">
        <f t="shared" ref="AD329:AD392" si="123">SUM(W329:AC329)</f>
        <v>0</v>
      </c>
      <c r="AE329" s="342"/>
      <c r="AF329" s="362">
        <f t="shared" ref="AF329:AF392" si="124">$J329*T329</f>
        <v>0</v>
      </c>
      <c r="AG329" s="330"/>
      <c r="AH329" s="597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  <c r="BD329" s="582"/>
    </row>
    <row r="330" spans="1:56" s="302" customFormat="1" hidden="1" x14ac:dyDescent="0.2">
      <c r="A330" s="340">
        <f t="shared" si="114"/>
        <v>0</v>
      </c>
      <c r="B330" s="341"/>
      <c r="C330" s="330"/>
      <c r="D330" s="395"/>
      <c r="E330" s="308"/>
      <c r="F330" s="309"/>
      <c r="G330" s="309"/>
      <c r="H330" s="309"/>
      <c r="I330" s="309"/>
      <c r="J330" s="350">
        <f t="shared" si="105"/>
        <v>0</v>
      </c>
      <c r="K330" s="330"/>
      <c r="L330" s="330"/>
      <c r="M330" s="310"/>
      <c r="N330" s="311"/>
      <c r="O330" s="311"/>
      <c r="P330" s="311"/>
      <c r="Q330" s="311"/>
      <c r="R330" s="311"/>
      <c r="S330" s="312"/>
      <c r="T330" s="313"/>
      <c r="U330" s="294">
        <f t="shared" si="115"/>
        <v>0</v>
      </c>
      <c r="V330" s="330"/>
      <c r="W330" s="355">
        <f t="shared" si="116"/>
        <v>0</v>
      </c>
      <c r="X330" s="356">
        <f t="shared" si="117"/>
        <v>0</v>
      </c>
      <c r="Y330" s="356">
        <f t="shared" si="118"/>
        <v>0</v>
      </c>
      <c r="Z330" s="356">
        <f t="shared" si="119"/>
        <v>0</v>
      </c>
      <c r="AA330" s="356">
        <f t="shared" si="120"/>
        <v>0</v>
      </c>
      <c r="AB330" s="356">
        <f t="shared" si="121"/>
        <v>0</v>
      </c>
      <c r="AC330" s="356">
        <f t="shared" si="122"/>
        <v>0</v>
      </c>
      <c r="AD330" s="357">
        <f t="shared" si="123"/>
        <v>0</v>
      </c>
      <c r="AE330" s="342"/>
      <c r="AF330" s="362">
        <f t="shared" si="124"/>
        <v>0</v>
      </c>
      <c r="AG330" s="330"/>
      <c r="AH330" s="597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  <c r="BC330" s="582"/>
      <c r="BD330" s="582"/>
    </row>
    <row r="331" spans="1:56" s="302" customFormat="1" hidden="1" x14ac:dyDescent="0.2">
      <c r="A331" s="340">
        <f t="shared" si="114"/>
        <v>0</v>
      </c>
      <c r="B331" s="341"/>
      <c r="C331" s="330"/>
      <c r="D331" s="395"/>
      <c r="E331" s="308"/>
      <c r="F331" s="309"/>
      <c r="G331" s="309"/>
      <c r="H331" s="309"/>
      <c r="I331" s="309"/>
      <c r="J331" s="350">
        <f t="shared" si="105"/>
        <v>0</v>
      </c>
      <c r="K331" s="330"/>
      <c r="L331" s="330"/>
      <c r="M331" s="310"/>
      <c r="N331" s="311"/>
      <c r="O331" s="311"/>
      <c r="P331" s="311"/>
      <c r="Q331" s="311"/>
      <c r="R331" s="311"/>
      <c r="S331" s="312"/>
      <c r="T331" s="313"/>
      <c r="U331" s="294">
        <f t="shared" si="115"/>
        <v>0</v>
      </c>
      <c r="V331" s="330"/>
      <c r="W331" s="355">
        <f t="shared" si="116"/>
        <v>0</v>
      </c>
      <c r="X331" s="356">
        <f t="shared" si="117"/>
        <v>0</v>
      </c>
      <c r="Y331" s="356">
        <f t="shared" si="118"/>
        <v>0</v>
      </c>
      <c r="Z331" s="356">
        <f t="shared" si="119"/>
        <v>0</v>
      </c>
      <c r="AA331" s="356">
        <f t="shared" si="120"/>
        <v>0</v>
      </c>
      <c r="AB331" s="356">
        <f t="shared" si="121"/>
        <v>0</v>
      </c>
      <c r="AC331" s="356">
        <f t="shared" si="122"/>
        <v>0</v>
      </c>
      <c r="AD331" s="357">
        <f t="shared" si="123"/>
        <v>0</v>
      </c>
      <c r="AE331" s="342"/>
      <c r="AF331" s="362">
        <f t="shared" si="124"/>
        <v>0</v>
      </c>
      <c r="AG331" s="330"/>
      <c r="AH331" s="597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  <c r="BC331" s="582"/>
      <c r="BD331" s="582"/>
    </row>
    <row r="332" spans="1:56" s="302" customFormat="1" hidden="1" x14ac:dyDescent="0.2">
      <c r="A332" s="340">
        <f t="shared" si="114"/>
        <v>0</v>
      </c>
      <c r="B332" s="341"/>
      <c r="C332" s="330"/>
      <c r="D332" s="395"/>
      <c r="E332" s="308"/>
      <c r="F332" s="309"/>
      <c r="G332" s="309"/>
      <c r="H332" s="309"/>
      <c r="I332" s="309"/>
      <c r="J332" s="350">
        <f t="shared" si="105"/>
        <v>0</v>
      </c>
      <c r="K332" s="330"/>
      <c r="L332" s="330"/>
      <c r="M332" s="310"/>
      <c r="N332" s="311"/>
      <c r="O332" s="311"/>
      <c r="P332" s="311"/>
      <c r="Q332" s="311"/>
      <c r="R332" s="311"/>
      <c r="S332" s="312"/>
      <c r="T332" s="313"/>
      <c r="U332" s="294">
        <f t="shared" si="115"/>
        <v>0</v>
      </c>
      <c r="V332" s="330"/>
      <c r="W332" s="355">
        <f t="shared" si="116"/>
        <v>0</v>
      </c>
      <c r="X332" s="356">
        <f t="shared" si="117"/>
        <v>0</v>
      </c>
      <c r="Y332" s="356">
        <f t="shared" si="118"/>
        <v>0</v>
      </c>
      <c r="Z332" s="356">
        <f t="shared" si="119"/>
        <v>0</v>
      </c>
      <c r="AA332" s="356">
        <f t="shared" si="120"/>
        <v>0</v>
      </c>
      <c r="AB332" s="356">
        <f t="shared" si="121"/>
        <v>0</v>
      </c>
      <c r="AC332" s="356">
        <f t="shared" si="122"/>
        <v>0</v>
      </c>
      <c r="AD332" s="357">
        <f t="shared" si="123"/>
        <v>0</v>
      </c>
      <c r="AE332" s="342"/>
      <c r="AF332" s="362">
        <f t="shared" si="124"/>
        <v>0</v>
      </c>
      <c r="AG332" s="330"/>
      <c r="AH332" s="597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  <c r="BC332" s="582"/>
      <c r="BD332" s="582"/>
    </row>
    <row r="333" spans="1:56" s="302" customFormat="1" hidden="1" x14ac:dyDescent="0.2">
      <c r="A333" s="340">
        <f t="shared" si="114"/>
        <v>0</v>
      </c>
      <c r="B333" s="341"/>
      <c r="C333" s="330"/>
      <c r="D333" s="395"/>
      <c r="E333" s="308"/>
      <c r="F333" s="309"/>
      <c r="G333" s="309"/>
      <c r="H333" s="309"/>
      <c r="I333" s="309"/>
      <c r="J333" s="350">
        <f t="shared" si="105"/>
        <v>0</v>
      </c>
      <c r="K333" s="330"/>
      <c r="L333" s="330"/>
      <c r="M333" s="310"/>
      <c r="N333" s="311"/>
      <c r="O333" s="311"/>
      <c r="P333" s="311"/>
      <c r="Q333" s="311"/>
      <c r="R333" s="311"/>
      <c r="S333" s="312"/>
      <c r="T333" s="313"/>
      <c r="U333" s="294">
        <f t="shared" si="115"/>
        <v>0</v>
      </c>
      <c r="V333" s="330"/>
      <c r="W333" s="355">
        <f t="shared" si="116"/>
        <v>0</v>
      </c>
      <c r="X333" s="356">
        <f t="shared" si="117"/>
        <v>0</v>
      </c>
      <c r="Y333" s="356">
        <f t="shared" si="118"/>
        <v>0</v>
      </c>
      <c r="Z333" s="356">
        <f t="shared" si="119"/>
        <v>0</v>
      </c>
      <c r="AA333" s="356">
        <f t="shared" si="120"/>
        <v>0</v>
      </c>
      <c r="AB333" s="356">
        <f t="shared" si="121"/>
        <v>0</v>
      </c>
      <c r="AC333" s="356">
        <f t="shared" si="122"/>
        <v>0</v>
      </c>
      <c r="AD333" s="357">
        <f t="shared" si="123"/>
        <v>0</v>
      </c>
      <c r="AE333" s="342"/>
      <c r="AF333" s="362">
        <f t="shared" si="124"/>
        <v>0</v>
      </c>
      <c r="AG333" s="330"/>
      <c r="AH333" s="597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  <c r="BC333" s="582"/>
      <c r="BD333" s="582"/>
    </row>
    <row r="334" spans="1:56" s="302" customFormat="1" hidden="1" x14ac:dyDescent="0.2">
      <c r="A334" s="340">
        <f t="shared" si="114"/>
        <v>0</v>
      </c>
      <c r="B334" s="341"/>
      <c r="C334" s="330"/>
      <c r="D334" s="395"/>
      <c r="E334" s="308"/>
      <c r="F334" s="309"/>
      <c r="G334" s="309"/>
      <c r="H334" s="309"/>
      <c r="I334" s="309"/>
      <c r="J334" s="350">
        <f t="shared" si="105"/>
        <v>0</v>
      </c>
      <c r="K334" s="330"/>
      <c r="L334" s="330"/>
      <c r="M334" s="310"/>
      <c r="N334" s="311"/>
      <c r="O334" s="311"/>
      <c r="P334" s="311"/>
      <c r="Q334" s="311"/>
      <c r="R334" s="311"/>
      <c r="S334" s="312"/>
      <c r="T334" s="313"/>
      <c r="U334" s="294">
        <f t="shared" si="115"/>
        <v>0</v>
      </c>
      <c r="V334" s="330"/>
      <c r="W334" s="355">
        <f t="shared" si="116"/>
        <v>0</v>
      </c>
      <c r="X334" s="356">
        <f t="shared" si="117"/>
        <v>0</v>
      </c>
      <c r="Y334" s="356">
        <f t="shared" si="118"/>
        <v>0</v>
      </c>
      <c r="Z334" s="356">
        <f t="shared" si="119"/>
        <v>0</v>
      </c>
      <c r="AA334" s="356">
        <f t="shared" si="120"/>
        <v>0</v>
      </c>
      <c r="AB334" s="356">
        <f t="shared" si="121"/>
        <v>0</v>
      </c>
      <c r="AC334" s="356">
        <f t="shared" si="122"/>
        <v>0</v>
      </c>
      <c r="AD334" s="357">
        <f t="shared" si="123"/>
        <v>0</v>
      </c>
      <c r="AE334" s="342"/>
      <c r="AF334" s="362">
        <f t="shared" si="124"/>
        <v>0</v>
      </c>
      <c r="AG334" s="330"/>
      <c r="AH334" s="597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  <c r="BC334" s="582"/>
      <c r="BD334" s="582"/>
    </row>
    <row r="335" spans="1:56" s="302" customFormat="1" hidden="1" x14ac:dyDescent="0.2">
      <c r="A335" s="340">
        <f t="shared" si="114"/>
        <v>0</v>
      </c>
      <c r="B335" s="341"/>
      <c r="C335" s="330"/>
      <c r="D335" s="395"/>
      <c r="E335" s="308"/>
      <c r="F335" s="309"/>
      <c r="G335" s="309"/>
      <c r="H335" s="309"/>
      <c r="I335" s="309"/>
      <c r="J335" s="350">
        <f t="shared" si="105"/>
        <v>0</v>
      </c>
      <c r="K335" s="330"/>
      <c r="L335" s="330"/>
      <c r="M335" s="310"/>
      <c r="N335" s="311"/>
      <c r="O335" s="311"/>
      <c r="P335" s="311"/>
      <c r="Q335" s="311"/>
      <c r="R335" s="311"/>
      <c r="S335" s="312"/>
      <c r="T335" s="313"/>
      <c r="U335" s="294">
        <f t="shared" si="115"/>
        <v>0</v>
      </c>
      <c r="V335" s="330"/>
      <c r="W335" s="355">
        <f t="shared" si="116"/>
        <v>0</v>
      </c>
      <c r="X335" s="356">
        <f t="shared" si="117"/>
        <v>0</v>
      </c>
      <c r="Y335" s="356">
        <f t="shared" si="118"/>
        <v>0</v>
      </c>
      <c r="Z335" s="356">
        <f t="shared" si="119"/>
        <v>0</v>
      </c>
      <c r="AA335" s="356">
        <f t="shared" si="120"/>
        <v>0</v>
      </c>
      <c r="AB335" s="356">
        <f t="shared" si="121"/>
        <v>0</v>
      </c>
      <c r="AC335" s="356">
        <f t="shared" si="122"/>
        <v>0</v>
      </c>
      <c r="AD335" s="357">
        <f t="shared" si="123"/>
        <v>0</v>
      </c>
      <c r="AE335" s="342"/>
      <c r="AF335" s="362">
        <f t="shared" si="124"/>
        <v>0</v>
      </c>
      <c r="AG335" s="330"/>
      <c r="AH335" s="597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  <c r="BC335" s="582"/>
      <c r="BD335" s="582"/>
    </row>
    <row r="336" spans="1:56" s="302" customFormat="1" hidden="1" x14ac:dyDescent="0.2">
      <c r="A336" s="340">
        <f t="shared" si="114"/>
        <v>0</v>
      </c>
      <c r="B336" s="341"/>
      <c r="C336" s="330"/>
      <c r="D336" s="395"/>
      <c r="E336" s="308"/>
      <c r="F336" s="309"/>
      <c r="G336" s="309"/>
      <c r="H336" s="309"/>
      <c r="I336" s="309"/>
      <c r="J336" s="350">
        <f t="shared" si="105"/>
        <v>0</v>
      </c>
      <c r="K336" s="330"/>
      <c r="L336" s="330"/>
      <c r="M336" s="310"/>
      <c r="N336" s="311"/>
      <c r="O336" s="311"/>
      <c r="P336" s="311"/>
      <c r="Q336" s="311"/>
      <c r="R336" s="311"/>
      <c r="S336" s="312"/>
      <c r="T336" s="313"/>
      <c r="U336" s="294">
        <f t="shared" si="115"/>
        <v>0</v>
      </c>
      <c r="V336" s="330"/>
      <c r="W336" s="355">
        <f t="shared" si="116"/>
        <v>0</v>
      </c>
      <c r="X336" s="356">
        <f t="shared" si="117"/>
        <v>0</v>
      </c>
      <c r="Y336" s="356">
        <f t="shared" si="118"/>
        <v>0</v>
      </c>
      <c r="Z336" s="356">
        <f t="shared" si="119"/>
        <v>0</v>
      </c>
      <c r="AA336" s="356">
        <f t="shared" si="120"/>
        <v>0</v>
      </c>
      <c r="AB336" s="356">
        <f t="shared" si="121"/>
        <v>0</v>
      </c>
      <c r="AC336" s="356">
        <f t="shared" si="122"/>
        <v>0</v>
      </c>
      <c r="AD336" s="357">
        <f t="shared" si="123"/>
        <v>0</v>
      </c>
      <c r="AE336" s="342"/>
      <c r="AF336" s="362">
        <f t="shared" si="124"/>
        <v>0</v>
      </c>
      <c r="AG336" s="330"/>
      <c r="AH336" s="597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  <c r="BC336" s="582"/>
      <c r="BD336" s="582"/>
    </row>
    <row r="337" spans="1:56" s="302" customFormat="1" hidden="1" x14ac:dyDescent="0.2">
      <c r="A337" s="340">
        <f t="shared" si="114"/>
        <v>0</v>
      </c>
      <c r="B337" s="341"/>
      <c r="C337" s="330"/>
      <c r="D337" s="395"/>
      <c r="E337" s="308"/>
      <c r="F337" s="309"/>
      <c r="G337" s="309"/>
      <c r="H337" s="309"/>
      <c r="I337" s="309"/>
      <c r="J337" s="350">
        <f t="shared" si="105"/>
        <v>0</v>
      </c>
      <c r="K337" s="330"/>
      <c r="L337" s="330"/>
      <c r="M337" s="310"/>
      <c r="N337" s="311"/>
      <c r="O337" s="311"/>
      <c r="P337" s="311"/>
      <c r="Q337" s="311"/>
      <c r="R337" s="311"/>
      <c r="S337" s="312"/>
      <c r="T337" s="313"/>
      <c r="U337" s="294">
        <f t="shared" si="115"/>
        <v>0</v>
      </c>
      <c r="V337" s="330"/>
      <c r="W337" s="355">
        <f t="shared" si="116"/>
        <v>0</v>
      </c>
      <c r="X337" s="356">
        <f t="shared" si="117"/>
        <v>0</v>
      </c>
      <c r="Y337" s="356">
        <f t="shared" si="118"/>
        <v>0</v>
      </c>
      <c r="Z337" s="356">
        <f t="shared" si="119"/>
        <v>0</v>
      </c>
      <c r="AA337" s="356">
        <f t="shared" si="120"/>
        <v>0</v>
      </c>
      <c r="AB337" s="356">
        <f t="shared" si="121"/>
        <v>0</v>
      </c>
      <c r="AC337" s="356">
        <f t="shared" si="122"/>
        <v>0</v>
      </c>
      <c r="AD337" s="357">
        <f t="shared" si="123"/>
        <v>0</v>
      </c>
      <c r="AE337" s="342"/>
      <c r="AF337" s="362">
        <f t="shared" si="124"/>
        <v>0</v>
      </c>
      <c r="AG337" s="330"/>
      <c r="AH337" s="597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  <c r="BC337" s="582"/>
      <c r="BD337" s="582"/>
    </row>
    <row r="338" spans="1:56" s="302" customFormat="1" hidden="1" x14ac:dyDescent="0.2">
      <c r="A338" s="340">
        <f t="shared" si="114"/>
        <v>0</v>
      </c>
      <c r="B338" s="341"/>
      <c r="C338" s="330"/>
      <c r="D338" s="395"/>
      <c r="E338" s="308"/>
      <c r="F338" s="309"/>
      <c r="G338" s="309"/>
      <c r="H338" s="309"/>
      <c r="I338" s="309"/>
      <c r="J338" s="350">
        <f t="shared" si="105"/>
        <v>0</v>
      </c>
      <c r="K338" s="330"/>
      <c r="L338" s="330"/>
      <c r="M338" s="310"/>
      <c r="N338" s="311"/>
      <c r="O338" s="311"/>
      <c r="P338" s="311"/>
      <c r="Q338" s="311"/>
      <c r="R338" s="311"/>
      <c r="S338" s="312"/>
      <c r="T338" s="313"/>
      <c r="U338" s="294">
        <f t="shared" si="115"/>
        <v>0</v>
      </c>
      <c r="V338" s="330"/>
      <c r="W338" s="355">
        <f t="shared" si="116"/>
        <v>0</v>
      </c>
      <c r="X338" s="356">
        <f t="shared" si="117"/>
        <v>0</v>
      </c>
      <c r="Y338" s="356">
        <f t="shared" si="118"/>
        <v>0</v>
      </c>
      <c r="Z338" s="356">
        <f t="shared" si="119"/>
        <v>0</v>
      </c>
      <c r="AA338" s="356">
        <f t="shared" si="120"/>
        <v>0</v>
      </c>
      <c r="AB338" s="356">
        <f t="shared" si="121"/>
        <v>0</v>
      </c>
      <c r="AC338" s="356">
        <f t="shared" si="122"/>
        <v>0</v>
      </c>
      <c r="AD338" s="357">
        <f t="shared" si="123"/>
        <v>0</v>
      </c>
      <c r="AE338" s="342"/>
      <c r="AF338" s="362">
        <f t="shared" si="124"/>
        <v>0</v>
      </c>
      <c r="AG338" s="330"/>
      <c r="AH338" s="597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  <c r="BC338" s="582"/>
      <c r="BD338" s="582"/>
    </row>
    <row r="339" spans="1:56" s="302" customFormat="1" hidden="1" x14ac:dyDescent="0.2">
      <c r="A339" s="340">
        <f t="shared" si="114"/>
        <v>0</v>
      </c>
      <c r="B339" s="341"/>
      <c r="C339" s="330"/>
      <c r="D339" s="395"/>
      <c r="E339" s="308"/>
      <c r="F339" s="309"/>
      <c r="G339" s="309"/>
      <c r="H339" s="309"/>
      <c r="I339" s="309"/>
      <c r="J339" s="350">
        <f t="shared" si="105"/>
        <v>0</v>
      </c>
      <c r="K339" s="330"/>
      <c r="L339" s="330"/>
      <c r="M339" s="310"/>
      <c r="N339" s="311"/>
      <c r="O339" s="311"/>
      <c r="P339" s="311"/>
      <c r="Q339" s="311"/>
      <c r="R339" s="311"/>
      <c r="S339" s="312"/>
      <c r="T339" s="313"/>
      <c r="U339" s="294">
        <f t="shared" si="115"/>
        <v>0</v>
      </c>
      <c r="V339" s="330"/>
      <c r="W339" s="355">
        <f t="shared" si="116"/>
        <v>0</v>
      </c>
      <c r="X339" s="356">
        <f t="shared" si="117"/>
        <v>0</v>
      </c>
      <c r="Y339" s="356">
        <f t="shared" si="118"/>
        <v>0</v>
      </c>
      <c r="Z339" s="356">
        <f t="shared" si="119"/>
        <v>0</v>
      </c>
      <c r="AA339" s="356">
        <f t="shared" si="120"/>
        <v>0</v>
      </c>
      <c r="AB339" s="356">
        <f t="shared" si="121"/>
        <v>0</v>
      </c>
      <c r="AC339" s="356">
        <f t="shared" si="122"/>
        <v>0</v>
      </c>
      <c r="AD339" s="357">
        <f t="shared" si="123"/>
        <v>0</v>
      </c>
      <c r="AE339" s="342"/>
      <c r="AF339" s="362">
        <f t="shared" si="124"/>
        <v>0</v>
      </c>
      <c r="AG339" s="330"/>
      <c r="AH339" s="597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  <c r="BC339" s="582"/>
      <c r="BD339" s="582"/>
    </row>
    <row r="340" spans="1:56" s="302" customFormat="1" hidden="1" x14ac:dyDescent="0.2">
      <c r="A340" s="340">
        <f t="shared" si="114"/>
        <v>0</v>
      </c>
      <c r="B340" s="341"/>
      <c r="C340" s="330"/>
      <c r="D340" s="395"/>
      <c r="E340" s="308"/>
      <c r="F340" s="309"/>
      <c r="G340" s="309"/>
      <c r="H340" s="309"/>
      <c r="I340" s="309"/>
      <c r="J340" s="350">
        <f t="shared" si="105"/>
        <v>0</v>
      </c>
      <c r="K340" s="330"/>
      <c r="L340" s="330"/>
      <c r="M340" s="310"/>
      <c r="N340" s="311"/>
      <c r="O340" s="311"/>
      <c r="P340" s="311"/>
      <c r="Q340" s="311"/>
      <c r="R340" s="311"/>
      <c r="S340" s="312"/>
      <c r="T340" s="313"/>
      <c r="U340" s="294">
        <f t="shared" si="115"/>
        <v>0</v>
      </c>
      <c r="V340" s="330"/>
      <c r="W340" s="355">
        <f t="shared" si="116"/>
        <v>0</v>
      </c>
      <c r="X340" s="356">
        <f t="shared" si="117"/>
        <v>0</v>
      </c>
      <c r="Y340" s="356">
        <f t="shared" si="118"/>
        <v>0</v>
      </c>
      <c r="Z340" s="356">
        <f t="shared" si="119"/>
        <v>0</v>
      </c>
      <c r="AA340" s="356">
        <f t="shared" si="120"/>
        <v>0</v>
      </c>
      <c r="AB340" s="356">
        <f t="shared" si="121"/>
        <v>0</v>
      </c>
      <c r="AC340" s="356">
        <f t="shared" si="122"/>
        <v>0</v>
      </c>
      <c r="AD340" s="357">
        <f t="shared" si="123"/>
        <v>0</v>
      </c>
      <c r="AE340" s="342"/>
      <c r="AF340" s="362">
        <f t="shared" si="124"/>
        <v>0</v>
      </c>
      <c r="AG340" s="330"/>
      <c r="AH340" s="597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  <c r="BC340" s="582"/>
      <c r="BD340" s="582"/>
    </row>
    <row r="341" spans="1:56" s="302" customFormat="1" hidden="1" x14ac:dyDescent="0.2">
      <c r="A341" s="340">
        <f t="shared" si="114"/>
        <v>0</v>
      </c>
      <c r="B341" s="341"/>
      <c r="C341" s="330"/>
      <c r="D341" s="395"/>
      <c r="E341" s="308"/>
      <c r="F341" s="309"/>
      <c r="G341" s="309"/>
      <c r="H341" s="309"/>
      <c r="I341" s="309"/>
      <c r="J341" s="350">
        <f t="shared" si="105"/>
        <v>0</v>
      </c>
      <c r="K341" s="330"/>
      <c r="L341" s="330"/>
      <c r="M341" s="310"/>
      <c r="N341" s="311"/>
      <c r="O341" s="311"/>
      <c r="P341" s="311"/>
      <c r="Q341" s="311"/>
      <c r="R341" s="311"/>
      <c r="S341" s="312"/>
      <c r="T341" s="313"/>
      <c r="U341" s="294">
        <f t="shared" si="115"/>
        <v>0</v>
      </c>
      <c r="V341" s="330"/>
      <c r="W341" s="355">
        <f t="shared" si="116"/>
        <v>0</v>
      </c>
      <c r="X341" s="356">
        <f t="shared" si="117"/>
        <v>0</v>
      </c>
      <c r="Y341" s="356">
        <f t="shared" si="118"/>
        <v>0</v>
      </c>
      <c r="Z341" s="356">
        <f t="shared" si="119"/>
        <v>0</v>
      </c>
      <c r="AA341" s="356">
        <f t="shared" si="120"/>
        <v>0</v>
      </c>
      <c r="AB341" s="356">
        <f t="shared" si="121"/>
        <v>0</v>
      </c>
      <c r="AC341" s="356">
        <f t="shared" si="122"/>
        <v>0</v>
      </c>
      <c r="AD341" s="357">
        <f t="shared" si="123"/>
        <v>0</v>
      </c>
      <c r="AE341" s="342"/>
      <c r="AF341" s="362">
        <f t="shared" si="124"/>
        <v>0</v>
      </c>
      <c r="AG341" s="330"/>
      <c r="AH341" s="597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  <c r="BC341" s="582"/>
      <c r="BD341" s="582"/>
    </row>
    <row r="342" spans="1:56" s="302" customFormat="1" hidden="1" x14ac:dyDescent="0.2">
      <c r="A342" s="340">
        <f t="shared" si="114"/>
        <v>0</v>
      </c>
      <c r="B342" s="341"/>
      <c r="C342" s="330"/>
      <c r="D342" s="395"/>
      <c r="E342" s="308"/>
      <c r="F342" s="309"/>
      <c r="G342" s="309"/>
      <c r="H342" s="309"/>
      <c r="I342" s="309"/>
      <c r="J342" s="350">
        <f t="shared" si="105"/>
        <v>0</v>
      </c>
      <c r="K342" s="330"/>
      <c r="L342" s="330"/>
      <c r="M342" s="310"/>
      <c r="N342" s="311"/>
      <c r="O342" s="311"/>
      <c r="P342" s="311"/>
      <c r="Q342" s="311"/>
      <c r="R342" s="311"/>
      <c r="S342" s="312"/>
      <c r="T342" s="313"/>
      <c r="U342" s="294">
        <f t="shared" si="115"/>
        <v>0</v>
      </c>
      <c r="V342" s="330"/>
      <c r="W342" s="355">
        <f t="shared" si="116"/>
        <v>0</v>
      </c>
      <c r="X342" s="356">
        <f t="shared" si="117"/>
        <v>0</v>
      </c>
      <c r="Y342" s="356">
        <f t="shared" si="118"/>
        <v>0</v>
      </c>
      <c r="Z342" s="356">
        <f t="shared" si="119"/>
        <v>0</v>
      </c>
      <c r="AA342" s="356">
        <f t="shared" si="120"/>
        <v>0</v>
      </c>
      <c r="AB342" s="356">
        <f t="shared" si="121"/>
        <v>0</v>
      </c>
      <c r="AC342" s="356">
        <f t="shared" si="122"/>
        <v>0</v>
      </c>
      <c r="AD342" s="357">
        <f t="shared" si="123"/>
        <v>0</v>
      </c>
      <c r="AE342" s="342"/>
      <c r="AF342" s="362">
        <f t="shared" si="124"/>
        <v>0</v>
      </c>
      <c r="AG342" s="330"/>
      <c r="AH342" s="597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  <c r="BC342" s="582"/>
      <c r="BD342" s="582"/>
    </row>
    <row r="343" spans="1:56" s="302" customFormat="1" hidden="1" x14ac:dyDescent="0.2">
      <c r="A343" s="340">
        <f t="shared" si="114"/>
        <v>0</v>
      </c>
      <c r="B343" s="341"/>
      <c r="C343" s="330"/>
      <c r="D343" s="395"/>
      <c r="E343" s="308"/>
      <c r="F343" s="309"/>
      <c r="G343" s="309"/>
      <c r="H343" s="309"/>
      <c r="I343" s="309"/>
      <c r="J343" s="350">
        <f t="shared" si="105"/>
        <v>0</v>
      </c>
      <c r="K343" s="330"/>
      <c r="L343" s="330"/>
      <c r="M343" s="310"/>
      <c r="N343" s="311"/>
      <c r="O343" s="311"/>
      <c r="P343" s="311"/>
      <c r="Q343" s="311"/>
      <c r="R343" s="311"/>
      <c r="S343" s="312"/>
      <c r="T343" s="313"/>
      <c r="U343" s="294">
        <f t="shared" si="115"/>
        <v>0</v>
      </c>
      <c r="V343" s="330"/>
      <c r="W343" s="355">
        <f t="shared" si="116"/>
        <v>0</v>
      </c>
      <c r="X343" s="356">
        <f t="shared" si="117"/>
        <v>0</v>
      </c>
      <c r="Y343" s="356">
        <f t="shared" si="118"/>
        <v>0</v>
      </c>
      <c r="Z343" s="356">
        <f t="shared" si="119"/>
        <v>0</v>
      </c>
      <c r="AA343" s="356">
        <f t="shared" si="120"/>
        <v>0</v>
      </c>
      <c r="AB343" s="356">
        <f t="shared" si="121"/>
        <v>0</v>
      </c>
      <c r="AC343" s="356">
        <f t="shared" si="122"/>
        <v>0</v>
      </c>
      <c r="AD343" s="357">
        <f t="shared" si="123"/>
        <v>0</v>
      </c>
      <c r="AE343" s="342"/>
      <c r="AF343" s="362">
        <f t="shared" si="124"/>
        <v>0</v>
      </c>
      <c r="AG343" s="330"/>
      <c r="AH343" s="597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  <c r="BC343" s="582"/>
      <c r="BD343" s="582"/>
    </row>
    <row r="344" spans="1:56" s="302" customFormat="1" hidden="1" x14ac:dyDescent="0.2">
      <c r="A344" s="340">
        <f t="shared" si="114"/>
        <v>0</v>
      </c>
      <c r="B344" s="341"/>
      <c r="C344" s="330"/>
      <c r="D344" s="395"/>
      <c r="E344" s="308"/>
      <c r="F344" s="309"/>
      <c r="G344" s="309"/>
      <c r="H344" s="309"/>
      <c r="I344" s="309"/>
      <c r="J344" s="350">
        <f t="shared" si="105"/>
        <v>0</v>
      </c>
      <c r="K344" s="330"/>
      <c r="L344" s="330"/>
      <c r="M344" s="310"/>
      <c r="N344" s="311"/>
      <c r="O344" s="311"/>
      <c r="P344" s="311"/>
      <c r="Q344" s="311"/>
      <c r="R344" s="311"/>
      <c r="S344" s="312"/>
      <c r="T344" s="313"/>
      <c r="U344" s="294">
        <f t="shared" si="115"/>
        <v>0</v>
      </c>
      <c r="V344" s="330"/>
      <c r="W344" s="355">
        <f t="shared" si="116"/>
        <v>0</v>
      </c>
      <c r="X344" s="356">
        <f t="shared" si="117"/>
        <v>0</v>
      </c>
      <c r="Y344" s="356">
        <f t="shared" si="118"/>
        <v>0</v>
      </c>
      <c r="Z344" s="356">
        <f t="shared" si="119"/>
        <v>0</v>
      </c>
      <c r="AA344" s="356">
        <f t="shared" si="120"/>
        <v>0</v>
      </c>
      <c r="AB344" s="356">
        <f t="shared" si="121"/>
        <v>0</v>
      </c>
      <c r="AC344" s="356">
        <f t="shared" si="122"/>
        <v>0</v>
      </c>
      <c r="AD344" s="357">
        <f t="shared" si="123"/>
        <v>0</v>
      </c>
      <c r="AE344" s="342"/>
      <c r="AF344" s="362">
        <f t="shared" si="124"/>
        <v>0</v>
      </c>
      <c r="AG344" s="330"/>
      <c r="AH344" s="597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  <c r="BC344" s="582"/>
      <c r="BD344" s="582"/>
    </row>
    <row r="345" spans="1:56" s="302" customFormat="1" hidden="1" x14ac:dyDescent="0.2">
      <c r="A345" s="340">
        <f t="shared" si="114"/>
        <v>0</v>
      </c>
      <c r="B345" s="341"/>
      <c r="C345" s="330"/>
      <c r="D345" s="395"/>
      <c r="E345" s="308"/>
      <c r="F345" s="309"/>
      <c r="G345" s="309"/>
      <c r="H345" s="309"/>
      <c r="I345" s="309"/>
      <c r="J345" s="350">
        <f t="shared" si="105"/>
        <v>0</v>
      </c>
      <c r="K345" s="330"/>
      <c r="L345" s="330"/>
      <c r="M345" s="310"/>
      <c r="N345" s="311"/>
      <c r="O345" s="311"/>
      <c r="P345" s="311"/>
      <c r="Q345" s="311"/>
      <c r="R345" s="311"/>
      <c r="S345" s="312"/>
      <c r="T345" s="313"/>
      <c r="U345" s="294">
        <f t="shared" si="115"/>
        <v>0</v>
      </c>
      <c r="V345" s="330"/>
      <c r="W345" s="355">
        <f t="shared" si="116"/>
        <v>0</v>
      </c>
      <c r="X345" s="356">
        <f t="shared" si="117"/>
        <v>0</v>
      </c>
      <c r="Y345" s="356">
        <f t="shared" si="118"/>
        <v>0</v>
      </c>
      <c r="Z345" s="356">
        <f t="shared" si="119"/>
        <v>0</v>
      </c>
      <c r="AA345" s="356">
        <f t="shared" si="120"/>
        <v>0</v>
      </c>
      <c r="AB345" s="356">
        <f t="shared" si="121"/>
        <v>0</v>
      </c>
      <c r="AC345" s="356">
        <f t="shared" si="122"/>
        <v>0</v>
      </c>
      <c r="AD345" s="357">
        <f t="shared" si="123"/>
        <v>0</v>
      </c>
      <c r="AE345" s="342"/>
      <c r="AF345" s="362">
        <f t="shared" si="124"/>
        <v>0</v>
      </c>
      <c r="AG345" s="330"/>
      <c r="AH345" s="597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  <c r="BC345" s="582"/>
      <c r="BD345" s="582"/>
    </row>
    <row r="346" spans="1:56" s="302" customFormat="1" hidden="1" x14ac:dyDescent="0.2">
      <c r="A346" s="340">
        <f t="shared" si="114"/>
        <v>0</v>
      </c>
      <c r="B346" s="341"/>
      <c r="C346" s="330"/>
      <c r="D346" s="395"/>
      <c r="E346" s="308"/>
      <c r="F346" s="309"/>
      <c r="G346" s="309"/>
      <c r="H346" s="309"/>
      <c r="I346" s="309"/>
      <c r="J346" s="350">
        <f t="shared" si="105"/>
        <v>0</v>
      </c>
      <c r="K346" s="330"/>
      <c r="L346" s="330"/>
      <c r="M346" s="310"/>
      <c r="N346" s="311"/>
      <c r="O346" s="311"/>
      <c r="P346" s="311"/>
      <c r="Q346" s="311"/>
      <c r="R346" s="311"/>
      <c r="S346" s="312"/>
      <c r="T346" s="313"/>
      <c r="U346" s="294">
        <f t="shared" si="115"/>
        <v>0</v>
      </c>
      <c r="V346" s="330"/>
      <c r="W346" s="355">
        <f t="shared" si="116"/>
        <v>0</v>
      </c>
      <c r="X346" s="356">
        <f t="shared" si="117"/>
        <v>0</v>
      </c>
      <c r="Y346" s="356">
        <f t="shared" si="118"/>
        <v>0</v>
      </c>
      <c r="Z346" s="356">
        <f t="shared" si="119"/>
        <v>0</v>
      </c>
      <c r="AA346" s="356">
        <f t="shared" si="120"/>
        <v>0</v>
      </c>
      <c r="AB346" s="356">
        <f t="shared" si="121"/>
        <v>0</v>
      </c>
      <c r="AC346" s="356">
        <f t="shared" si="122"/>
        <v>0</v>
      </c>
      <c r="AD346" s="357">
        <f t="shared" si="123"/>
        <v>0</v>
      </c>
      <c r="AE346" s="342"/>
      <c r="AF346" s="362">
        <f t="shared" si="124"/>
        <v>0</v>
      </c>
      <c r="AG346" s="330"/>
      <c r="AH346" s="597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  <c r="BC346" s="582"/>
      <c r="BD346" s="582"/>
    </row>
    <row r="347" spans="1:56" s="302" customFormat="1" hidden="1" x14ac:dyDescent="0.2">
      <c r="A347" s="340">
        <f t="shared" si="114"/>
        <v>0</v>
      </c>
      <c r="B347" s="341"/>
      <c r="C347" s="330"/>
      <c r="D347" s="395"/>
      <c r="E347" s="308"/>
      <c r="F347" s="309"/>
      <c r="G347" s="309"/>
      <c r="H347" s="309"/>
      <c r="I347" s="309"/>
      <c r="J347" s="350">
        <f t="shared" si="105"/>
        <v>0</v>
      </c>
      <c r="K347" s="330"/>
      <c r="L347" s="330"/>
      <c r="M347" s="310"/>
      <c r="N347" s="311"/>
      <c r="O347" s="311"/>
      <c r="P347" s="311"/>
      <c r="Q347" s="311"/>
      <c r="R347" s="311"/>
      <c r="S347" s="312"/>
      <c r="T347" s="313"/>
      <c r="U347" s="294">
        <f t="shared" si="115"/>
        <v>0</v>
      </c>
      <c r="V347" s="330"/>
      <c r="W347" s="355">
        <f t="shared" si="116"/>
        <v>0</v>
      </c>
      <c r="X347" s="356">
        <f t="shared" si="117"/>
        <v>0</v>
      </c>
      <c r="Y347" s="356">
        <f t="shared" si="118"/>
        <v>0</v>
      </c>
      <c r="Z347" s="356">
        <f t="shared" si="119"/>
        <v>0</v>
      </c>
      <c r="AA347" s="356">
        <f t="shared" si="120"/>
        <v>0</v>
      </c>
      <c r="AB347" s="356">
        <f t="shared" si="121"/>
        <v>0</v>
      </c>
      <c r="AC347" s="356">
        <f t="shared" si="122"/>
        <v>0</v>
      </c>
      <c r="AD347" s="357">
        <f t="shared" si="123"/>
        <v>0</v>
      </c>
      <c r="AE347" s="342"/>
      <c r="AF347" s="362">
        <f t="shared" si="124"/>
        <v>0</v>
      </c>
      <c r="AG347" s="330"/>
      <c r="AH347" s="597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  <c r="BC347" s="582"/>
      <c r="BD347" s="582"/>
    </row>
    <row r="348" spans="1:56" s="302" customFormat="1" hidden="1" x14ac:dyDescent="0.2">
      <c r="A348" s="340">
        <f t="shared" si="114"/>
        <v>0</v>
      </c>
      <c r="B348" s="341"/>
      <c r="C348" s="330"/>
      <c r="D348" s="395"/>
      <c r="E348" s="308"/>
      <c r="F348" s="309"/>
      <c r="G348" s="309"/>
      <c r="H348" s="309"/>
      <c r="I348" s="309"/>
      <c r="J348" s="350">
        <f t="shared" si="105"/>
        <v>0</v>
      </c>
      <c r="K348" s="330"/>
      <c r="L348" s="330"/>
      <c r="M348" s="310"/>
      <c r="N348" s="311"/>
      <c r="O348" s="311"/>
      <c r="P348" s="311"/>
      <c r="Q348" s="311"/>
      <c r="R348" s="311"/>
      <c r="S348" s="312"/>
      <c r="T348" s="313"/>
      <c r="U348" s="294">
        <f t="shared" si="115"/>
        <v>0</v>
      </c>
      <c r="V348" s="330"/>
      <c r="W348" s="355">
        <f t="shared" si="116"/>
        <v>0</v>
      </c>
      <c r="X348" s="356">
        <f t="shared" si="117"/>
        <v>0</v>
      </c>
      <c r="Y348" s="356">
        <f t="shared" si="118"/>
        <v>0</v>
      </c>
      <c r="Z348" s="356">
        <f t="shared" si="119"/>
        <v>0</v>
      </c>
      <c r="AA348" s="356">
        <f t="shared" si="120"/>
        <v>0</v>
      </c>
      <c r="AB348" s="356">
        <f t="shared" si="121"/>
        <v>0</v>
      </c>
      <c r="AC348" s="356">
        <f t="shared" si="122"/>
        <v>0</v>
      </c>
      <c r="AD348" s="357">
        <f t="shared" si="123"/>
        <v>0</v>
      </c>
      <c r="AE348" s="342"/>
      <c r="AF348" s="362">
        <f t="shared" si="124"/>
        <v>0</v>
      </c>
      <c r="AG348" s="330"/>
      <c r="AH348" s="597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  <c r="BC348" s="582"/>
      <c r="BD348" s="582"/>
    </row>
    <row r="349" spans="1:56" s="302" customFormat="1" hidden="1" x14ac:dyDescent="0.2">
      <c r="A349" s="340">
        <f t="shared" si="114"/>
        <v>0</v>
      </c>
      <c r="B349" s="341"/>
      <c r="C349" s="330"/>
      <c r="D349" s="395"/>
      <c r="E349" s="308"/>
      <c r="F349" s="309"/>
      <c r="G349" s="309"/>
      <c r="H349" s="309"/>
      <c r="I349" s="309"/>
      <c r="J349" s="350">
        <f t="shared" si="105"/>
        <v>0</v>
      </c>
      <c r="K349" s="330"/>
      <c r="L349" s="330"/>
      <c r="M349" s="310"/>
      <c r="N349" s="311"/>
      <c r="O349" s="311"/>
      <c r="P349" s="311"/>
      <c r="Q349" s="311"/>
      <c r="R349" s="311"/>
      <c r="S349" s="312"/>
      <c r="T349" s="313"/>
      <c r="U349" s="294">
        <f t="shared" si="115"/>
        <v>0</v>
      </c>
      <c r="V349" s="330"/>
      <c r="W349" s="355">
        <f t="shared" si="116"/>
        <v>0</v>
      </c>
      <c r="X349" s="356">
        <f t="shared" si="117"/>
        <v>0</v>
      </c>
      <c r="Y349" s="356">
        <f t="shared" si="118"/>
        <v>0</v>
      </c>
      <c r="Z349" s="356">
        <f t="shared" si="119"/>
        <v>0</v>
      </c>
      <c r="AA349" s="356">
        <f t="shared" si="120"/>
        <v>0</v>
      </c>
      <c r="AB349" s="356">
        <f t="shared" si="121"/>
        <v>0</v>
      </c>
      <c r="AC349" s="356">
        <f t="shared" si="122"/>
        <v>0</v>
      </c>
      <c r="AD349" s="357">
        <f t="shared" si="123"/>
        <v>0</v>
      </c>
      <c r="AE349" s="342"/>
      <c r="AF349" s="362">
        <f t="shared" si="124"/>
        <v>0</v>
      </c>
      <c r="AG349" s="330"/>
      <c r="AH349" s="597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  <c r="BC349" s="582"/>
      <c r="BD349" s="582"/>
    </row>
    <row r="350" spans="1:56" s="302" customFormat="1" hidden="1" x14ac:dyDescent="0.2">
      <c r="A350" s="340">
        <f t="shared" si="114"/>
        <v>0</v>
      </c>
      <c r="B350" s="341"/>
      <c r="C350" s="330"/>
      <c r="D350" s="395"/>
      <c r="E350" s="308"/>
      <c r="F350" s="309"/>
      <c r="G350" s="309"/>
      <c r="H350" s="309"/>
      <c r="I350" s="309"/>
      <c r="J350" s="350">
        <f t="shared" si="105"/>
        <v>0</v>
      </c>
      <c r="K350" s="330"/>
      <c r="L350" s="330"/>
      <c r="M350" s="310"/>
      <c r="N350" s="311"/>
      <c r="O350" s="311"/>
      <c r="P350" s="311"/>
      <c r="Q350" s="311"/>
      <c r="R350" s="311"/>
      <c r="S350" s="312"/>
      <c r="T350" s="313"/>
      <c r="U350" s="294">
        <f t="shared" si="115"/>
        <v>0</v>
      </c>
      <c r="V350" s="330"/>
      <c r="W350" s="355">
        <f t="shared" si="116"/>
        <v>0</v>
      </c>
      <c r="X350" s="356">
        <f t="shared" si="117"/>
        <v>0</v>
      </c>
      <c r="Y350" s="356">
        <f t="shared" si="118"/>
        <v>0</v>
      </c>
      <c r="Z350" s="356">
        <f t="shared" si="119"/>
        <v>0</v>
      </c>
      <c r="AA350" s="356">
        <f t="shared" si="120"/>
        <v>0</v>
      </c>
      <c r="AB350" s="356">
        <f t="shared" si="121"/>
        <v>0</v>
      </c>
      <c r="AC350" s="356">
        <f t="shared" si="122"/>
        <v>0</v>
      </c>
      <c r="AD350" s="357">
        <f t="shared" si="123"/>
        <v>0</v>
      </c>
      <c r="AE350" s="342"/>
      <c r="AF350" s="362">
        <f t="shared" si="124"/>
        <v>0</v>
      </c>
      <c r="AG350" s="330"/>
      <c r="AH350" s="597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  <c r="BC350" s="582"/>
      <c r="BD350" s="582"/>
    </row>
    <row r="351" spans="1:56" s="302" customFormat="1" hidden="1" x14ac:dyDescent="0.2">
      <c r="A351" s="340">
        <f t="shared" si="114"/>
        <v>0</v>
      </c>
      <c r="B351" s="341"/>
      <c r="C351" s="330"/>
      <c r="D351" s="395"/>
      <c r="E351" s="308"/>
      <c r="F351" s="309"/>
      <c r="G351" s="309"/>
      <c r="H351" s="309"/>
      <c r="I351" s="309"/>
      <c r="J351" s="350">
        <f t="shared" si="105"/>
        <v>0</v>
      </c>
      <c r="K351" s="330"/>
      <c r="L351" s="330"/>
      <c r="M351" s="310"/>
      <c r="N351" s="311"/>
      <c r="O351" s="311"/>
      <c r="P351" s="311"/>
      <c r="Q351" s="311"/>
      <c r="R351" s="311"/>
      <c r="S351" s="312"/>
      <c r="T351" s="313"/>
      <c r="U351" s="294">
        <f t="shared" si="115"/>
        <v>0</v>
      </c>
      <c r="V351" s="330"/>
      <c r="W351" s="355">
        <f t="shared" si="116"/>
        <v>0</v>
      </c>
      <c r="X351" s="356">
        <f t="shared" si="117"/>
        <v>0</v>
      </c>
      <c r="Y351" s="356">
        <f t="shared" si="118"/>
        <v>0</v>
      </c>
      <c r="Z351" s="356">
        <f t="shared" si="119"/>
        <v>0</v>
      </c>
      <c r="AA351" s="356">
        <f t="shared" si="120"/>
        <v>0</v>
      </c>
      <c r="AB351" s="356">
        <f t="shared" si="121"/>
        <v>0</v>
      </c>
      <c r="AC351" s="356">
        <f t="shared" si="122"/>
        <v>0</v>
      </c>
      <c r="AD351" s="357">
        <f t="shared" si="123"/>
        <v>0</v>
      </c>
      <c r="AE351" s="342"/>
      <c r="AF351" s="362">
        <f t="shared" si="124"/>
        <v>0</v>
      </c>
      <c r="AG351" s="330"/>
      <c r="AH351" s="597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  <c r="BC351" s="582"/>
      <c r="BD351" s="582"/>
    </row>
    <row r="352" spans="1:56" s="302" customFormat="1" hidden="1" x14ac:dyDescent="0.2">
      <c r="A352" s="340">
        <f t="shared" si="114"/>
        <v>0</v>
      </c>
      <c r="B352" s="341"/>
      <c r="C352" s="330"/>
      <c r="D352" s="395"/>
      <c r="E352" s="308"/>
      <c r="F352" s="309"/>
      <c r="G352" s="309"/>
      <c r="H352" s="309"/>
      <c r="I352" s="309"/>
      <c r="J352" s="350">
        <f t="shared" si="105"/>
        <v>0</v>
      </c>
      <c r="K352" s="330"/>
      <c r="L352" s="330"/>
      <c r="M352" s="310"/>
      <c r="N352" s="311"/>
      <c r="O352" s="311"/>
      <c r="P352" s="311"/>
      <c r="Q352" s="311"/>
      <c r="R352" s="311"/>
      <c r="S352" s="312"/>
      <c r="T352" s="313"/>
      <c r="U352" s="294">
        <f t="shared" si="115"/>
        <v>0</v>
      </c>
      <c r="V352" s="330"/>
      <c r="W352" s="355">
        <f t="shared" si="116"/>
        <v>0</v>
      </c>
      <c r="X352" s="356">
        <f t="shared" si="117"/>
        <v>0</v>
      </c>
      <c r="Y352" s="356">
        <f t="shared" si="118"/>
        <v>0</v>
      </c>
      <c r="Z352" s="356">
        <f t="shared" si="119"/>
        <v>0</v>
      </c>
      <c r="AA352" s="356">
        <f t="shared" si="120"/>
        <v>0</v>
      </c>
      <c r="AB352" s="356">
        <f t="shared" si="121"/>
        <v>0</v>
      </c>
      <c r="AC352" s="356">
        <f t="shared" si="122"/>
        <v>0</v>
      </c>
      <c r="AD352" s="357">
        <f t="shared" si="123"/>
        <v>0</v>
      </c>
      <c r="AE352" s="342"/>
      <c r="AF352" s="362">
        <f t="shared" si="124"/>
        <v>0</v>
      </c>
      <c r="AG352" s="330"/>
      <c r="AH352" s="597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  <c r="BC352" s="582"/>
      <c r="BD352" s="582"/>
    </row>
    <row r="353" spans="1:56" s="302" customFormat="1" hidden="1" x14ac:dyDescent="0.2">
      <c r="A353" s="340">
        <f t="shared" si="114"/>
        <v>0</v>
      </c>
      <c r="B353" s="341"/>
      <c r="C353" s="330"/>
      <c r="D353" s="395"/>
      <c r="E353" s="308"/>
      <c r="F353" s="309"/>
      <c r="G353" s="309"/>
      <c r="H353" s="309"/>
      <c r="I353" s="309"/>
      <c r="J353" s="350">
        <f t="shared" si="105"/>
        <v>0</v>
      </c>
      <c r="K353" s="330"/>
      <c r="L353" s="330"/>
      <c r="M353" s="310"/>
      <c r="N353" s="311"/>
      <c r="O353" s="311"/>
      <c r="P353" s="311"/>
      <c r="Q353" s="311"/>
      <c r="R353" s="311"/>
      <c r="S353" s="312"/>
      <c r="T353" s="313"/>
      <c r="U353" s="294">
        <f t="shared" si="115"/>
        <v>0</v>
      </c>
      <c r="V353" s="330"/>
      <c r="W353" s="355">
        <f t="shared" si="116"/>
        <v>0</v>
      </c>
      <c r="X353" s="356">
        <f t="shared" si="117"/>
        <v>0</v>
      </c>
      <c r="Y353" s="356">
        <f t="shared" si="118"/>
        <v>0</v>
      </c>
      <c r="Z353" s="356">
        <f t="shared" si="119"/>
        <v>0</v>
      </c>
      <c r="AA353" s="356">
        <f t="shared" si="120"/>
        <v>0</v>
      </c>
      <c r="AB353" s="356">
        <f t="shared" si="121"/>
        <v>0</v>
      </c>
      <c r="AC353" s="356">
        <f t="shared" si="122"/>
        <v>0</v>
      </c>
      <c r="AD353" s="357">
        <f t="shared" si="123"/>
        <v>0</v>
      </c>
      <c r="AE353" s="342"/>
      <c r="AF353" s="362">
        <f t="shared" si="124"/>
        <v>0</v>
      </c>
      <c r="AG353" s="330"/>
      <c r="AH353" s="597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  <c r="BC353" s="582"/>
      <c r="BD353" s="582"/>
    </row>
    <row r="354" spans="1:56" s="302" customFormat="1" hidden="1" x14ac:dyDescent="0.2">
      <c r="A354" s="340">
        <f t="shared" si="114"/>
        <v>0</v>
      </c>
      <c r="B354" s="341"/>
      <c r="C354" s="330"/>
      <c r="D354" s="395"/>
      <c r="E354" s="308"/>
      <c r="F354" s="309"/>
      <c r="G354" s="309"/>
      <c r="H354" s="309"/>
      <c r="I354" s="309"/>
      <c r="J354" s="350">
        <f t="shared" si="105"/>
        <v>0</v>
      </c>
      <c r="K354" s="330"/>
      <c r="L354" s="330"/>
      <c r="M354" s="310"/>
      <c r="N354" s="311"/>
      <c r="O354" s="311"/>
      <c r="P354" s="311"/>
      <c r="Q354" s="311"/>
      <c r="R354" s="311"/>
      <c r="S354" s="312"/>
      <c r="T354" s="313"/>
      <c r="U354" s="294">
        <f t="shared" si="115"/>
        <v>0</v>
      </c>
      <c r="V354" s="330"/>
      <c r="W354" s="355">
        <f t="shared" si="116"/>
        <v>0</v>
      </c>
      <c r="X354" s="356">
        <f t="shared" si="117"/>
        <v>0</v>
      </c>
      <c r="Y354" s="356">
        <f t="shared" si="118"/>
        <v>0</v>
      </c>
      <c r="Z354" s="356">
        <f t="shared" si="119"/>
        <v>0</v>
      </c>
      <c r="AA354" s="356">
        <f t="shared" si="120"/>
        <v>0</v>
      </c>
      <c r="AB354" s="356">
        <f t="shared" si="121"/>
        <v>0</v>
      </c>
      <c r="AC354" s="356">
        <f t="shared" si="122"/>
        <v>0</v>
      </c>
      <c r="AD354" s="357">
        <f t="shared" si="123"/>
        <v>0</v>
      </c>
      <c r="AE354" s="342"/>
      <c r="AF354" s="362">
        <f t="shared" si="124"/>
        <v>0</v>
      </c>
      <c r="AG354" s="330"/>
      <c r="AH354" s="597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  <c r="BC354" s="582"/>
      <c r="BD354" s="582"/>
    </row>
    <row r="355" spans="1:56" s="302" customFormat="1" hidden="1" x14ac:dyDescent="0.2">
      <c r="A355" s="340">
        <f t="shared" si="114"/>
        <v>0</v>
      </c>
      <c r="B355" s="341"/>
      <c r="C355" s="330"/>
      <c r="D355" s="395"/>
      <c r="E355" s="308"/>
      <c r="F355" s="309"/>
      <c r="G355" s="309"/>
      <c r="H355" s="309"/>
      <c r="I355" s="309"/>
      <c r="J355" s="350">
        <f t="shared" si="105"/>
        <v>0</v>
      </c>
      <c r="K355" s="330"/>
      <c r="L355" s="330"/>
      <c r="M355" s="310"/>
      <c r="N355" s="311"/>
      <c r="O355" s="311"/>
      <c r="P355" s="311"/>
      <c r="Q355" s="311"/>
      <c r="R355" s="311"/>
      <c r="S355" s="312"/>
      <c r="T355" s="313"/>
      <c r="U355" s="294">
        <f t="shared" si="115"/>
        <v>0</v>
      </c>
      <c r="V355" s="330"/>
      <c r="W355" s="355">
        <f t="shared" si="116"/>
        <v>0</v>
      </c>
      <c r="X355" s="356">
        <f t="shared" si="117"/>
        <v>0</v>
      </c>
      <c r="Y355" s="356">
        <f t="shared" si="118"/>
        <v>0</v>
      </c>
      <c r="Z355" s="356">
        <f t="shared" si="119"/>
        <v>0</v>
      </c>
      <c r="AA355" s="356">
        <f t="shared" si="120"/>
        <v>0</v>
      </c>
      <c r="AB355" s="356">
        <f t="shared" si="121"/>
        <v>0</v>
      </c>
      <c r="AC355" s="356">
        <f t="shared" si="122"/>
        <v>0</v>
      </c>
      <c r="AD355" s="357">
        <f t="shared" si="123"/>
        <v>0</v>
      </c>
      <c r="AE355" s="342"/>
      <c r="AF355" s="362">
        <f t="shared" si="124"/>
        <v>0</v>
      </c>
      <c r="AG355" s="330"/>
      <c r="AH355" s="597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  <c r="BC355" s="582"/>
      <c r="BD355" s="582"/>
    </row>
    <row r="356" spans="1:56" s="302" customFormat="1" hidden="1" x14ac:dyDescent="0.2">
      <c r="A356" s="340">
        <f t="shared" si="114"/>
        <v>0</v>
      </c>
      <c r="B356" s="341"/>
      <c r="C356" s="330"/>
      <c r="D356" s="395"/>
      <c r="E356" s="308"/>
      <c r="F356" s="309"/>
      <c r="G356" s="309"/>
      <c r="H356" s="309"/>
      <c r="I356" s="309"/>
      <c r="J356" s="350">
        <f t="shared" si="105"/>
        <v>0</v>
      </c>
      <c r="K356" s="330"/>
      <c r="L356" s="330"/>
      <c r="M356" s="310"/>
      <c r="N356" s="311"/>
      <c r="O356" s="311"/>
      <c r="P356" s="311"/>
      <c r="Q356" s="311"/>
      <c r="R356" s="311"/>
      <c r="S356" s="312"/>
      <c r="T356" s="313"/>
      <c r="U356" s="294">
        <f t="shared" si="115"/>
        <v>0</v>
      </c>
      <c r="V356" s="330"/>
      <c r="W356" s="355">
        <f t="shared" si="116"/>
        <v>0</v>
      </c>
      <c r="X356" s="356">
        <f t="shared" si="117"/>
        <v>0</v>
      </c>
      <c r="Y356" s="356">
        <f t="shared" si="118"/>
        <v>0</v>
      </c>
      <c r="Z356" s="356">
        <f t="shared" si="119"/>
        <v>0</v>
      </c>
      <c r="AA356" s="356">
        <f t="shared" si="120"/>
        <v>0</v>
      </c>
      <c r="AB356" s="356">
        <f t="shared" si="121"/>
        <v>0</v>
      </c>
      <c r="AC356" s="356">
        <f t="shared" si="122"/>
        <v>0</v>
      </c>
      <c r="AD356" s="357">
        <f t="shared" si="123"/>
        <v>0</v>
      </c>
      <c r="AE356" s="342"/>
      <c r="AF356" s="362">
        <f t="shared" si="124"/>
        <v>0</v>
      </c>
      <c r="AG356" s="330"/>
      <c r="AH356" s="597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  <c r="BC356" s="582"/>
      <c r="BD356" s="582"/>
    </row>
    <row r="357" spans="1:56" s="302" customFormat="1" hidden="1" x14ac:dyDescent="0.2">
      <c r="A357" s="340">
        <f t="shared" si="114"/>
        <v>0</v>
      </c>
      <c r="B357" s="341"/>
      <c r="C357" s="330"/>
      <c r="D357" s="395"/>
      <c r="E357" s="308"/>
      <c r="F357" s="309"/>
      <c r="G357" s="309"/>
      <c r="H357" s="309"/>
      <c r="I357" s="309"/>
      <c r="J357" s="350">
        <f t="shared" si="105"/>
        <v>0</v>
      </c>
      <c r="K357" s="330"/>
      <c r="L357" s="330"/>
      <c r="M357" s="310"/>
      <c r="N357" s="311"/>
      <c r="O357" s="311"/>
      <c r="P357" s="311"/>
      <c r="Q357" s="311"/>
      <c r="R357" s="311"/>
      <c r="S357" s="312"/>
      <c r="T357" s="313"/>
      <c r="U357" s="294">
        <f t="shared" si="115"/>
        <v>0</v>
      </c>
      <c r="V357" s="330"/>
      <c r="W357" s="355">
        <f t="shared" si="116"/>
        <v>0</v>
      </c>
      <c r="X357" s="356">
        <f t="shared" si="117"/>
        <v>0</v>
      </c>
      <c r="Y357" s="356">
        <f t="shared" si="118"/>
        <v>0</v>
      </c>
      <c r="Z357" s="356">
        <f t="shared" si="119"/>
        <v>0</v>
      </c>
      <c r="AA357" s="356">
        <f t="shared" si="120"/>
        <v>0</v>
      </c>
      <c r="AB357" s="356">
        <f t="shared" si="121"/>
        <v>0</v>
      </c>
      <c r="AC357" s="356">
        <f t="shared" si="122"/>
        <v>0</v>
      </c>
      <c r="AD357" s="357">
        <f t="shared" si="123"/>
        <v>0</v>
      </c>
      <c r="AE357" s="342"/>
      <c r="AF357" s="362">
        <f t="shared" si="124"/>
        <v>0</v>
      </c>
      <c r="AG357" s="330"/>
      <c r="AH357" s="597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  <c r="BC357" s="582"/>
      <c r="BD357" s="582"/>
    </row>
    <row r="358" spans="1:56" s="302" customFormat="1" hidden="1" x14ac:dyDescent="0.2">
      <c r="A358" s="340">
        <f t="shared" si="114"/>
        <v>0</v>
      </c>
      <c r="B358" s="341"/>
      <c r="C358" s="330"/>
      <c r="D358" s="395"/>
      <c r="E358" s="308"/>
      <c r="F358" s="309"/>
      <c r="G358" s="309"/>
      <c r="H358" s="309"/>
      <c r="I358" s="309"/>
      <c r="J358" s="350">
        <f t="shared" si="105"/>
        <v>0</v>
      </c>
      <c r="K358" s="330"/>
      <c r="L358" s="330"/>
      <c r="M358" s="310"/>
      <c r="N358" s="311"/>
      <c r="O358" s="311"/>
      <c r="P358" s="311"/>
      <c r="Q358" s="311"/>
      <c r="R358" s="311"/>
      <c r="S358" s="312"/>
      <c r="T358" s="313"/>
      <c r="U358" s="294">
        <f t="shared" si="115"/>
        <v>0</v>
      </c>
      <c r="V358" s="330"/>
      <c r="W358" s="355">
        <f t="shared" si="116"/>
        <v>0</v>
      </c>
      <c r="X358" s="356">
        <f t="shared" si="117"/>
        <v>0</v>
      </c>
      <c r="Y358" s="356">
        <f t="shared" si="118"/>
        <v>0</v>
      </c>
      <c r="Z358" s="356">
        <f t="shared" si="119"/>
        <v>0</v>
      </c>
      <c r="AA358" s="356">
        <f t="shared" si="120"/>
        <v>0</v>
      </c>
      <c r="AB358" s="356">
        <f t="shared" si="121"/>
        <v>0</v>
      </c>
      <c r="AC358" s="356">
        <f t="shared" si="122"/>
        <v>0</v>
      </c>
      <c r="AD358" s="357">
        <f t="shared" si="123"/>
        <v>0</v>
      </c>
      <c r="AE358" s="342"/>
      <c r="AF358" s="362">
        <f t="shared" si="124"/>
        <v>0</v>
      </c>
      <c r="AG358" s="330"/>
      <c r="AH358" s="597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  <c r="BC358" s="582"/>
      <c r="BD358" s="582"/>
    </row>
    <row r="359" spans="1:56" s="302" customFormat="1" hidden="1" x14ac:dyDescent="0.2">
      <c r="A359" s="340">
        <f t="shared" si="114"/>
        <v>0</v>
      </c>
      <c r="B359" s="341"/>
      <c r="C359" s="330"/>
      <c r="D359" s="395"/>
      <c r="E359" s="308"/>
      <c r="F359" s="309"/>
      <c r="G359" s="309"/>
      <c r="H359" s="309"/>
      <c r="I359" s="309"/>
      <c r="J359" s="350">
        <f t="shared" si="105"/>
        <v>0</v>
      </c>
      <c r="K359" s="330"/>
      <c r="L359" s="330"/>
      <c r="M359" s="310"/>
      <c r="N359" s="311"/>
      <c r="O359" s="311"/>
      <c r="P359" s="311"/>
      <c r="Q359" s="311"/>
      <c r="R359" s="311"/>
      <c r="S359" s="312"/>
      <c r="T359" s="313"/>
      <c r="U359" s="294">
        <f t="shared" si="115"/>
        <v>0</v>
      </c>
      <c r="V359" s="330"/>
      <c r="W359" s="355">
        <f t="shared" si="116"/>
        <v>0</v>
      </c>
      <c r="X359" s="356">
        <f t="shared" si="117"/>
        <v>0</v>
      </c>
      <c r="Y359" s="356">
        <f t="shared" si="118"/>
        <v>0</v>
      </c>
      <c r="Z359" s="356">
        <f t="shared" si="119"/>
        <v>0</v>
      </c>
      <c r="AA359" s="356">
        <f t="shared" si="120"/>
        <v>0</v>
      </c>
      <c r="AB359" s="356">
        <f t="shared" si="121"/>
        <v>0</v>
      </c>
      <c r="AC359" s="356">
        <f t="shared" si="122"/>
        <v>0</v>
      </c>
      <c r="AD359" s="357">
        <f t="shared" si="123"/>
        <v>0</v>
      </c>
      <c r="AE359" s="342"/>
      <c r="AF359" s="362">
        <f t="shared" si="124"/>
        <v>0</v>
      </c>
      <c r="AG359" s="330"/>
      <c r="AH359" s="597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  <c r="BC359" s="582"/>
      <c r="BD359" s="582"/>
    </row>
    <row r="360" spans="1:56" s="302" customFormat="1" hidden="1" x14ac:dyDescent="0.2">
      <c r="A360" s="340">
        <f t="shared" si="114"/>
        <v>0</v>
      </c>
      <c r="B360" s="341"/>
      <c r="C360" s="330"/>
      <c r="D360" s="395"/>
      <c r="E360" s="308"/>
      <c r="F360" s="309"/>
      <c r="G360" s="309"/>
      <c r="H360" s="309"/>
      <c r="I360" s="309"/>
      <c r="J360" s="350">
        <f t="shared" si="105"/>
        <v>0</v>
      </c>
      <c r="K360" s="330"/>
      <c r="L360" s="330"/>
      <c r="M360" s="310"/>
      <c r="N360" s="311"/>
      <c r="O360" s="311"/>
      <c r="P360" s="311"/>
      <c r="Q360" s="311"/>
      <c r="R360" s="311"/>
      <c r="S360" s="312"/>
      <c r="T360" s="313"/>
      <c r="U360" s="294">
        <f t="shared" si="115"/>
        <v>0</v>
      </c>
      <c r="V360" s="330"/>
      <c r="W360" s="355">
        <f t="shared" si="116"/>
        <v>0</v>
      </c>
      <c r="X360" s="356">
        <f t="shared" si="117"/>
        <v>0</v>
      </c>
      <c r="Y360" s="356">
        <f t="shared" si="118"/>
        <v>0</v>
      </c>
      <c r="Z360" s="356">
        <f t="shared" si="119"/>
        <v>0</v>
      </c>
      <c r="AA360" s="356">
        <f t="shared" si="120"/>
        <v>0</v>
      </c>
      <c r="AB360" s="356">
        <f t="shared" si="121"/>
        <v>0</v>
      </c>
      <c r="AC360" s="356">
        <f t="shared" si="122"/>
        <v>0</v>
      </c>
      <c r="AD360" s="357">
        <f t="shared" si="123"/>
        <v>0</v>
      </c>
      <c r="AE360" s="342"/>
      <c r="AF360" s="362">
        <f t="shared" si="124"/>
        <v>0</v>
      </c>
      <c r="AG360" s="330"/>
      <c r="AH360" s="597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  <c r="BC360" s="582"/>
      <c r="BD360" s="582"/>
    </row>
    <row r="361" spans="1:56" s="302" customFormat="1" hidden="1" x14ac:dyDescent="0.2">
      <c r="A361" s="340">
        <f t="shared" si="114"/>
        <v>0</v>
      </c>
      <c r="B361" s="341"/>
      <c r="C361" s="330"/>
      <c r="D361" s="395"/>
      <c r="E361" s="308"/>
      <c r="F361" s="309"/>
      <c r="G361" s="309"/>
      <c r="H361" s="309"/>
      <c r="I361" s="309"/>
      <c r="J361" s="350">
        <f t="shared" si="105"/>
        <v>0</v>
      </c>
      <c r="K361" s="330"/>
      <c r="L361" s="330"/>
      <c r="M361" s="310"/>
      <c r="N361" s="311"/>
      <c r="O361" s="311"/>
      <c r="P361" s="311"/>
      <c r="Q361" s="311"/>
      <c r="R361" s="311"/>
      <c r="S361" s="312"/>
      <c r="T361" s="313"/>
      <c r="U361" s="294">
        <f t="shared" si="115"/>
        <v>0</v>
      </c>
      <c r="V361" s="330"/>
      <c r="W361" s="355">
        <f t="shared" si="116"/>
        <v>0</v>
      </c>
      <c r="X361" s="356">
        <f t="shared" si="117"/>
        <v>0</v>
      </c>
      <c r="Y361" s="356">
        <f t="shared" si="118"/>
        <v>0</v>
      </c>
      <c r="Z361" s="356">
        <f t="shared" si="119"/>
        <v>0</v>
      </c>
      <c r="AA361" s="356">
        <f t="shared" si="120"/>
        <v>0</v>
      </c>
      <c r="AB361" s="356">
        <f t="shared" si="121"/>
        <v>0</v>
      </c>
      <c r="AC361" s="356">
        <f t="shared" si="122"/>
        <v>0</v>
      </c>
      <c r="AD361" s="357">
        <f t="shared" si="123"/>
        <v>0</v>
      </c>
      <c r="AE361" s="342"/>
      <c r="AF361" s="362">
        <f t="shared" si="124"/>
        <v>0</v>
      </c>
      <c r="AG361" s="330"/>
      <c r="AH361" s="597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  <c r="BC361" s="582"/>
      <c r="BD361" s="582"/>
    </row>
    <row r="362" spans="1:56" s="302" customFormat="1" hidden="1" x14ac:dyDescent="0.2">
      <c r="A362" s="340">
        <f t="shared" si="114"/>
        <v>0</v>
      </c>
      <c r="B362" s="341"/>
      <c r="C362" s="330"/>
      <c r="D362" s="395"/>
      <c r="E362" s="308"/>
      <c r="F362" s="309"/>
      <c r="G362" s="309"/>
      <c r="H362" s="309"/>
      <c r="I362" s="309"/>
      <c r="J362" s="350">
        <f t="shared" si="105"/>
        <v>0</v>
      </c>
      <c r="K362" s="330"/>
      <c r="L362" s="330"/>
      <c r="M362" s="310"/>
      <c r="N362" s="311"/>
      <c r="O362" s="311"/>
      <c r="P362" s="311"/>
      <c r="Q362" s="311"/>
      <c r="R362" s="311"/>
      <c r="S362" s="312"/>
      <c r="T362" s="313"/>
      <c r="U362" s="294">
        <f t="shared" si="115"/>
        <v>0</v>
      </c>
      <c r="V362" s="330"/>
      <c r="W362" s="355">
        <f t="shared" si="116"/>
        <v>0</v>
      </c>
      <c r="X362" s="356">
        <f t="shared" si="117"/>
        <v>0</v>
      </c>
      <c r="Y362" s="356">
        <f t="shared" si="118"/>
        <v>0</v>
      </c>
      <c r="Z362" s="356">
        <f t="shared" si="119"/>
        <v>0</v>
      </c>
      <c r="AA362" s="356">
        <f t="shared" si="120"/>
        <v>0</v>
      </c>
      <c r="AB362" s="356">
        <f t="shared" si="121"/>
        <v>0</v>
      </c>
      <c r="AC362" s="356">
        <f t="shared" si="122"/>
        <v>0</v>
      </c>
      <c r="AD362" s="357">
        <f t="shared" si="123"/>
        <v>0</v>
      </c>
      <c r="AE362" s="342"/>
      <c r="AF362" s="362">
        <f t="shared" si="124"/>
        <v>0</v>
      </c>
      <c r="AG362" s="330"/>
      <c r="AH362" s="597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  <c r="BC362" s="582"/>
      <c r="BD362" s="582"/>
    </row>
    <row r="363" spans="1:56" s="302" customFormat="1" hidden="1" x14ac:dyDescent="0.2">
      <c r="A363" s="340">
        <f t="shared" si="114"/>
        <v>0</v>
      </c>
      <c r="B363" s="341"/>
      <c r="C363" s="330"/>
      <c r="D363" s="395"/>
      <c r="E363" s="308"/>
      <c r="F363" s="309"/>
      <c r="G363" s="309"/>
      <c r="H363" s="309"/>
      <c r="I363" s="309"/>
      <c r="J363" s="350">
        <f t="shared" si="105"/>
        <v>0</v>
      </c>
      <c r="K363" s="330"/>
      <c r="L363" s="330"/>
      <c r="M363" s="310"/>
      <c r="N363" s="311"/>
      <c r="O363" s="311"/>
      <c r="P363" s="311"/>
      <c r="Q363" s="311"/>
      <c r="R363" s="311"/>
      <c r="S363" s="312"/>
      <c r="T363" s="313"/>
      <c r="U363" s="294">
        <f t="shared" si="115"/>
        <v>0</v>
      </c>
      <c r="V363" s="330"/>
      <c r="W363" s="355">
        <f t="shared" si="116"/>
        <v>0</v>
      </c>
      <c r="X363" s="356">
        <f t="shared" si="117"/>
        <v>0</v>
      </c>
      <c r="Y363" s="356">
        <f t="shared" si="118"/>
        <v>0</v>
      </c>
      <c r="Z363" s="356">
        <f t="shared" si="119"/>
        <v>0</v>
      </c>
      <c r="AA363" s="356">
        <f t="shared" si="120"/>
        <v>0</v>
      </c>
      <c r="AB363" s="356">
        <f t="shared" si="121"/>
        <v>0</v>
      </c>
      <c r="AC363" s="356">
        <f t="shared" si="122"/>
        <v>0</v>
      </c>
      <c r="AD363" s="357">
        <f t="shared" si="123"/>
        <v>0</v>
      </c>
      <c r="AE363" s="342"/>
      <c r="AF363" s="362">
        <f t="shared" si="124"/>
        <v>0</v>
      </c>
      <c r="AG363" s="330"/>
      <c r="AH363" s="597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  <c r="BC363" s="582"/>
      <c r="BD363" s="582"/>
    </row>
    <row r="364" spans="1:56" s="302" customFormat="1" hidden="1" x14ac:dyDescent="0.2">
      <c r="A364" s="340">
        <f t="shared" si="114"/>
        <v>0</v>
      </c>
      <c r="B364" s="341"/>
      <c r="C364" s="330"/>
      <c r="D364" s="395"/>
      <c r="E364" s="308"/>
      <c r="F364" s="309"/>
      <c r="G364" s="309"/>
      <c r="H364" s="309"/>
      <c r="I364" s="309"/>
      <c r="J364" s="350">
        <f t="shared" si="105"/>
        <v>0</v>
      </c>
      <c r="K364" s="330"/>
      <c r="L364" s="330"/>
      <c r="M364" s="310"/>
      <c r="N364" s="311"/>
      <c r="O364" s="311"/>
      <c r="P364" s="311"/>
      <c r="Q364" s="311"/>
      <c r="R364" s="311"/>
      <c r="S364" s="312"/>
      <c r="T364" s="313"/>
      <c r="U364" s="294">
        <f t="shared" si="115"/>
        <v>0</v>
      </c>
      <c r="V364" s="330"/>
      <c r="W364" s="355">
        <f t="shared" si="116"/>
        <v>0</v>
      </c>
      <c r="X364" s="356">
        <f t="shared" si="117"/>
        <v>0</v>
      </c>
      <c r="Y364" s="356">
        <f t="shared" si="118"/>
        <v>0</v>
      </c>
      <c r="Z364" s="356">
        <f t="shared" si="119"/>
        <v>0</v>
      </c>
      <c r="AA364" s="356">
        <f t="shared" si="120"/>
        <v>0</v>
      </c>
      <c r="AB364" s="356">
        <f t="shared" si="121"/>
        <v>0</v>
      </c>
      <c r="AC364" s="356">
        <f t="shared" si="122"/>
        <v>0</v>
      </c>
      <c r="AD364" s="357">
        <f t="shared" si="123"/>
        <v>0</v>
      </c>
      <c r="AE364" s="342"/>
      <c r="AF364" s="362">
        <f t="shared" si="124"/>
        <v>0</v>
      </c>
      <c r="AG364" s="330"/>
      <c r="AH364" s="597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  <c r="BC364" s="582"/>
      <c r="BD364" s="582"/>
    </row>
    <row r="365" spans="1:56" s="302" customFormat="1" hidden="1" x14ac:dyDescent="0.2">
      <c r="A365" s="340">
        <f t="shared" si="114"/>
        <v>0</v>
      </c>
      <c r="B365" s="341"/>
      <c r="C365" s="330"/>
      <c r="D365" s="395"/>
      <c r="E365" s="308"/>
      <c r="F365" s="309"/>
      <c r="G365" s="309"/>
      <c r="H365" s="309"/>
      <c r="I365" s="309"/>
      <c r="J365" s="350">
        <f t="shared" si="105"/>
        <v>0</v>
      </c>
      <c r="K365" s="330"/>
      <c r="L365" s="330"/>
      <c r="M365" s="310"/>
      <c r="N365" s="311"/>
      <c r="O365" s="311"/>
      <c r="P365" s="311"/>
      <c r="Q365" s="311"/>
      <c r="R365" s="311"/>
      <c r="S365" s="312"/>
      <c r="T365" s="313"/>
      <c r="U365" s="294">
        <f t="shared" si="115"/>
        <v>0</v>
      </c>
      <c r="V365" s="330"/>
      <c r="W365" s="355">
        <f t="shared" si="116"/>
        <v>0</v>
      </c>
      <c r="X365" s="356">
        <f t="shared" si="117"/>
        <v>0</v>
      </c>
      <c r="Y365" s="356">
        <f t="shared" si="118"/>
        <v>0</v>
      </c>
      <c r="Z365" s="356">
        <f t="shared" si="119"/>
        <v>0</v>
      </c>
      <c r="AA365" s="356">
        <f t="shared" si="120"/>
        <v>0</v>
      </c>
      <c r="AB365" s="356">
        <f t="shared" si="121"/>
        <v>0</v>
      </c>
      <c r="AC365" s="356">
        <f t="shared" si="122"/>
        <v>0</v>
      </c>
      <c r="AD365" s="357">
        <f t="shared" si="123"/>
        <v>0</v>
      </c>
      <c r="AE365" s="342"/>
      <c r="AF365" s="362">
        <f t="shared" si="124"/>
        <v>0</v>
      </c>
      <c r="AG365" s="330"/>
      <c r="AH365" s="597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  <c r="BC365" s="582"/>
      <c r="BD365" s="582"/>
    </row>
    <row r="366" spans="1:56" s="302" customFormat="1" hidden="1" x14ac:dyDescent="0.2">
      <c r="A366" s="340">
        <f t="shared" si="114"/>
        <v>0</v>
      </c>
      <c r="B366" s="341"/>
      <c r="C366" s="330"/>
      <c r="D366" s="395"/>
      <c r="E366" s="308"/>
      <c r="F366" s="309"/>
      <c r="G366" s="309"/>
      <c r="H366" s="309"/>
      <c r="I366" s="309"/>
      <c r="J366" s="350">
        <f t="shared" si="105"/>
        <v>0</v>
      </c>
      <c r="K366" s="330"/>
      <c r="L366" s="330"/>
      <c r="M366" s="310"/>
      <c r="N366" s="311"/>
      <c r="O366" s="311"/>
      <c r="P366" s="311"/>
      <c r="Q366" s="311"/>
      <c r="R366" s="311"/>
      <c r="S366" s="312"/>
      <c r="T366" s="313"/>
      <c r="U366" s="294">
        <f t="shared" si="115"/>
        <v>0</v>
      </c>
      <c r="V366" s="330"/>
      <c r="W366" s="355">
        <f t="shared" si="116"/>
        <v>0</v>
      </c>
      <c r="X366" s="356">
        <f t="shared" si="117"/>
        <v>0</v>
      </c>
      <c r="Y366" s="356">
        <f t="shared" si="118"/>
        <v>0</v>
      </c>
      <c r="Z366" s="356">
        <f t="shared" si="119"/>
        <v>0</v>
      </c>
      <c r="AA366" s="356">
        <f t="shared" si="120"/>
        <v>0</v>
      </c>
      <c r="AB366" s="356">
        <f t="shared" si="121"/>
        <v>0</v>
      </c>
      <c r="AC366" s="356">
        <f t="shared" si="122"/>
        <v>0</v>
      </c>
      <c r="AD366" s="357">
        <f t="shared" si="123"/>
        <v>0</v>
      </c>
      <c r="AE366" s="342"/>
      <c r="AF366" s="362">
        <f t="shared" si="124"/>
        <v>0</v>
      </c>
      <c r="AG366" s="330"/>
      <c r="AH366" s="597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  <c r="BC366" s="582"/>
      <c r="BD366" s="582"/>
    </row>
    <row r="367" spans="1:56" s="302" customFormat="1" hidden="1" x14ac:dyDescent="0.2">
      <c r="A367" s="340">
        <f t="shared" si="114"/>
        <v>0</v>
      </c>
      <c r="B367" s="341"/>
      <c r="C367" s="330"/>
      <c r="D367" s="395"/>
      <c r="E367" s="308"/>
      <c r="F367" s="309"/>
      <c r="G367" s="309"/>
      <c r="H367" s="309"/>
      <c r="I367" s="309"/>
      <c r="J367" s="350">
        <f t="shared" si="105"/>
        <v>0</v>
      </c>
      <c r="K367" s="330"/>
      <c r="L367" s="330"/>
      <c r="M367" s="310"/>
      <c r="N367" s="311"/>
      <c r="O367" s="311"/>
      <c r="P367" s="311"/>
      <c r="Q367" s="311"/>
      <c r="R367" s="311"/>
      <c r="S367" s="312"/>
      <c r="T367" s="313"/>
      <c r="U367" s="294">
        <f t="shared" si="115"/>
        <v>0</v>
      </c>
      <c r="V367" s="330"/>
      <c r="W367" s="355">
        <f t="shared" si="116"/>
        <v>0</v>
      </c>
      <c r="X367" s="356">
        <f t="shared" si="117"/>
        <v>0</v>
      </c>
      <c r="Y367" s="356">
        <f t="shared" si="118"/>
        <v>0</v>
      </c>
      <c r="Z367" s="356">
        <f t="shared" si="119"/>
        <v>0</v>
      </c>
      <c r="AA367" s="356">
        <f t="shared" si="120"/>
        <v>0</v>
      </c>
      <c r="AB367" s="356">
        <f t="shared" si="121"/>
        <v>0</v>
      </c>
      <c r="AC367" s="356">
        <f t="shared" si="122"/>
        <v>0</v>
      </c>
      <c r="AD367" s="357">
        <f t="shared" si="123"/>
        <v>0</v>
      </c>
      <c r="AE367" s="342"/>
      <c r="AF367" s="362">
        <f t="shared" si="124"/>
        <v>0</v>
      </c>
      <c r="AG367" s="330"/>
      <c r="AH367" s="597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  <c r="BC367" s="582"/>
      <c r="BD367" s="582"/>
    </row>
    <row r="368" spans="1:56" s="302" customFormat="1" hidden="1" x14ac:dyDescent="0.2">
      <c r="A368" s="340">
        <f t="shared" si="114"/>
        <v>0</v>
      </c>
      <c r="B368" s="341"/>
      <c r="C368" s="330"/>
      <c r="D368" s="395"/>
      <c r="E368" s="308"/>
      <c r="F368" s="309"/>
      <c r="G368" s="309"/>
      <c r="H368" s="309"/>
      <c r="I368" s="309"/>
      <c r="J368" s="350">
        <f t="shared" si="105"/>
        <v>0</v>
      </c>
      <c r="K368" s="330"/>
      <c r="L368" s="330"/>
      <c r="M368" s="310"/>
      <c r="N368" s="311"/>
      <c r="O368" s="311"/>
      <c r="P368" s="311"/>
      <c r="Q368" s="311"/>
      <c r="R368" s="311"/>
      <c r="S368" s="312"/>
      <c r="T368" s="313"/>
      <c r="U368" s="294">
        <f t="shared" si="115"/>
        <v>0</v>
      </c>
      <c r="V368" s="330"/>
      <c r="W368" s="355">
        <f t="shared" si="116"/>
        <v>0</v>
      </c>
      <c r="X368" s="356">
        <f t="shared" si="117"/>
        <v>0</v>
      </c>
      <c r="Y368" s="356">
        <f t="shared" si="118"/>
        <v>0</v>
      </c>
      <c r="Z368" s="356">
        <f t="shared" si="119"/>
        <v>0</v>
      </c>
      <c r="AA368" s="356">
        <f t="shared" si="120"/>
        <v>0</v>
      </c>
      <c r="AB368" s="356">
        <f t="shared" si="121"/>
        <v>0</v>
      </c>
      <c r="AC368" s="356">
        <f t="shared" si="122"/>
        <v>0</v>
      </c>
      <c r="AD368" s="357">
        <f t="shared" si="123"/>
        <v>0</v>
      </c>
      <c r="AE368" s="342"/>
      <c r="AF368" s="362">
        <f t="shared" si="124"/>
        <v>0</v>
      </c>
      <c r="AG368" s="330"/>
      <c r="AH368" s="597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  <c r="BC368" s="582"/>
      <c r="BD368" s="582"/>
    </row>
    <row r="369" spans="1:56" s="302" customFormat="1" hidden="1" x14ac:dyDescent="0.2">
      <c r="A369" s="340">
        <f t="shared" si="114"/>
        <v>0</v>
      </c>
      <c r="B369" s="341"/>
      <c r="C369" s="330"/>
      <c r="D369" s="395"/>
      <c r="E369" s="308"/>
      <c r="F369" s="309"/>
      <c r="G369" s="309"/>
      <c r="H369" s="309"/>
      <c r="I369" s="309"/>
      <c r="J369" s="350">
        <f t="shared" si="105"/>
        <v>0</v>
      </c>
      <c r="K369" s="330"/>
      <c r="L369" s="330"/>
      <c r="M369" s="310"/>
      <c r="N369" s="311"/>
      <c r="O369" s="311"/>
      <c r="P369" s="311"/>
      <c r="Q369" s="311"/>
      <c r="R369" s="311"/>
      <c r="S369" s="312"/>
      <c r="T369" s="313"/>
      <c r="U369" s="294">
        <f t="shared" si="115"/>
        <v>0</v>
      </c>
      <c r="V369" s="330"/>
      <c r="W369" s="355">
        <f t="shared" si="116"/>
        <v>0</v>
      </c>
      <c r="X369" s="356">
        <f t="shared" si="117"/>
        <v>0</v>
      </c>
      <c r="Y369" s="356">
        <f t="shared" si="118"/>
        <v>0</v>
      </c>
      <c r="Z369" s="356">
        <f t="shared" si="119"/>
        <v>0</v>
      </c>
      <c r="AA369" s="356">
        <f t="shared" si="120"/>
        <v>0</v>
      </c>
      <c r="AB369" s="356">
        <f t="shared" si="121"/>
        <v>0</v>
      </c>
      <c r="AC369" s="356">
        <f t="shared" si="122"/>
        <v>0</v>
      </c>
      <c r="AD369" s="357">
        <f t="shared" si="123"/>
        <v>0</v>
      </c>
      <c r="AE369" s="342"/>
      <c r="AF369" s="362">
        <f t="shared" si="124"/>
        <v>0</v>
      </c>
      <c r="AG369" s="330"/>
      <c r="AH369" s="597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  <c r="BC369" s="582"/>
      <c r="BD369" s="582"/>
    </row>
    <row r="370" spans="1:56" s="302" customFormat="1" hidden="1" x14ac:dyDescent="0.2">
      <c r="A370" s="340">
        <f t="shared" si="114"/>
        <v>0</v>
      </c>
      <c r="B370" s="341"/>
      <c r="C370" s="330"/>
      <c r="D370" s="395"/>
      <c r="E370" s="308"/>
      <c r="F370" s="309"/>
      <c r="G370" s="309"/>
      <c r="H370" s="309"/>
      <c r="I370" s="309"/>
      <c r="J370" s="350">
        <f t="shared" si="105"/>
        <v>0</v>
      </c>
      <c r="K370" s="330"/>
      <c r="L370" s="330"/>
      <c r="M370" s="310"/>
      <c r="N370" s="311"/>
      <c r="O370" s="311"/>
      <c r="P370" s="311"/>
      <c r="Q370" s="311"/>
      <c r="R370" s="311"/>
      <c r="S370" s="312"/>
      <c r="T370" s="313"/>
      <c r="U370" s="294">
        <f t="shared" si="115"/>
        <v>0</v>
      </c>
      <c r="V370" s="330"/>
      <c r="W370" s="355">
        <f t="shared" si="116"/>
        <v>0</v>
      </c>
      <c r="X370" s="356">
        <f t="shared" si="117"/>
        <v>0</v>
      </c>
      <c r="Y370" s="356">
        <f t="shared" si="118"/>
        <v>0</v>
      </c>
      <c r="Z370" s="356">
        <f t="shared" si="119"/>
        <v>0</v>
      </c>
      <c r="AA370" s="356">
        <f t="shared" si="120"/>
        <v>0</v>
      </c>
      <c r="AB370" s="356">
        <f t="shared" si="121"/>
        <v>0</v>
      </c>
      <c r="AC370" s="356">
        <f t="shared" si="122"/>
        <v>0</v>
      </c>
      <c r="AD370" s="357">
        <f t="shared" si="123"/>
        <v>0</v>
      </c>
      <c r="AE370" s="342"/>
      <c r="AF370" s="362">
        <f t="shared" si="124"/>
        <v>0</v>
      </c>
      <c r="AG370" s="330"/>
      <c r="AH370" s="597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  <c r="BC370" s="582"/>
      <c r="BD370" s="582"/>
    </row>
    <row r="371" spans="1:56" s="302" customFormat="1" hidden="1" x14ac:dyDescent="0.2">
      <c r="A371" s="340">
        <f t="shared" si="114"/>
        <v>0</v>
      </c>
      <c r="B371" s="341"/>
      <c r="C371" s="330"/>
      <c r="D371" s="395"/>
      <c r="E371" s="308"/>
      <c r="F371" s="309"/>
      <c r="G371" s="309"/>
      <c r="H371" s="309"/>
      <c r="I371" s="309"/>
      <c r="J371" s="350">
        <f t="shared" si="105"/>
        <v>0</v>
      </c>
      <c r="K371" s="330"/>
      <c r="L371" s="330"/>
      <c r="M371" s="310"/>
      <c r="N371" s="311"/>
      <c r="O371" s="311"/>
      <c r="P371" s="311"/>
      <c r="Q371" s="311"/>
      <c r="R371" s="311"/>
      <c r="S371" s="312"/>
      <c r="T371" s="313"/>
      <c r="U371" s="294">
        <f t="shared" si="115"/>
        <v>0</v>
      </c>
      <c r="V371" s="330"/>
      <c r="W371" s="355">
        <f t="shared" si="116"/>
        <v>0</v>
      </c>
      <c r="X371" s="356">
        <f t="shared" si="117"/>
        <v>0</v>
      </c>
      <c r="Y371" s="356">
        <f t="shared" si="118"/>
        <v>0</v>
      </c>
      <c r="Z371" s="356">
        <f t="shared" si="119"/>
        <v>0</v>
      </c>
      <c r="AA371" s="356">
        <f t="shared" si="120"/>
        <v>0</v>
      </c>
      <c r="AB371" s="356">
        <f t="shared" si="121"/>
        <v>0</v>
      </c>
      <c r="AC371" s="356">
        <f t="shared" si="122"/>
        <v>0</v>
      </c>
      <c r="AD371" s="357">
        <f t="shared" si="123"/>
        <v>0</v>
      </c>
      <c r="AE371" s="342"/>
      <c r="AF371" s="362">
        <f t="shared" si="124"/>
        <v>0</v>
      </c>
      <c r="AG371" s="330"/>
      <c r="AH371" s="597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  <c r="BC371" s="582"/>
      <c r="BD371" s="582"/>
    </row>
    <row r="372" spans="1:56" s="302" customFormat="1" hidden="1" x14ac:dyDescent="0.2">
      <c r="A372" s="340">
        <f t="shared" si="114"/>
        <v>0</v>
      </c>
      <c r="B372" s="341"/>
      <c r="C372" s="330"/>
      <c r="D372" s="395"/>
      <c r="E372" s="308"/>
      <c r="F372" s="309"/>
      <c r="G372" s="309"/>
      <c r="H372" s="309"/>
      <c r="I372" s="309"/>
      <c r="J372" s="350">
        <f t="shared" si="105"/>
        <v>0</v>
      </c>
      <c r="K372" s="330"/>
      <c r="L372" s="330"/>
      <c r="M372" s="310"/>
      <c r="N372" s="311"/>
      <c r="O372" s="311"/>
      <c r="P372" s="311"/>
      <c r="Q372" s="311"/>
      <c r="R372" s="311"/>
      <c r="S372" s="312"/>
      <c r="T372" s="313"/>
      <c r="U372" s="294">
        <f t="shared" si="115"/>
        <v>0</v>
      </c>
      <c r="V372" s="330"/>
      <c r="W372" s="355">
        <f t="shared" si="116"/>
        <v>0</v>
      </c>
      <c r="X372" s="356">
        <f t="shared" si="117"/>
        <v>0</v>
      </c>
      <c r="Y372" s="356">
        <f t="shared" si="118"/>
        <v>0</v>
      </c>
      <c r="Z372" s="356">
        <f t="shared" si="119"/>
        <v>0</v>
      </c>
      <c r="AA372" s="356">
        <f t="shared" si="120"/>
        <v>0</v>
      </c>
      <c r="AB372" s="356">
        <f t="shared" si="121"/>
        <v>0</v>
      </c>
      <c r="AC372" s="356">
        <f t="shared" si="122"/>
        <v>0</v>
      </c>
      <c r="AD372" s="357">
        <f t="shared" si="123"/>
        <v>0</v>
      </c>
      <c r="AE372" s="342"/>
      <c r="AF372" s="362">
        <f t="shared" si="124"/>
        <v>0</v>
      </c>
      <c r="AG372" s="330"/>
      <c r="AH372" s="597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  <c r="BC372" s="582"/>
      <c r="BD372" s="582"/>
    </row>
    <row r="373" spans="1:56" s="302" customFormat="1" hidden="1" x14ac:dyDescent="0.2">
      <c r="A373" s="340">
        <f t="shared" si="114"/>
        <v>0</v>
      </c>
      <c r="B373" s="341"/>
      <c r="C373" s="330"/>
      <c r="D373" s="395"/>
      <c r="E373" s="308"/>
      <c r="F373" s="309"/>
      <c r="G373" s="309"/>
      <c r="H373" s="309"/>
      <c r="I373" s="309"/>
      <c r="J373" s="350">
        <f t="shared" si="105"/>
        <v>0</v>
      </c>
      <c r="K373" s="330"/>
      <c r="L373" s="330"/>
      <c r="M373" s="310"/>
      <c r="N373" s="311"/>
      <c r="O373" s="311"/>
      <c r="P373" s="311"/>
      <c r="Q373" s="311"/>
      <c r="R373" s="311"/>
      <c r="S373" s="312"/>
      <c r="T373" s="313"/>
      <c r="U373" s="294">
        <f t="shared" si="115"/>
        <v>0</v>
      </c>
      <c r="V373" s="330"/>
      <c r="W373" s="355">
        <f t="shared" si="116"/>
        <v>0</v>
      </c>
      <c r="X373" s="356">
        <f t="shared" si="117"/>
        <v>0</v>
      </c>
      <c r="Y373" s="356">
        <f t="shared" si="118"/>
        <v>0</v>
      </c>
      <c r="Z373" s="356">
        <f t="shared" si="119"/>
        <v>0</v>
      </c>
      <c r="AA373" s="356">
        <f t="shared" si="120"/>
        <v>0</v>
      </c>
      <c r="AB373" s="356">
        <f t="shared" si="121"/>
        <v>0</v>
      </c>
      <c r="AC373" s="356">
        <f t="shared" si="122"/>
        <v>0</v>
      </c>
      <c r="AD373" s="357">
        <f t="shared" si="123"/>
        <v>0</v>
      </c>
      <c r="AE373" s="342"/>
      <c r="AF373" s="362">
        <f t="shared" si="124"/>
        <v>0</v>
      </c>
      <c r="AG373" s="330"/>
      <c r="AH373" s="597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  <c r="BC373" s="582"/>
      <c r="BD373" s="582"/>
    </row>
    <row r="374" spans="1:56" s="302" customFormat="1" hidden="1" x14ac:dyDescent="0.2">
      <c r="A374" s="340">
        <f t="shared" si="114"/>
        <v>0</v>
      </c>
      <c r="B374" s="341"/>
      <c r="C374" s="330"/>
      <c r="D374" s="395"/>
      <c r="E374" s="308"/>
      <c r="F374" s="309"/>
      <c r="G374" s="309"/>
      <c r="H374" s="309"/>
      <c r="I374" s="309"/>
      <c r="J374" s="350">
        <f t="shared" si="105"/>
        <v>0</v>
      </c>
      <c r="K374" s="330"/>
      <c r="L374" s="330"/>
      <c r="M374" s="310"/>
      <c r="N374" s="311"/>
      <c r="O374" s="311"/>
      <c r="P374" s="311"/>
      <c r="Q374" s="311"/>
      <c r="R374" s="311"/>
      <c r="S374" s="312"/>
      <c r="T374" s="313"/>
      <c r="U374" s="294">
        <f t="shared" si="115"/>
        <v>0</v>
      </c>
      <c r="V374" s="330"/>
      <c r="W374" s="355">
        <f t="shared" si="116"/>
        <v>0</v>
      </c>
      <c r="X374" s="356">
        <f t="shared" si="117"/>
        <v>0</v>
      </c>
      <c r="Y374" s="356">
        <f t="shared" si="118"/>
        <v>0</v>
      </c>
      <c r="Z374" s="356">
        <f t="shared" si="119"/>
        <v>0</v>
      </c>
      <c r="AA374" s="356">
        <f t="shared" si="120"/>
        <v>0</v>
      </c>
      <c r="AB374" s="356">
        <f t="shared" si="121"/>
        <v>0</v>
      </c>
      <c r="AC374" s="356">
        <f t="shared" si="122"/>
        <v>0</v>
      </c>
      <c r="AD374" s="357">
        <f t="shared" si="123"/>
        <v>0</v>
      </c>
      <c r="AE374" s="342"/>
      <c r="AF374" s="362">
        <f t="shared" si="124"/>
        <v>0</v>
      </c>
      <c r="AG374" s="330"/>
      <c r="AH374" s="597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  <c r="BC374" s="582"/>
      <c r="BD374" s="582"/>
    </row>
    <row r="375" spans="1:56" s="302" customFormat="1" hidden="1" x14ac:dyDescent="0.2">
      <c r="A375" s="340">
        <f t="shared" si="114"/>
        <v>0</v>
      </c>
      <c r="B375" s="341"/>
      <c r="C375" s="330"/>
      <c r="D375" s="395"/>
      <c r="E375" s="308"/>
      <c r="F375" s="309"/>
      <c r="G375" s="309"/>
      <c r="H375" s="309"/>
      <c r="I375" s="309"/>
      <c r="J375" s="350">
        <f t="shared" si="105"/>
        <v>0</v>
      </c>
      <c r="K375" s="330"/>
      <c r="L375" s="330"/>
      <c r="M375" s="310"/>
      <c r="N375" s="311"/>
      <c r="O375" s="311"/>
      <c r="P375" s="311"/>
      <c r="Q375" s="311"/>
      <c r="R375" s="311"/>
      <c r="S375" s="312"/>
      <c r="T375" s="313"/>
      <c r="U375" s="294">
        <f t="shared" si="115"/>
        <v>0</v>
      </c>
      <c r="V375" s="330"/>
      <c r="W375" s="355">
        <f t="shared" si="116"/>
        <v>0</v>
      </c>
      <c r="X375" s="356">
        <f t="shared" si="117"/>
        <v>0</v>
      </c>
      <c r="Y375" s="356">
        <f t="shared" si="118"/>
        <v>0</v>
      </c>
      <c r="Z375" s="356">
        <f t="shared" si="119"/>
        <v>0</v>
      </c>
      <c r="AA375" s="356">
        <f t="shared" si="120"/>
        <v>0</v>
      </c>
      <c r="AB375" s="356">
        <f t="shared" si="121"/>
        <v>0</v>
      </c>
      <c r="AC375" s="356">
        <f t="shared" si="122"/>
        <v>0</v>
      </c>
      <c r="AD375" s="357">
        <f t="shared" si="123"/>
        <v>0</v>
      </c>
      <c r="AE375" s="342"/>
      <c r="AF375" s="362">
        <f t="shared" si="124"/>
        <v>0</v>
      </c>
      <c r="AG375" s="330"/>
      <c r="AH375" s="597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  <c r="BC375" s="582"/>
      <c r="BD375" s="582"/>
    </row>
    <row r="376" spans="1:56" s="302" customFormat="1" hidden="1" x14ac:dyDescent="0.2">
      <c r="A376" s="340">
        <f t="shared" si="114"/>
        <v>0</v>
      </c>
      <c r="B376" s="341"/>
      <c r="C376" s="330"/>
      <c r="D376" s="395"/>
      <c r="E376" s="308"/>
      <c r="F376" s="309"/>
      <c r="G376" s="309"/>
      <c r="H376" s="309"/>
      <c r="I376" s="309"/>
      <c r="J376" s="350">
        <f t="shared" si="105"/>
        <v>0</v>
      </c>
      <c r="K376" s="330"/>
      <c r="L376" s="330"/>
      <c r="M376" s="310"/>
      <c r="N376" s="311"/>
      <c r="O376" s="311"/>
      <c r="P376" s="311"/>
      <c r="Q376" s="311"/>
      <c r="R376" s="311"/>
      <c r="S376" s="312"/>
      <c r="T376" s="313"/>
      <c r="U376" s="294">
        <f t="shared" si="115"/>
        <v>0</v>
      </c>
      <c r="V376" s="330"/>
      <c r="W376" s="355">
        <f t="shared" si="116"/>
        <v>0</v>
      </c>
      <c r="X376" s="356">
        <f t="shared" si="117"/>
        <v>0</v>
      </c>
      <c r="Y376" s="356">
        <f t="shared" si="118"/>
        <v>0</v>
      </c>
      <c r="Z376" s="356">
        <f t="shared" si="119"/>
        <v>0</v>
      </c>
      <c r="AA376" s="356">
        <f t="shared" si="120"/>
        <v>0</v>
      </c>
      <c r="AB376" s="356">
        <f t="shared" si="121"/>
        <v>0</v>
      </c>
      <c r="AC376" s="356">
        <f t="shared" si="122"/>
        <v>0</v>
      </c>
      <c r="AD376" s="357">
        <f t="shared" si="123"/>
        <v>0</v>
      </c>
      <c r="AE376" s="342"/>
      <c r="AF376" s="362">
        <f t="shared" si="124"/>
        <v>0</v>
      </c>
      <c r="AG376" s="330"/>
      <c r="AH376" s="597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  <c r="BC376" s="582"/>
      <c r="BD376" s="582"/>
    </row>
    <row r="377" spans="1:56" s="302" customFormat="1" hidden="1" x14ac:dyDescent="0.2">
      <c r="A377" s="340">
        <f t="shared" si="114"/>
        <v>0</v>
      </c>
      <c r="B377" s="341"/>
      <c r="C377" s="330"/>
      <c r="D377" s="395"/>
      <c r="E377" s="308"/>
      <c r="F377" s="309"/>
      <c r="G377" s="309"/>
      <c r="H377" s="309"/>
      <c r="I377" s="309"/>
      <c r="J377" s="350">
        <f t="shared" si="105"/>
        <v>0</v>
      </c>
      <c r="K377" s="330"/>
      <c r="L377" s="330"/>
      <c r="M377" s="310"/>
      <c r="N377" s="311"/>
      <c r="O377" s="311"/>
      <c r="P377" s="311"/>
      <c r="Q377" s="311"/>
      <c r="R377" s="311"/>
      <c r="S377" s="312"/>
      <c r="T377" s="313"/>
      <c r="U377" s="294">
        <f t="shared" si="115"/>
        <v>0</v>
      </c>
      <c r="V377" s="330"/>
      <c r="W377" s="355">
        <f t="shared" si="116"/>
        <v>0</v>
      </c>
      <c r="X377" s="356">
        <f t="shared" si="117"/>
        <v>0</v>
      </c>
      <c r="Y377" s="356">
        <f t="shared" si="118"/>
        <v>0</v>
      </c>
      <c r="Z377" s="356">
        <f t="shared" si="119"/>
        <v>0</v>
      </c>
      <c r="AA377" s="356">
        <f t="shared" si="120"/>
        <v>0</v>
      </c>
      <c r="AB377" s="356">
        <f t="shared" si="121"/>
        <v>0</v>
      </c>
      <c r="AC377" s="356">
        <f t="shared" si="122"/>
        <v>0</v>
      </c>
      <c r="AD377" s="357">
        <f t="shared" si="123"/>
        <v>0</v>
      </c>
      <c r="AE377" s="342"/>
      <c r="AF377" s="362">
        <f t="shared" si="124"/>
        <v>0</v>
      </c>
      <c r="AG377" s="330"/>
      <c r="AH377" s="597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  <c r="BC377" s="582"/>
      <c r="BD377" s="582"/>
    </row>
    <row r="378" spans="1:56" s="302" customFormat="1" hidden="1" x14ac:dyDescent="0.2">
      <c r="A378" s="340">
        <f t="shared" si="114"/>
        <v>0</v>
      </c>
      <c r="B378" s="341"/>
      <c r="C378" s="330"/>
      <c r="D378" s="395"/>
      <c r="E378" s="308"/>
      <c r="F378" s="309"/>
      <c r="G378" s="309"/>
      <c r="H378" s="309"/>
      <c r="I378" s="309"/>
      <c r="J378" s="350">
        <f t="shared" si="105"/>
        <v>0</v>
      </c>
      <c r="K378" s="330"/>
      <c r="L378" s="330"/>
      <c r="M378" s="310"/>
      <c r="N378" s="311"/>
      <c r="O378" s="311"/>
      <c r="P378" s="311"/>
      <c r="Q378" s="311"/>
      <c r="R378" s="311"/>
      <c r="S378" s="312"/>
      <c r="T378" s="313"/>
      <c r="U378" s="294">
        <f t="shared" si="115"/>
        <v>0</v>
      </c>
      <c r="V378" s="330"/>
      <c r="W378" s="355">
        <f t="shared" si="116"/>
        <v>0</v>
      </c>
      <c r="X378" s="356">
        <f t="shared" si="117"/>
        <v>0</v>
      </c>
      <c r="Y378" s="356">
        <f t="shared" si="118"/>
        <v>0</v>
      </c>
      <c r="Z378" s="356">
        <f t="shared" si="119"/>
        <v>0</v>
      </c>
      <c r="AA378" s="356">
        <f t="shared" si="120"/>
        <v>0</v>
      </c>
      <c r="AB378" s="356">
        <f t="shared" si="121"/>
        <v>0</v>
      </c>
      <c r="AC378" s="356">
        <f t="shared" si="122"/>
        <v>0</v>
      </c>
      <c r="AD378" s="357">
        <f t="shared" si="123"/>
        <v>0</v>
      </c>
      <c r="AE378" s="342"/>
      <c r="AF378" s="362">
        <f t="shared" si="124"/>
        <v>0</v>
      </c>
      <c r="AG378" s="330"/>
      <c r="AH378" s="597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  <c r="BC378" s="582"/>
      <c r="BD378" s="582"/>
    </row>
    <row r="379" spans="1:56" s="302" customFormat="1" hidden="1" x14ac:dyDescent="0.2">
      <c r="A379" s="340">
        <f t="shared" si="114"/>
        <v>0</v>
      </c>
      <c r="B379" s="341"/>
      <c r="C379" s="330"/>
      <c r="D379" s="395"/>
      <c r="E379" s="308"/>
      <c r="F379" s="309"/>
      <c r="G379" s="309"/>
      <c r="H379" s="309"/>
      <c r="I379" s="309"/>
      <c r="J379" s="350">
        <f t="shared" si="105"/>
        <v>0</v>
      </c>
      <c r="K379" s="330"/>
      <c r="L379" s="330"/>
      <c r="M379" s="310"/>
      <c r="N379" s="311"/>
      <c r="O379" s="311"/>
      <c r="P379" s="311"/>
      <c r="Q379" s="311"/>
      <c r="R379" s="311"/>
      <c r="S379" s="312"/>
      <c r="T379" s="313"/>
      <c r="U379" s="294">
        <f t="shared" si="115"/>
        <v>0</v>
      </c>
      <c r="V379" s="330"/>
      <c r="W379" s="355">
        <f t="shared" si="116"/>
        <v>0</v>
      </c>
      <c r="X379" s="356">
        <f t="shared" si="117"/>
        <v>0</v>
      </c>
      <c r="Y379" s="356">
        <f t="shared" si="118"/>
        <v>0</v>
      </c>
      <c r="Z379" s="356">
        <f t="shared" si="119"/>
        <v>0</v>
      </c>
      <c r="AA379" s="356">
        <f t="shared" si="120"/>
        <v>0</v>
      </c>
      <c r="AB379" s="356">
        <f t="shared" si="121"/>
        <v>0</v>
      </c>
      <c r="AC379" s="356">
        <f t="shared" si="122"/>
        <v>0</v>
      </c>
      <c r="AD379" s="357">
        <f t="shared" si="123"/>
        <v>0</v>
      </c>
      <c r="AE379" s="342"/>
      <c r="AF379" s="362">
        <f t="shared" si="124"/>
        <v>0</v>
      </c>
      <c r="AG379" s="330"/>
      <c r="AH379" s="597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  <c r="BC379" s="582"/>
      <c r="BD379" s="582"/>
    </row>
    <row r="380" spans="1:56" s="302" customFormat="1" hidden="1" x14ac:dyDescent="0.2">
      <c r="A380" s="340">
        <f t="shared" si="114"/>
        <v>0</v>
      </c>
      <c r="B380" s="341"/>
      <c r="C380" s="330"/>
      <c r="D380" s="395"/>
      <c r="E380" s="308"/>
      <c r="F380" s="309"/>
      <c r="G380" s="309"/>
      <c r="H380" s="309"/>
      <c r="I380" s="309"/>
      <c r="J380" s="350">
        <f t="shared" si="105"/>
        <v>0</v>
      </c>
      <c r="K380" s="330"/>
      <c r="L380" s="330"/>
      <c r="M380" s="310"/>
      <c r="N380" s="311"/>
      <c r="O380" s="311"/>
      <c r="P380" s="311"/>
      <c r="Q380" s="311"/>
      <c r="R380" s="311"/>
      <c r="S380" s="312"/>
      <c r="T380" s="313"/>
      <c r="U380" s="294">
        <f t="shared" si="115"/>
        <v>0</v>
      </c>
      <c r="V380" s="330"/>
      <c r="W380" s="355">
        <f t="shared" si="116"/>
        <v>0</v>
      </c>
      <c r="X380" s="356">
        <f t="shared" si="117"/>
        <v>0</v>
      </c>
      <c r="Y380" s="356">
        <f t="shared" si="118"/>
        <v>0</v>
      </c>
      <c r="Z380" s="356">
        <f t="shared" si="119"/>
        <v>0</v>
      </c>
      <c r="AA380" s="356">
        <f t="shared" si="120"/>
        <v>0</v>
      </c>
      <c r="AB380" s="356">
        <f t="shared" si="121"/>
        <v>0</v>
      </c>
      <c r="AC380" s="356">
        <f t="shared" si="122"/>
        <v>0</v>
      </c>
      <c r="AD380" s="357">
        <f t="shared" si="123"/>
        <v>0</v>
      </c>
      <c r="AE380" s="342"/>
      <c r="AF380" s="362">
        <f t="shared" si="124"/>
        <v>0</v>
      </c>
      <c r="AG380" s="330"/>
      <c r="AH380" s="597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  <c r="BC380" s="582"/>
      <c r="BD380" s="582"/>
    </row>
    <row r="381" spans="1:56" s="302" customFormat="1" hidden="1" x14ac:dyDescent="0.2">
      <c r="A381" s="340">
        <f t="shared" si="114"/>
        <v>0</v>
      </c>
      <c r="B381" s="341"/>
      <c r="C381" s="330"/>
      <c r="D381" s="395"/>
      <c r="E381" s="308"/>
      <c r="F381" s="309"/>
      <c r="G381" s="309"/>
      <c r="H381" s="309"/>
      <c r="I381" s="309"/>
      <c r="J381" s="350">
        <f t="shared" si="105"/>
        <v>0</v>
      </c>
      <c r="K381" s="330"/>
      <c r="L381" s="330"/>
      <c r="M381" s="310"/>
      <c r="N381" s="311"/>
      <c r="O381" s="311"/>
      <c r="P381" s="311"/>
      <c r="Q381" s="311"/>
      <c r="R381" s="311"/>
      <c r="S381" s="312"/>
      <c r="T381" s="313"/>
      <c r="U381" s="294">
        <f t="shared" si="115"/>
        <v>0</v>
      </c>
      <c r="V381" s="330"/>
      <c r="W381" s="355">
        <f t="shared" si="116"/>
        <v>0</v>
      </c>
      <c r="X381" s="356">
        <f t="shared" si="117"/>
        <v>0</v>
      </c>
      <c r="Y381" s="356">
        <f t="shared" si="118"/>
        <v>0</v>
      </c>
      <c r="Z381" s="356">
        <f t="shared" si="119"/>
        <v>0</v>
      </c>
      <c r="AA381" s="356">
        <f t="shared" si="120"/>
        <v>0</v>
      </c>
      <c r="AB381" s="356">
        <f t="shared" si="121"/>
        <v>0</v>
      </c>
      <c r="AC381" s="356">
        <f t="shared" si="122"/>
        <v>0</v>
      </c>
      <c r="AD381" s="357">
        <f t="shared" si="123"/>
        <v>0</v>
      </c>
      <c r="AE381" s="342"/>
      <c r="AF381" s="362">
        <f t="shared" si="124"/>
        <v>0</v>
      </c>
      <c r="AG381" s="330"/>
      <c r="AH381" s="597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  <c r="BC381" s="582"/>
      <c r="BD381" s="582"/>
    </row>
    <row r="382" spans="1:56" s="302" customFormat="1" hidden="1" x14ac:dyDescent="0.2">
      <c r="A382" s="340">
        <f t="shared" si="114"/>
        <v>0</v>
      </c>
      <c r="B382" s="341"/>
      <c r="C382" s="330"/>
      <c r="D382" s="395"/>
      <c r="E382" s="308"/>
      <c r="F382" s="309"/>
      <c r="G382" s="309"/>
      <c r="H382" s="309"/>
      <c r="I382" s="309"/>
      <c r="J382" s="350">
        <f t="shared" si="105"/>
        <v>0</v>
      </c>
      <c r="K382" s="330"/>
      <c r="L382" s="330"/>
      <c r="M382" s="310"/>
      <c r="N382" s="311"/>
      <c r="O382" s="311"/>
      <c r="P382" s="311"/>
      <c r="Q382" s="311"/>
      <c r="R382" s="311"/>
      <c r="S382" s="312"/>
      <c r="T382" s="313"/>
      <c r="U382" s="294">
        <f t="shared" si="115"/>
        <v>0</v>
      </c>
      <c r="V382" s="330"/>
      <c r="W382" s="355">
        <f t="shared" si="116"/>
        <v>0</v>
      </c>
      <c r="X382" s="356">
        <f t="shared" si="117"/>
        <v>0</v>
      </c>
      <c r="Y382" s="356">
        <f t="shared" si="118"/>
        <v>0</v>
      </c>
      <c r="Z382" s="356">
        <f t="shared" si="119"/>
        <v>0</v>
      </c>
      <c r="AA382" s="356">
        <f t="shared" si="120"/>
        <v>0</v>
      </c>
      <c r="AB382" s="356">
        <f t="shared" si="121"/>
        <v>0</v>
      </c>
      <c r="AC382" s="356">
        <f t="shared" si="122"/>
        <v>0</v>
      </c>
      <c r="AD382" s="357">
        <f t="shared" si="123"/>
        <v>0</v>
      </c>
      <c r="AE382" s="342"/>
      <c r="AF382" s="362">
        <f t="shared" si="124"/>
        <v>0</v>
      </c>
      <c r="AG382" s="330"/>
      <c r="AH382" s="597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  <c r="BC382" s="582"/>
      <c r="BD382" s="582"/>
    </row>
    <row r="383" spans="1:56" s="302" customFormat="1" hidden="1" x14ac:dyDescent="0.2">
      <c r="A383" s="340">
        <f t="shared" si="114"/>
        <v>0</v>
      </c>
      <c r="B383" s="341"/>
      <c r="C383" s="330"/>
      <c r="D383" s="395"/>
      <c r="E383" s="308"/>
      <c r="F383" s="309"/>
      <c r="G383" s="309"/>
      <c r="H383" s="309"/>
      <c r="I383" s="309"/>
      <c r="J383" s="350">
        <f t="shared" ref="J383:J446" si="125">IF(ISBLANK(H383),G383*I383,G383*I383*H383)</f>
        <v>0</v>
      </c>
      <c r="K383" s="330"/>
      <c r="L383" s="330"/>
      <c r="M383" s="310"/>
      <c r="N383" s="311"/>
      <c r="O383" s="311"/>
      <c r="P383" s="311"/>
      <c r="Q383" s="311"/>
      <c r="R383" s="311"/>
      <c r="S383" s="312"/>
      <c r="T383" s="313"/>
      <c r="U383" s="294">
        <f t="shared" si="115"/>
        <v>0</v>
      </c>
      <c r="V383" s="330"/>
      <c r="W383" s="355">
        <f t="shared" si="116"/>
        <v>0</v>
      </c>
      <c r="X383" s="356">
        <f t="shared" si="117"/>
        <v>0</v>
      </c>
      <c r="Y383" s="356">
        <f t="shared" si="118"/>
        <v>0</v>
      </c>
      <c r="Z383" s="356">
        <f t="shared" si="119"/>
        <v>0</v>
      </c>
      <c r="AA383" s="356">
        <f t="shared" si="120"/>
        <v>0</v>
      </c>
      <c r="AB383" s="356">
        <f t="shared" si="121"/>
        <v>0</v>
      </c>
      <c r="AC383" s="356">
        <f t="shared" si="122"/>
        <v>0</v>
      </c>
      <c r="AD383" s="357">
        <f t="shared" si="123"/>
        <v>0</v>
      </c>
      <c r="AE383" s="342"/>
      <c r="AF383" s="362">
        <f t="shared" si="124"/>
        <v>0</v>
      </c>
      <c r="AG383" s="330"/>
      <c r="AH383" s="597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  <c r="BC383" s="582"/>
      <c r="BD383" s="582"/>
    </row>
    <row r="384" spans="1:56" s="302" customFormat="1" hidden="1" x14ac:dyDescent="0.2">
      <c r="A384" s="340">
        <f t="shared" si="114"/>
        <v>0</v>
      </c>
      <c r="B384" s="341"/>
      <c r="C384" s="330"/>
      <c r="D384" s="395"/>
      <c r="E384" s="308"/>
      <c r="F384" s="309"/>
      <c r="G384" s="309"/>
      <c r="H384" s="309"/>
      <c r="I384" s="309"/>
      <c r="J384" s="350">
        <f t="shared" si="125"/>
        <v>0</v>
      </c>
      <c r="K384" s="330"/>
      <c r="L384" s="330"/>
      <c r="M384" s="310"/>
      <c r="N384" s="311"/>
      <c r="O384" s="311"/>
      <c r="P384" s="311"/>
      <c r="Q384" s="311"/>
      <c r="R384" s="311"/>
      <c r="S384" s="312"/>
      <c r="T384" s="313"/>
      <c r="U384" s="294">
        <f t="shared" si="115"/>
        <v>0</v>
      </c>
      <c r="V384" s="330"/>
      <c r="W384" s="355">
        <f t="shared" si="116"/>
        <v>0</v>
      </c>
      <c r="X384" s="356">
        <f t="shared" si="117"/>
        <v>0</v>
      </c>
      <c r="Y384" s="356">
        <f t="shared" si="118"/>
        <v>0</v>
      </c>
      <c r="Z384" s="356">
        <f t="shared" si="119"/>
        <v>0</v>
      </c>
      <c r="AA384" s="356">
        <f t="shared" si="120"/>
        <v>0</v>
      </c>
      <c r="AB384" s="356">
        <f t="shared" si="121"/>
        <v>0</v>
      </c>
      <c r="AC384" s="356">
        <f t="shared" si="122"/>
        <v>0</v>
      </c>
      <c r="AD384" s="357">
        <f t="shared" si="123"/>
        <v>0</v>
      </c>
      <c r="AE384" s="342"/>
      <c r="AF384" s="362">
        <f t="shared" si="124"/>
        <v>0</v>
      </c>
      <c r="AG384" s="330"/>
      <c r="AH384" s="597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  <c r="BC384" s="582"/>
      <c r="BD384" s="582"/>
    </row>
    <row r="385" spans="1:56" s="302" customFormat="1" hidden="1" x14ac:dyDescent="0.2">
      <c r="A385" s="340">
        <f t="shared" si="114"/>
        <v>0</v>
      </c>
      <c r="B385" s="341"/>
      <c r="C385" s="330"/>
      <c r="D385" s="395"/>
      <c r="E385" s="308"/>
      <c r="F385" s="309"/>
      <c r="G385" s="309"/>
      <c r="H385" s="309"/>
      <c r="I385" s="309"/>
      <c r="J385" s="350">
        <f t="shared" si="125"/>
        <v>0</v>
      </c>
      <c r="K385" s="330"/>
      <c r="L385" s="330"/>
      <c r="M385" s="310"/>
      <c r="N385" s="311"/>
      <c r="O385" s="311"/>
      <c r="P385" s="311"/>
      <c r="Q385" s="311"/>
      <c r="R385" s="311"/>
      <c r="S385" s="312"/>
      <c r="T385" s="313"/>
      <c r="U385" s="294">
        <f t="shared" si="115"/>
        <v>0</v>
      </c>
      <c r="V385" s="330"/>
      <c r="W385" s="355">
        <f t="shared" si="116"/>
        <v>0</v>
      </c>
      <c r="X385" s="356">
        <f t="shared" si="117"/>
        <v>0</v>
      </c>
      <c r="Y385" s="356">
        <f t="shared" si="118"/>
        <v>0</v>
      </c>
      <c r="Z385" s="356">
        <f t="shared" si="119"/>
        <v>0</v>
      </c>
      <c r="AA385" s="356">
        <f t="shared" si="120"/>
        <v>0</v>
      </c>
      <c r="AB385" s="356">
        <f t="shared" si="121"/>
        <v>0</v>
      </c>
      <c r="AC385" s="356">
        <f t="shared" si="122"/>
        <v>0</v>
      </c>
      <c r="AD385" s="357">
        <f t="shared" si="123"/>
        <v>0</v>
      </c>
      <c r="AE385" s="342"/>
      <c r="AF385" s="362">
        <f t="shared" si="124"/>
        <v>0</v>
      </c>
      <c r="AG385" s="330"/>
      <c r="AH385" s="597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  <c r="BC385" s="582"/>
      <c r="BD385" s="582"/>
    </row>
    <row r="386" spans="1:56" s="302" customFormat="1" hidden="1" x14ac:dyDescent="0.2">
      <c r="A386" s="340">
        <f t="shared" si="114"/>
        <v>0</v>
      </c>
      <c r="B386" s="341"/>
      <c r="C386" s="330"/>
      <c r="D386" s="395"/>
      <c r="E386" s="308"/>
      <c r="F386" s="309"/>
      <c r="G386" s="309"/>
      <c r="H386" s="309"/>
      <c r="I386" s="309"/>
      <c r="J386" s="350">
        <f t="shared" si="125"/>
        <v>0</v>
      </c>
      <c r="K386" s="330"/>
      <c r="L386" s="330"/>
      <c r="M386" s="310"/>
      <c r="N386" s="311"/>
      <c r="O386" s="311"/>
      <c r="P386" s="311"/>
      <c r="Q386" s="311"/>
      <c r="R386" s="311"/>
      <c r="S386" s="312"/>
      <c r="T386" s="313"/>
      <c r="U386" s="294">
        <f t="shared" si="115"/>
        <v>0</v>
      </c>
      <c r="V386" s="330"/>
      <c r="W386" s="355">
        <f t="shared" si="116"/>
        <v>0</v>
      </c>
      <c r="X386" s="356">
        <f t="shared" si="117"/>
        <v>0</v>
      </c>
      <c r="Y386" s="356">
        <f t="shared" si="118"/>
        <v>0</v>
      </c>
      <c r="Z386" s="356">
        <f t="shared" si="119"/>
        <v>0</v>
      </c>
      <c r="AA386" s="356">
        <f t="shared" si="120"/>
        <v>0</v>
      </c>
      <c r="AB386" s="356">
        <f t="shared" si="121"/>
        <v>0</v>
      </c>
      <c r="AC386" s="356">
        <f t="shared" si="122"/>
        <v>0</v>
      </c>
      <c r="AD386" s="357">
        <f t="shared" si="123"/>
        <v>0</v>
      </c>
      <c r="AE386" s="342"/>
      <c r="AF386" s="362">
        <f t="shared" si="124"/>
        <v>0</v>
      </c>
      <c r="AG386" s="330"/>
      <c r="AH386" s="597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  <c r="BC386" s="582"/>
      <c r="BD386" s="582"/>
    </row>
    <row r="387" spans="1:56" s="302" customFormat="1" hidden="1" x14ac:dyDescent="0.2">
      <c r="A387" s="340">
        <f t="shared" si="114"/>
        <v>0</v>
      </c>
      <c r="B387" s="341"/>
      <c r="C387" s="330"/>
      <c r="D387" s="395"/>
      <c r="E387" s="308"/>
      <c r="F387" s="309"/>
      <c r="G387" s="309"/>
      <c r="H387" s="309"/>
      <c r="I387" s="309"/>
      <c r="J387" s="350">
        <f t="shared" si="125"/>
        <v>0</v>
      </c>
      <c r="K387" s="330"/>
      <c r="L387" s="330"/>
      <c r="M387" s="310"/>
      <c r="N387" s="311"/>
      <c r="O387" s="311"/>
      <c r="P387" s="311"/>
      <c r="Q387" s="311"/>
      <c r="R387" s="311"/>
      <c r="S387" s="312"/>
      <c r="T387" s="313"/>
      <c r="U387" s="294">
        <f t="shared" si="115"/>
        <v>0</v>
      </c>
      <c r="V387" s="330"/>
      <c r="W387" s="355">
        <f t="shared" si="116"/>
        <v>0</v>
      </c>
      <c r="X387" s="356">
        <f t="shared" si="117"/>
        <v>0</v>
      </c>
      <c r="Y387" s="356">
        <f t="shared" si="118"/>
        <v>0</v>
      </c>
      <c r="Z387" s="356">
        <f t="shared" si="119"/>
        <v>0</v>
      </c>
      <c r="AA387" s="356">
        <f t="shared" si="120"/>
        <v>0</v>
      </c>
      <c r="AB387" s="356">
        <f t="shared" si="121"/>
        <v>0</v>
      </c>
      <c r="AC387" s="356">
        <f t="shared" si="122"/>
        <v>0</v>
      </c>
      <c r="AD387" s="357">
        <f t="shared" si="123"/>
        <v>0</v>
      </c>
      <c r="AE387" s="342"/>
      <c r="AF387" s="362">
        <f t="shared" si="124"/>
        <v>0</v>
      </c>
      <c r="AG387" s="330"/>
      <c r="AH387" s="597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  <c r="BC387" s="582"/>
      <c r="BD387" s="582"/>
    </row>
    <row r="388" spans="1:56" s="302" customFormat="1" hidden="1" x14ac:dyDescent="0.2">
      <c r="A388" s="340">
        <f t="shared" si="114"/>
        <v>0</v>
      </c>
      <c r="B388" s="341"/>
      <c r="C388" s="330"/>
      <c r="D388" s="395"/>
      <c r="E388" s="308"/>
      <c r="F388" s="309"/>
      <c r="G388" s="309"/>
      <c r="H388" s="309"/>
      <c r="I388" s="309"/>
      <c r="J388" s="350">
        <f t="shared" si="125"/>
        <v>0</v>
      </c>
      <c r="K388" s="330"/>
      <c r="L388" s="330"/>
      <c r="M388" s="310"/>
      <c r="N388" s="311"/>
      <c r="O388" s="311"/>
      <c r="P388" s="311"/>
      <c r="Q388" s="311"/>
      <c r="R388" s="311"/>
      <c r="S388" s="312"/>
      <c r="T388" s="313"/>
      <c r="U388" s="294">
        <f t="shared" si="115"/>
        <v>0</v>
      </c>
      <c r="V388" s="330"/>
      <c r="W388" s="355">
        <f t="shared" si="116"/>
        <v>0</v>
      </c>
      <c r="X388" s="356">
        <f t="shared" si="117"/>
        <v>0</v>
      </c>
      <c r="Y388" s="356">
        <f t="shared" si="118"/>
        <v>0</v>
      </c>
      <c r="Z388" s="356">
        <f t="shared" si="119"/>
        <v>0</v>
      </c>
      <c r="AA388" s="356">
        <f t="shared" si="120"/>
        <v>0</v>
      </c>
      <c r="AB388" s="356">
        <f t="shared" si="121"/>
        <v>0</v>
      </c>
      <c r="AC388" s="356">
        <f t="shared" si="122"/>
        <v>0</v>
      </c>
      <c r="AD388" s="357">
        <f t="shared" si="123"/>
        <v>0</v>
      </c>
      <c r="AE388" s="342"/>
      <c r="AF388" s="362">
        <f t="shared" si="124"/>
        <v>0</v>
      </c>
      <c r="AG388" s="330"/>
      <c r="AH388" s="597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  <c r="BC388" s="582"/>
      <c r="BD388" s="582"/>
    </row>
    <row r="389" spans="1:56" s="302" customFormat="1" hidden="1" x14ac:dyDescent="0.2">
      <c r="A389" s="340">
        <f t="shared" si="114"/>
        <v>0</v>
      </c>
      <c r="B389" s="341"/>
      <c r="C389" s="330"/>
      <c r="D389" s="395"/>
      <c r="E389" s="308"/>
      <c r="F389" s="309"/>
      <c r="G389" s="309"/>
      <c r="H389" s="309"/>
      <c r="I389" s="309"/>
      <c r="J389" s="350">
        <f t="shared" si="125"/>
        <v>0</v>
      </c>
      <c r="K389" s="330"/>
      <c r="L389" s="330"/>
      <c r="M389" s="310"/>
      <c r="N389" s="311"/>
      <c r="O389" s="311"/>
      <c r="P389" s="311"/>
      <c r="Q389" s="311"/>
      <c r="R389" s="311"/>
      <c r="S389" s="312"/>
      <c r="T389" s="313"/>
      <c r="U389" s="294">
        <f t="shared" si="115"/>
        <v>0</v>
      </c>
      <c r="V389" s="330"/>
      <c r="W389" s="355">
        <f t="shared" si="116"/>
        <v>0</v>
      </c>
      <c r="X389" s="356">
        <f t="shared" si="117"/>
        <v>0</v>
      </c>
      <c r="Y389" s="356">
        <f t="shared" si="118"/>
        <v>0</v>
      </c>
      <c r="Z389" s="356">
        <f t="shared" si="119"/>
        <v>0</v>
      </c>
      <c r="AA389" s="356">
        <f t="shared" si="120"/>
        <v>0</v>
      </c>
      <c r="AB389" s="356">
        <f t="shared" si="121"/>
        <v>0</v>
      </c>
      <c r="AC389" s="356">
        <f t="shared" si="122"/>
        <v>0</v>
      </c>
      <c r="AD389" s="357">
        <f t="shared" si="123"/>
        <v>0</v>
      </c>
      <c r="AE389" s="342"/>
      <c r="AF389" s="362">
        <f t="shared" si="124"/>
        <v>0</v>
      </c>
      <c r="AG389" s="330"/>
      <c r="AH389" s="597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  <c r="BC389" s="582"/>
      <c r="BD389" s="582"/>
    </row>
    <row r="390" spans="1:56" s="302" customFormat="1" hidden="1" x14ac:dyDescent="0.2">
      <c r="A390" s="340">
        <f t="shared" si="114"/>
        <v>0</v>
      </c>
      <c r="B390" s="341"/>
      <c r="C390" s="330"/>
      <c r="D390" s="395"/>
      <c r="E390" s="308"/>
      <c r="F390" s="309"/>
      <c r="G390" s="309"/>
      <c r="H390" s="309"/>
      <c r="I390" s="309"/>
      <c r="J390" s="350">
        <f t="shared" si="125"/>
        <v>0</v>
      </c>
      <c r="K390" s="330"/>
      <c r="L390" s="330"/>
      <c r="M390" s="310"/>
      <c r="N390" s="311"/>
      <c r="O390" s="311"/>
      <c r="P390" s="311"/>
      <c r="Q390" s="311"/>
      <c r="R390" s="311"/>
      <c r="S390" s="312"/>
      <c r="T390" s="313"/>
      <c r="U390" s="294">
        <f t="shared" si="115"/>
        <v>0</v>
      </c>
      <c r="V390" s="330"/>
      <c r="W390" s="355">
        <f t="shared" si="116"/>
        <v>0</v>
      </c>
      <c r="X390" s="356">
        <f t="shared" si="117"/>
        <v>0</v>
      </c>
      <c r="Y390" s="356">
        <f t="shared" si="118"/>
        <v>0</v>
      </c>
      <c r="Z390" s="356">
        <f t="shared" si="119"/>
        <v>0</v>
      </c>
      <c r="AA390" s="356">
        <f t="shared" si="120"/>
        <v>0</v>
      </c>
      <c r="AB390" s="356">
        <f t="shared" si="121"/>
        <v>0</v>
      </c>
      <c r="AC390" s="356">
        <f t="shared" si="122"/>
        <v>0</v>
      </c>
      <c r="AD390" s="357">
        <f t="shared" si="123"/>
        <v>0</v>
      </c>
      <c r="AE390" s="342"/>
      <c r="AF390" s="362">
        <f t="shared" si="124"/>
        <v>0</v>
      </c>
      <c r="AG390" s="330"/>
      <c r="AH390" s="597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  <c r="BC390" s="582"/>
      <c r="BD390" s="582"/>
    </row>
    <row r="391" spans="1:56" s="302" customFormat="1" hidden="1" x14ac:dyDescent="0.2">
      <c r="A391" s="340">
        <f t="shared" si="114"/>
        <v>0</v>
      </c>
      <c r="B391" s="341"/>
      <c r="C391" s="330"/>
      <c r="D391" s="395"/>
      <c r="E391" s="308"/>
      <c r="F391" s="309"/>
      <c r="G391" s="309"/>
      <c r="H391" s="309"/>
      <c r="I391" s="309"/>
      <c r="J391" s="350">
        <f t="shared" si="125"/>
        <v>0</v>
      </c>
      <c r="K391" s="330"/>
      <c r="L391" s="330"/>
      <c r="M391" s="310"/>
      <c r="N391" s="311"/>
      <c r="O391" s="311"/>
      <c r="P391" s="311"/>
      <c r="Q391" s="311"/>
      <c r="R391" s="311"/>
      <c r="S391" s="312"/>
      <c r="T391" s="313"/>
      <c r="U391" s="294">
        <f t="shared" si="115"/>
        <v>0</v>
      </c>
      <c r="V391" s="330"/>
      <c r="W391" s="355">
        <f t="shared" si="116"/>
        <v>0</v>
      </c>
      <c r="X391" s="356">
        <f t="shared" si="117"/>
        <v>0</v>
      </c>
      <c r="Y391" s="356">
        <f t="shared" si="118"/>
        <v>0</v>
      </c>
      <c r="Z391" s="356">
        <f t="shared" si="119"/>
        <v>0</v>
      </c>
      <c r="AA391" s="356">
        <f t="shared" si="120"/>
        <v>0</v>
      </c>
      <c r="AB391" s="356">
        <f t="shared" si="121"/>
        <v>0</v>
      </c>
      <c r="AC391" s="356">
        <f t="shared" si="122"/>
        <v>0</v>
      </c>
      <c r="AD391" s="357">
        <f t="shared" si="123"/>
        <v>0</v>
      </c>
      <c r="AE391" s="342"/>
      <c r="AF391" s="362">
        <f t="shared" si="124"/>
        <v>0</v>
      </c>
      <c r="AG391" s="330"/>
      <c r="AH391" s="597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  <c r="BC391" s="582"/>
      <c r="BD391" s="582"/>
    </row>
    <row r="392" spans="1:56" s="302" customFormat="1" hidden="1" x14ac:dyDescent="0.2">
      <c r="A392" s="340">
        <f t="shared" si="114"/>
        <v>0</v>
      </c>
      <c r="B392" s="341"/>
      <c r="C392" s="330"/>
      <c r="D392" s="395"/>
      <c r="E392" s="308"/>
      <c r="F392" s="309"/>
      <c r="G392" s="309"/>
      <c r="H392" s="309"/>
      <c r="I392" s="309"/>
      <c r="J392" s="350">
        <f t="shared" si="125"/>
        <v>0</v>
      </c>
      <c r="K392" s="330"/>
      <c r="L392" s="330"/>
      <c r="M392" s="310"/>
      <c r="N392" s="311"/>
      <c r="O392" s="311"/>
      <c r="P392" s="311"/>
      <c r="Q392" s="311"/>
      <c r="R392" s="311"/>
      <c r="S392" s="312"/>
      <c r="T392" s="313"/>
      <c r="U392" s="294">
        <f t="shared" si="115"/>
        <v>0</v>
      </c>
      <c r="V392" s="330"/>
      <c r="W392" s="355">
        <f t="shared" si="116"/>
        <v>0</v>
      </c>
      <c r="X392" s="356">
        <f t="shared" si="117"/>
        <v>0</v>
      </c>
      <c r="Y392" s="356">
        <f t="shared" si="118"/>
        <v>0</v>
      </c>
      <c r="Z392" s="356">
        <f t="shared" si="119"/>
        <v>0</v>
      </c>
      <c r="AA392" s="356">
        <f t="shared" si="120"/>
        <v>0</v>
      </c>
      <c r="AB392" s="356">
        <f t="shared" si="121"/>
        <v>0</v>
      </c>
      <c r="AC392" s="356">
        <f t="shared" si="122"/>
        <v>0</v>
      </c>
      <c r="AD392" s="357">
        <f t="shared" si="123"/>
        <v>0</v>
      </c>
      <c r="AE392" s="342"/>
      <c r="AF392" s="362">
        <f t="shared" si="124"/>
        <v>0</v>
      </c>
      <c r="AG392" s="330"/>
      <c r="AH392" s="597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  <c r="BC392" s="582"/>
      <c r="BD392" s="582"/>
    </row>
    <row r="393" spans="1:56" s="302" customFormat="1" hidden="1" x14ac:dyDescent="0.2">
      <c r="A393" s="340">
        <f t="shared" ref="A393:A456" si="126">IF(AND(J393&lt;&gt;0,U393&lt;&gt;1),1,0)</f>
        <v>0</v>
      </c>
      <c r="B393" s="341"/>
      <c r="C393" s="330"/>
      <c r="D393" s="395"/>
      <c r="E393" s="308"/>
      <c r="F393" s="309"/>
      <c r="G393" s="309"/>
      <c r="H393" s="309"/>
      <c r="I393" s="309"/>
      <c r="J393" s="350">
        <f t="shared" si="125"/>
        <v>0</v>
      </c>
      <c r="K393" s="330"/>
      <c r="L393" s="330"/>
      <c r="M393" s="310"/>
      <c r="N393" s="311"/>
      <c r="O393" s="311"/>
      <c r="P393" s="311"/>
      <c r="Q393" s="311"/>
      <c r="R393" s="311"/>
      <c r="S393" s="312"/>
      <c r="T393" s="313"/>
      <c r="U393" s="294">
        <f t="shared" ref="U393:U456" si="127">SUM(M393:T393)</f>
        <v>0</v>
      </c>
      <c r="V393" s="330"/>
      <c r="W393" s="355">
        <f t="shared" ref="W393:W456" si="128">$J393*M393</f>
        <v>0</v>
      </c>
      <c r="X393" s="356">
        <f t="shared" ref="X393:X456" si="129">$J393*N393</f>
        <v>0</v>
      </c>
      <c r="Y393" s="356">
        <f t="shared" ref="Y393:Y456" si="130">$J393*O393</f>
        <v>0</v>
      </c>
      <c r="Z393" s="356">
        <f t="shared" ref="Z393:Z456" si="131">$J393*P393</f>
        <v>0</v>
      </c>
      <c r="AA393" s="356">
        <f t="shared" ref="AA393:AA456" si="132">$J393*Q393</f>
        <v>0</v>
      </c>
      <c r="AB393" s="356">
        <f t="shared" ref="AB393:AB456" si="133">$J393*R393</f>
        <v>0</v>
      </c>
      <c r="AC393" s="356">
        <f t="shared" ref="AC393:AC456" si="134">$J393*S393</f>
        <v>0</v>
      </c>
      <c r="AD393" s="357">
        <f t="shared" ref="AD393:AD456" si="135">SUM(W393:AC393)</f>
        <v>0</v>
      </c>
      <c r="AE393" s="342"/>
      <c r="AF393" s="362">
        <f t="shared" ref="AF393:AF456" si="136">$J393*T393</f>
        <v>0</v>
      </c>
      <c r="AG393" s="330"/>
      <c r="AH393" s="597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  <c r="BC393" s="582"/>
      <c r="BD393" s="582"/>
    </row>
    <row r="394" spans="1:56" s="302" customFormat="1" hidden="1" x14ac:dyDescent="0.2">
      <c r="A394" s="340">
        <f t="shared" si="126"/>
        <v>0</v>
      </c>
      <c r="B394" s="341"/>
      <c r="C394" s="330"/>
      <c r="D394" s="395"/>
      <c r="E394" s="308"/>
      <c r="F394" s="309"/>
      <c r="G394" s="309"/>
      <c r="H394" s="309"/>
      <c r="I394" s="309"/>
      <c r="J394" s="350">
        <f t="shared" si="125"/>
        <v>0</v>
      </c>
      <c r="K394" s="330"/>
      <c r="L394" s="330"/>
      <c r="M394" s="310"/>
      <c r="N394" s="311"/>
      <c r="O394" s="311"/>
      <c r="P394" s="311"/>
      <c r="Q394" s="311"/>
      <c r="R394" s="311"/>
      <c r="S394" s="312"/>
      <c r="T394" s="313"/>
      <c r="U394" s="294">
        <f t="shared" si="127"/>
        <v>0</v>
      </c>
      <c r="V394" s="330"/>
      <c r="W394" s="355">
        <f t="shared" si="128"/>
        <v>0</v>
      </c>
      <c r="X394" s="356">
        <f t="shared" si="129"/>
        <v>0</v>
      </c>
      <c r="Y394" s="356">
        <f t="shared" si="130"/>
        <v>0</v>
      </c>
      <c r="Z394" s="356">
        <f t="shared" si="131"/>
        <v>0</v>
      </c>
      <c r="AA394" s="356">
        <f t="shared" si="132"/>
        <v>0</v>
      </c>
      <c r="AB394" s="356">
        <f t="shared" si="133"/>
        <v>0</v>
      </c>
      <c r="AC394" s="356">
        <f t="shared" si="134"/>
        <v>0</v>
      </c>
      <c r="AD394" s="357">
        <f t="shared" si="135"/>
        <v>0</v>
      </c>
      <c r="AE394" s="342"/>
      <c r="AF394" s="362">
        <f t="shared" si="136"/>
        <v>0</v>
      </c>
      <c r="AG394" s="330"/>
      <c r="AH394" s="597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  <c r="BC394" s="582"/>
      <c r="BD394" s="582"/>
    </row>
    <row r="395" spans="1:56" s="302" customFormat="1" hidden="1" x14ac:dyDescent="0.2">
      <c r="A395" s="340">
        <f t="shared" si="126"/>
        <v>0</v>
      </c>
      <c r="B395" s="341"/>
      <c r="C395" s="330"/>
      <c r="D395" s="395"/>
      <c r="E395" s="308"/>
      <c r="F395" s="309"/>
      <c r="G395" s="309"/>
      <c r="H395" s="309"/>
      <c r="I395" s="309"/>
      <c r="J395" s="350">
        <f t="shared" si="125"/>
        <v>0</v>
      </c>
      <c r="K395" s="330"/>
      <c r="L395" s="330"/>
      <c r="M395" s="310"/>
      <c r="N395" s="311"/>
      <c r="O395" s="311"/>
      <c r="P395" s="311"/>
      <c r="Q395" s="311"/>
      <c r="R395" s="311"/>
      <c r="S395" s="312"/>
      <c r="T395" s="313"/>
      <c r="U395" s="294">
        <f t="shared" si="127"/>
        <v>0</v>
      </c>
      <c r="V395" s="330"/>
      <c r="W395" s="355">
        <f t="shared" si="128"/>
        <v>0</v>
      </c>
      <c r="X395" s="356">
        <f t="shared" si="129"/>
        <v>0</v>
      </c>
      <c r="Y395" s="356">
        <f t="shared" si="130"/>
        <v>0</v>
      </c>
      <c r="Z395" s="356">
        <f t="shared" si="131"/>
        <v>0</v>
      </c>
      <c r="AA395" s="356">
        <f t="shared" si="132"/>
        <v>0</v>
      </c>
      <c r="AB395" s="356">
        <f t="shared" si="133"/>
        <v>0</v>
      </c>
      <c r="AC395" s="356">
        <f t="shared" si="134"/>
        <v>0</v>
      </c>
      <c r="AD395" s="357">
        <f t="shared" si="135"/>
        <v>0</v>
      </c>
      <c r="AE395" s="342"/>
      <c r="AF395" s="362">
        <f t="shared" si="136"/>
        <v>0</v>
      </c>
      <c r="AG395" s="330"/>
      <c r="AH395" s="597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  <c r="BC395" s="582"/>
      <c r="BD395" s="582"/>
    </row>
    <row r="396" spans="1:56" s="302" customFormat="1" hidden="1" x14ac:dyDescent="0.2">
      <c r="A396" s="340">
        <f t="shared" si="126"/>
        <v>0</v>
      </c>
      <c r="B396" s="341"/>
      <c r="C396" s="330"/>
      <c r="D396" s="395"/>
      <c r="E396" s="308"/>
      <c r="F396" s="309"/>
      <c r="G396" s="309"/>
      <c r="H396" s="309"/>
      <c r="I396" s="309"/>
      <c r="J396" s="350">
        <f t="shared" si="125"/>
        <v>0</v>
      </c>
      <c r="K396" s="330"/>
      <c r="L396" s="330"/>
      <c r="M396" s="310"/>
      <c r="N396" s="311"/>
      <c r="O396" s="311"/>
      <c r="P396" s="311"/>
      <c r="Q396" s="311"/>
      <c r="R396" s="311"/>
      <c r="S396" s="312"/>
      <c r="T396" s="313"/>
      <c r="U396" s="294">
        <f t="shared" si="127"/>
        <v>0</v>
      </c>
      <c r="V396" s="330"/>
      <c r="W396" s="355">
        <f t="shared" si="128"/>
        <v>0</v>
      </c>
      <c r="X396" s="356">
        <f t="shared" si="129"/>
        <v>0</v>
      </c>
      <c r="Y396" s="356">
        <f t="shared" si="130"/>
        <v>0</v>
      </c>
      <c r="Z396" s="356">
        <f t="shared" si="131"/>
        <v>0</v>
      </c>
      <c r="AA396" s="356">
        <f t="shared" si="132"/>
        <v>0</v>
      </c>
      <c r="AB396" s="356">
        <f t="shared" si="133"/>
        <v>0</v>
      </c>
      <c r="AC396" s="356">
        <f t="shared" si="134"/>
        <v>0</v>
      </c>
      <c r="AD396" s="357">
        <f t="shared" si="135"/>
        <v>0</v>
      </c>
      <c r="AE396" s="342"/>
      <c r="AF396" s="362">
        <f t="shared" si="136"/>
        <v>0</v>
      </c>
      <c r="AG396" s="330"/>
      <c r="AH396" s="597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  <c r="BC396" s="582"/>
      <c r="BD396" s="582"/>
    </row>
    <row r="397" spans="1:56" s="302" customFormat="1" hidden="1" x14ac:dyDescent="0.2">
      <c r="A397" s="340">
        <f t="shared" si="126"/>
        <v>0</v>
      </c>
      <c r="B397" s="341"/>
      <c r="C397" s="330"/>
      <c r="D397" s="395"/>
      <c r="E397" s="308"/>
      <c r="F397" s="309"/>
      <c r="G397" s="309"/>
      <c r="H397" s="309"/>
      <c r="I397" s="309"/>
      <c r="J397" s="350">
        <f t="shared" si="125"/>
        <v>0</v>
      </c>
      <c r="K397" s="330"/>
      <c r="L397" s="330"/>
      <c r="M397" s="310"/>
      <c r="N397" s="311"/>
      <c r="O397" s="311"/>
      <c r="P397" s="311"/>
      <c r="Q397" s="311"/>
      <c r="R397" s="311"/>
      <c r="S397" s="312"/>
      <c r="T397" s="313"/>
      <c r="U397" s="294">
        <f t="shared" si="127"/>
        <v>0</v>
      </c>
      <c r="V397" s="330"/>
      <c r="W397" s="355">
        <f t="shared" si="128"/>
        <v>0</v>
      </c>
      <c r="X397" s="356">
        <f t="shared" si="129"/>
        <v>0</v>
      </c>
      <c r="Y397" s="356">
        <f t="shared" si="130"/>
        <v>0</v>
      </c>
      <c r="Z397" s="356">
        <f t="shared" si="131"/>
        <v>0</v>
      </c>
      <c r="AA397" s="356">
        <f t="shared" si="132"/>
        <v>0</v>
      </c>
      <c r="AB397" s="356">
        <f t="shared" si="133"/>
        <v>0</v>
      </c>
      <c r="AC397" s="356">
        <f t="shared" si="134"/>
        <v>0</v>
      </c>
      <c r="AD397" s="357">
        <f t="shared" si="135"/>
        <v>0</v>
      </c>
      <c r="AE397" s="342"/>
      <c r="AF397" s="362">
        <f t="shared" si="136"/>
        <v>0</v>
      </c>
      <c r="AG397" s="330"/>
      <c r="AH397" s="597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  <c r="BC397" s="582"/>
      <c r="BD397" s="582"/>
    </row>
    <row r="398" spans="1:56" s="302" customFormat="1" hidden="1" x14ac:dyDescent="0.2">
      <c r="A398" s="340">
        <f t="shared" si="126"/>
        <v>0</v>
      </c>
      <c r="B398" s="341"/>
      <c r="C398" s="330"/>
      <c r="D398" s="395"/>
      <c r="E398" s="308"/>
      <c r="F398" s="309"/>
      <c r="G398" s="309"/>
      <c r="H398" s="309"/>
      <c r="I398" s="309"/>
      <c r="J398" s="350">
        <f t="shared" si="125"/>
        <v>0</v>
      </c>
      <c r="K398" s="330"/>
      <c r="L398" s="330"/>
      <c r="M398" s="310"/>
      <c r="N398" s="311"/>
      <c r="O398" s="311"/>
      <c r="P398" s="311"/>
      <c r="Q398" s="311"/>
      <c r="R398" s="311"/>
      <c r="S398" s="312"/>
      <c r="T398" s="313"/>
      <c r="U398" s="294">
        <f t="shared" si="127"/>
        <v>0</v>
      </c>
      <c r="V398" s="330"/>
      <c r="W398" s="355">
        <f t="shared" si="128"/>
        <v>0</v>
      </c>
      <c r="X398" s="356">
        <f t="shared" si="129"/>
        <v>0</v>
      </c>
      <c r="Y398" s="356">
        <f t="shared" si="130"/>
        <v>0</v>
      </c>
      <c r="Z398" s="356">
        <f t="shared" si="131"/>
        <v>0</v>
      </c>
      <c r="AA398" s="356">
        <f t="shared" si="132"/>
        <v>0</v>
      </c>
      <c r="AB398" s="356">
        <f t="shared" si="133"/>
        <v>0</v>
      </c>
      <c r="AC398" s="356">
        <f t="shared" si="134"/>
        <v>0</v>
      </c>
      <c r="AD398" s="357">
        <f t="shared" si="135"/>
        <v>0</v>
      </c>
      <c r="AE398" s="342"/>
      <c r="AF398" s="362">
        <f t="shared" si="136"/>
        <v>0</v>
      </c>
      <c r="AG398" s="330"/>
      <c r="AH398" s="597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  <c r="BC398" s="582"/>
      <c r="BD398" s="582"/>
    </row>
    <row r="399" spans="1:56" s="302" customFormat="1" hidden="1" x14ac:dyDescent="0.2">
      <c r="A399" s="340">
        <f t="shared" si="126"/>
        <v>0</v>
      </c>
      <c r="B399" s="341"/>
      <c r="C399" s="330"/>
      <c r="D399" s="395"/>
      <c r="E399" s="308"/>
      <c r="F399" s="309"/>
      <c r="G399" s="309"/>
      <c r="H399" s="309"/>
      <c r="I399" s="309"/>
      <c r="J399" s="350">
        <f t="shared" si="125"/>
        <v>0</v>
      </c>
      <c r="K399" s="330"/>
      <c r="L399" s="330"/>
      <c r="M399" s="310"/>
      <c r="N399" s="311"/>
      <c r="O399" s="311"/>
      <c r="P399" s="311"/>
      <c r="Q399" s="311"/>
      <c r="R399" s="311"/>
      <c r="S399" s="312"/>
      <c r="T399" s="313"/>
      <c r="U399" s="294">
        <f t="shared" si="127"/>
        <v>0</v>
      </c>
      <c r="V399" s="330"/>
      <c r="W399" s="355">
        <f t="shared" si="128"/>
        <v>0</v>
      </c>
      <c r="X399" s="356">
        <f t="shared" si="129"/>
        <v>0</v>
      </c>
      <c r="Y399" s="356">
        <f t="shared" si="130"/>
        <v>0</v>
      </c>
      <c r="Z399" s="356">
        <f t="shared" si="131"/>
        <v>0</v>
      </c>
      <c r="AA399" s="356">
        <f t="shared" si="132"/>
        <v>0</v>
      </c>
      <c r="AB399" s="356">
        <f t="shared" si="133"/>
        <v>0</v>
      </c>
      <c r="AC399" s="356">
        <f t="shared" si="134"/>
        <v>0</v>
      </c>
      <c r="AD399" s="357">
        <f t="shared" si="135"/>
        <v>0</v>
      </c>
      <c r="AE399" s="342"/>
      <c r="AF399" s="362">
        <f t="shared" si="136"/>
        <v>0</v>
      </c>
      <c r="AG399" s="330"/>
      <c r="AH399" s="597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  <c r="BC399" s="582"/>
      <c r="BD399" s="582"/>
    </row>
    <row r="400" spans="1:56" s="302" customFormat="1" hidden="1" x14ac:dyDescent="0.2">
      <c r="A400" s="340">
        <f t="shared" si="126"/>
        <v>0</v>
      </c>
      <c r="B400" s="341"/>
      <c r="C400" s="330"/>
      <c r="D400" s="395"/>
      <c r="E400" s="308"/>
      <c r="F400" s="309"/>
      <c r="G400" s="309"/>
      <c r="H400" s="309"/>
      <c r="I400" s="309"/>
      <c r="J400" s="350">
        <f t="shared" si="125"/>
        <v>0</v>
      </c>
      <c r="K400" s="330"/>
      <c r="L400" s="330"/>
      <c r="M400" s="310"/>
      <c r="N400" s="311"/>
      <c r="O400" s="311"/>
      <c r="P400" s="311"/>
      <c r="Q400" s="311"/>
      <c r="R400" s="311"/>
      <c r="S400" s="312"/>
      <c r="T400" s="313"/>
      <c r="U400" s="294">
        <f t="shared" si="127"/>
        <v>0</v>
      </c>
      <c r="V400" s="330"/>
      <c r="W400" s="355">
        <f t="shared" si="128"/>
        <v>0</v>
      </c>
      <c r="X400" s="356">
        <f t="shared" si="129"/>
        <v>0</v>
      </c>
      <c r="Y400" s="356">
        <f t="shared" si="130"/>
        <v>0</v>
      </c>
      <c r="Z400" s="356">
        <f t="shared" si="131"/>
        <v>0</v>
      </c>
      <c r="AA400" s="356">
        <f t="shared" si="132"/>
        <v>0</v>
      </c>
      <c r="AB400" s="356">
        <f t="shared" si="133"/>
        <v>0</v>
      </c>
      <c r="AC400" s="356">
        <f t="shared" si="134"/>
        <v>0</v>
      </c>
      <c r="AD400" s="357">
        <f t="shared" si="135"/>
        <v>0</v>
      </c>
      <c r="AE400" s="342"/>
      <c r="AF400" s="362">
        <f t="shared" si="136"/>
        <v>0</v>
      </c>
      <c r="AG400" s="330"/>
      <c r="AH400" s="597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  <c r="BC400" s="582"/>
      <c r="BD400" s="582"/>
    </row>
    <row r="401" spans="1:56" s="302" customFormat="1" hidden="1" x14ac:dyDescent="0.2">
      <c r="A401" s="340">
        <f t="shared" si="126"/>
        <v>0</v>
      </c>
      <c r="B401" s="341"/>
      <c r="C401" s="330"/>
      <c r="D401" s="395"/>
      <c r="E401" s="308"/>
      <c r="F401" s="309"/>
      <c r="G401" s="309"/>
      <c r="H401" s="309"/>
      <c r="I401" s="309"/>
      <c r="J401" s="350">
        <f t="shared" si="125"/>
        <v>0</v>
      </c>
      <c r="K401" s="330"/>
      <c r="L401" s="330"/>
      <c r="M401" s="310"/>
      <c r="N401" s="311"/>
      <c r="O401" s="311"/>
      <c r="P401" s="311"/>
      <c r="Q401" s="311"/>
      <c r="R401" s="311"/>
      <c r="S401" s="312"/>
      <c r="T401" s="313"/>
      <c r="U401" s="294">
        <f t="shared" si="127"/>
        <v>0</v>
      </c>
      <c r="V401" s="330"/>
      <c r="W401" s="355">
        <f t="shared" si="128"/>
        <v>0</v>
      </c>
      <c r="X401" s="356">
        <f t="shared" si="129"/>
        <v>0</v>
      </c>
      <c r="Y401" s="356">
        <f t="shared" si="130"/>
        <v>0</v>
      </c>
      <c r="Z401" s="356">
        <f t="shared" si="131"/>
        <v>0</v>
      </c>
      <c r="AA401" s="356">
        <f t="shared" si="132"/>
        <v>0</v>
      </c>
      <c r="AB401" s="356">
        <f t="shared" si="133"/>
        <v>0</v>
      </c>
      <c r="AC401" s="356">
        <f t="shared" si="134"/>
        <v>0</v>
      </c>
      <c r="AD401" s="357">
        <f t="shared" si="135"/>
        <v>0</v>
      </c>
      <c r="AE401" s="342"/>
      <c r="AF401" s="362">
        <f t="shared" si="136"/>
        <v>0</v>
      </c>
      <c r="AG401" s="330"/>
      <c r="AH401" s="597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  <c r="BC401" s="582"/>
      <c r="BD401" s="582"/>
    </row>
    <row r="402" spans="1:56" s="302" customFormat="1" hidden="1" x14ac:dyDescent="0.2">
      <c r="A402" s="340">
        <f t="shared" si="126"/>
        <v>0</v>
      </c>
      <c r="B402" s="341"/>
      <c r="C402" s="330"/>
      <c r="D402" s="395"/>
      <c r="E402" s="308"/>
      <c r="F402" s="309"/>
      <c r="G402" s="309"/>
      <c r="H402" s="309"/>
      <c r="I402" s="309"/>
      <c r="J402" s="350">
        <f t="shared" si="125"/>
        <v>0</v>
      </c>
      <c r="K402" s="330"/>
      <c r="L402" s="330"/>
      <c r="M402" s="310"/>
      <c r="N402" s="311"/>
      <c r="O402" s="311"/>
      <c r="P402" s="311"/>
      <c r="Q402" s="311"/>
      <c r="R402" s="311"/>
      <c r="S402" s="312"/>
      <c r="T402" s="313"/>
      <c r="U402" s="294">
        <f t="shared" si="127"/>
        <v>0</v>
      </c>
      <c r="V402" s="330"/>
      <c r="W402" s="355">
        <f t="shared" si="128"/>
        <v>0</v>
      </c>
      <c r="X402" s="356">
        <f t="shared" si="129"/>
        <v>0</v>
      </c>
      <c r="Y402" s="356">
        <f t="shared" si="130"/>
        <v>0</v>
      </c>
      <c r="Z402" s="356">
        <f t="shared" si="131"/>
        <v>0</v>
      </c>
      <c r="AA402" s="356">
        <f t="shared" si="132"/>
        <v>0</v>
      </c>
      <c r="AB402" s="356">
        <f t="shared" si="133"/>
        <v>0</v>
      </c>
      <c r="AC402" s="356">
        <f t="shared" si="134"/>
        <v>0</v>
      </c>
      <c r="AD402" s="357">
        <f t="shared" si="135"/>
        <v>0</v>
      </c>
      <c r="AE402" s="342"/>
      <c r="AF402" s="362">
        <f t="shared" si="136"/>
        <v>0</v>
      </c>
      <c r="AG402" s="330"/>
      <c r="AH402" s="597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  <c r="BC402" s="582"/>
      <c r="BD402" s="582"/>
    </row>
    <row r="403" spans="1:56" s="302" customFormat="1" hidden="1" x14ac:dyDescent="0.2">
      <c r="A403" s="340">
        <f t="shared" si="126"/>
        <v>0</v>
      </c>
      <c r="B403" s="341"/>
      <c r="C403" s="330"/>
      <c r="D403" s="395"/>
      <c r="E403" s="308"/>
      <c r="F403" s="309"/>
      <c r="G403" s="309"/>
      <c r="H403" s="309"/>
      <c r="I403" s="309"/>
      <c r="J403" s="350">
        <f t="shared" si="125"/>
        <v>0</v>
      </c>
      <c r="K403" s="330"/>
      <c r="L403" s="330"/>
      <c r="M403" s="310"/>
      <c r="N403" s="311"/>
      <c r="O403" s="311"/>
      <c r="P403" s="311"/>
      <c r="Q403" s="311"/>
      <c r="R403" s="311"/>
      <c r="S403" s="312"/>
      <c r="T403" s="313"/>
      <c r="U403" s="294">
        <f t="shared" si="127"/>
        <v>0</v>
      </c>
      <c r="V403" s="330"/>
      <c r="W403" s="355">
        <f t="shared" si="128"/>
        <v>0</v>
      </c>
      <c r="X403" s="356">
        <f t="shared" si="129"/>
        <v>0</v>
      </c>
      <c r="Y403" s="356">
        <f t="shared" si="130"/>
        <v>0</v>
      </c>
      <c r="Z403" s="356">
        <f t="shared" si="131"/>
        <v>0</v>
      </c>
      <c r="AA403" s="356">
        <f t="shared" si="132"/>
        <v>0</v>
      </c>
      <c r="AB403" s="356">
        <f t="shared" si="133"/>
        <v>0</v>
      </c>
      <c r="AC403" s="356">
        <f t="shared" si="134"/>
        <v>0</v>
      </c>
      <c r="AD403" s="357">
        <f t="shared" si="135"/>
        <v>0</v>
      </c>
      <c r="AE403" s="342"/>
      <c r="AF403" s="362">
        <f t="shared" si="136"/>
        <v>0</v>
      </c>
      <c r="AG403" s="330"/>
      <c r="AH403" s="597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  <c r="BC403" s="582"/>
      <c r="BD403" s="582"/>
    </row>
    <row r="404" spans="1:56" s="302" customFormat="1" hidden="1" x14ac:dyDescent="0.2">
      <c r="A404" s="340">
        <f t="shared" si="126"/>
        <v>0</v>
      </c>
      <c r="B404" s="341"/>
      <c r="C404" s="330"/>
      <c r="D404" s="395"/>
      <c r="E404" s="308"/>
      <c r="F404" s="309"/>
      <c r="G404" s="309"/>
      <c r="H404" s="309"/>
      <c r="I404" s="309"/>
      <c r="J404" s="350">
        <f t="shared" si="125"/>
        <v>0</v>
      </c>
      <c r="K404" s="330"/>
      <c r="L404" s="330"/>
      <c r="M404" s="310"/>
      <c r="N404" s="311"/>
      <c r="O404" s="311"/>
      <c r="P404" s="311"/>
      <c r="Q404" s="311"/>
      <c r="R404" s="311"/>
      <c r="S404" s="312"/>
      <c r="T404" s="313"/>
      <c r="U404" s="294">
        <f t="shared" si="127"/>
        <v>0</v>
      </c>
      <c r="V404" s="330"/>
      <c r="W404" s="355">
        <f t="shared" si="128"/>
        <v>0</v>
      </c>
      <c r="X404" s="356">
        <f t="shared" si="129"/>
        <v>0</v>
      </c>
      <c r="Y404" s="356">
        <f t="shared" si="130"/>
        <v>0</v>
      </c>
      <c r="Z404" s="356">
        <f t="shared" si="131"/>
        <v>0</v>
      </c>
      <c r="AA404" s="356">
        <f t="shared" si="132"/>
        <v>0</v>
      </c>
      <c r="AB404" s="356">
        <f t="shared" si="133"/>
        <v>0</v>
      </c>
      <c r="AC404" s="356">
        <f t="shared" si="134"/>
        <v>0</v>
      </c>
      <c r="AD404" s="357">
        <f t="shared" si="135"/>
        <v>0</v>
      </c>
      <c r="AE404" s="342"/>
      <c r="AF404" s="362">
        <f t="shared" si="136"/>
        <v>0</v>
      </c>
      <c r="AG404" s="330"/>
      <c r="AH404" s="597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  <c r="BC404" s="582"/>
      <c r="BD404" s="582"/>
    </row>
    <row r="405" spans="1:56" s="302" customFormat="1" hidden="1" x14ac:dyDescent="0.2">
      <c r="A405" s="340">
        <f t="shared" si="126"/>
        <v>0</v>
      </c>
      <c r="B405" s="341"/>
      <c r="C405" s="330"/>
      <c r="D405" s="395"/>
      <c r="E405" s="308"/>
      <c r="F405" s="309"/>
      <c r="G405" s="309"/>
      <c r="H405" s="309"/>
      <c r="I405" s="309"/>
      <c r="J405" s="350">
        <f t="shared" si="125"/>
        <v>0</v>
      </c>
      <c r="K405" s="330"/>
      <c r="L405" s="330"/>
      <c r="M405" s="310"/>
      <c r="N405" s="311"/>
      <c r="O405" s="311"/>
      <c r="P405" s="311"/>
      <c r="Q405" s="311"/>
      <c r="R405" s="311"/>
      <c r="S405" s="312"/>
      <c r="T405" s="313"/>
      <c r="U405" s="294">
        <f t="shared" si="127"/>
        <v>0</v>
      </c>
      <c r="V405" s="330"/>
      <c r="W405" s="355">
        <f t="shared" si="128"/>
        <v>0</v>
      </c>
      <c r="X405" s="356">
        <f t="shared" si="129"/>
        <v>0</v>
      </c>
      <c r="Y405" s="356">
        <f t="shared" si="130"/>
        <v>0</v>
      </c>
      <c r="Z405" s="356">
        <f t="shared" si="131"/>
        <v>0</v>
      </c>
      <c r="AA405" s="356">
        <f t="shared" si="132"/>
        <v>0</v>
      </c>
      <c r="AB405" s="356">
        <f t="shared" si="133"/>
        <v>0</v>
      </c>
      <c r="AC405" s="356">
        <f t="shared" si="134"/>
        <v>0</v>
      </c>
      <c r="AD405" s="357">
        <f t="shared" si="135"/>
        <v>0</v>
      </c>
      <c r="AE405" s="342"/>
      <c r="AF405" s="362">
        <f t="shared" si="136"/>
        <v>0</v>
      </c>
      <c r="AG405" s="330"/>
      <c r="AH405" s="597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  <c r="BC405" s="582"/>
      <c r="BD405" s="582"/>
    </row>
    <row r="406" spans="1:56" s="302" customFormat="1" hidden="1" x14ac:dyDescent="0.2">
      <c r="A406" s="340">
        <f t="shared" si="126"/>
        <v>0</v>
      </c>
      <c r="B406" s="341"/>
      <c r="C406" s="330"/>
      <c r="D406" s="395"/>
      <c r="E406" s="308"/>
      <c r="F406" s="309"/>
      <c r="G406" s="309"/>
      <c r="H406" s="309"/>
      <c r="I406" s="309"/>
      <c r="J406" s="350">
        <f t="shared" si="125"/>
        <v>0</v>
      </c>
      <c r="K406" s="330"/>
      <c r="L406" s="330"/>
      <c r="M406" s="310"/>
      <c r="N406" s="311"/>
      <c r="O406" s="311"/>
      <c r="P406" s="311"/>
      <c r="Q406" s="311"/>
      <c r="R406" s="311"/>
      <c r="S406" s="312"/>
      <c r="T406" s="313"/>
      <c r="U406" s="294">
        <f t="shared" si="127"/>
        <v>0</v>
      </c>
      <c r="V406" s="330"/>
      <c r="W406" s="355">
        <f t="shared" si="128"/>
        <v>0</v>
      </c>
      <c r="X406" s="356">
        <f t="shared" si="129"/>
        <v>0</v>
      </c>
      <c r="Y406" s="356">
        <f t="shared" si="130"/>
        <v>0</v>
      </c>
      <c r="Z406" s="356">
        <f t="shared" si="131"/>
        <v>0</v>
      </c>
      <c r="AA406" s="356">
        <f t="shared" si="132"/>
        <v>0</v>
      </c>
      <c r="AB406" s="356">
        <f t="shared" si="133"/>
        <v>0</v>
      </c>
      <c r="AC406" s="356">
        <f t="shared" si="134"/>
        <v>0</v>
      </c>
      <c r="AD406" s="357">
        <f t="shared" si="135"/>
        <v>0</v>
      </c>
      <c r="AE406" s="342"/>
      <c r="AF406" s="362">
        <f t="shared" si="136"/>
        <v>0</v>
      </c>
      <c r="AG406" s="330"/>
      <c r="AH406" s="597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  <c r="BC406" s="582"/>
      <c r="BD406" s="582"/>
    </row>
    <row r="407" spans="1:56" s="302" customFormat="1" hidden="1" x14ac:dyDescent="0.2">
      <c r="A407" s="340">
        <f t="shared" si="126"/>
        <v>0</v>
      </c>
      <c r="B407" s="341"/>
      <c r="C407" s="330"/>
      <c r="D407" s="395"/>
      <c r="E407" s="308"/>
      <c r="F407" s="309"/>
      <c r="G407" s="309"/>
      <c r="H407" s="309"/>
      <c r="I407" s="309"/>
      <c r="J407" s="350">
        <f t="shared" si="125"/>
        <v>0</v>
      </c>
      <c r="K407" s="330"/>
      <c r="L407" s="330"/>
      <c r="M407" s="310"/>
      <c r="N407" s="311"/>
      <c r="O407" s="311"/>
      <c r="P407" s="311"/>
      <c r="Q407" s="311"/>
      <c r="R407" s="311"/>
      <c r="S407" s="312"/>
      <c r="T407" s="313"/>
      <c r="U407" s="294">
        <f t="shared" si="127"/>
        <v>0</v>
      </c>
      <c r="V407" s="330"/>
      <c r="W407" s="355">
        <f t="shared" si="128"/>
        <v>0</v>
      </c>
      <c r="X407" s="356">
        <f t="shared" si="129"/>
        <v>0</v>
      </c>
      <c r="Y407" s="356">
        <f t="shared" si="130"/>
        <v>0</v>
      </c>
      <c r="Z407" s="356">
        <f t="shared" si="131"/>
        <v>0</v>
      </c>
      <c r="AA407" s="356">
        <f t="shared" si="132"/>
        <v>0</v>
      </c>
      <c r="AB407" s="356">
        <f t="shared" si="133"/>
        <v>0</v>
      </c>
      <c r="AC407" s="356">
        <f t="shared" si="134"/>
        <v>0</v>
      </c>
      <c r="AD407" s="357">
        <f t="shared" si="135"/>
        <v>0</v>
      </c>
      <c r="AE407" s="342"/>
      <c r="AF407" s="362">
        <f t="shared" si="136"/>
        <v>0</v>
      </c>
      <c r="AG407" s="330"/>
      <c r="AH407" s="597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  <c r="BC407" s="582"/>
      <c r="BD407" s="582"/>
    </row>
    <row r="408" spans="1:56" s="302" customFormat="1" hidden="1" x14ac:dyDescent="0.2">
      <c r="A408" s="340">
        <f t="shared" si="126"/>
        <v>0</v>
      </c>
      <c r="B408" s="341"/>
      <c r="C408" s="330"/>
      <c r="D408" s="395"/>
      <c r="E408" s="308"/>
      <c r="F408" s="309"/>
      <c r="G408" s="309"/>
      <c r="H408" s="309"/>
      <c r="I408" s="309"/>
      <c r="J408" s="350">
        <f t="shared" si="125"/>
        <v>0</v>
      </c>
      <c r="K408" s="330"/>
      <c r="L408" s="330"/>
      <c r="M408" s="310"/>
      <c r="N408" s="311"/>
      <c r="O408" s="311"/>
      <c r="P408" s="311"/>
      <c r="Q408" s="311"/>
      <c r="R408" s="311"/>
      <c r="S408" s="312"/>
      <c r="T408" s="313"/>
      <c r="U408" s="294">
        <f t="shared" si="127"/>
        <v>0</v>
      </c>
      <c r="V408" s="330"/>
      <c r="W408" s="355">
        <f t="shared" si="128"/>
        <v>0</v>
      </c>
      <c r="X408" s="356">
        <f t="shared" si="129"/>
        <v>0</v>
      </c>
      <c r="Y408" s="356">
        <f t="shared" si="130"/>
        <v>0</v>
      </c>
      <c r="Z408" s="356">
        <f t="shared" si="131"/>
        <v>0</v>
      </c>
      <c r="AA408" s="356">
        <f t="shared" si="132"/>
        <v>0</v>
      </c>
      <c r="AB408" s="356">
        <f t="shared" si="133"/>
        <v>0</v>
      </c>
      <c r="AC408" s="356">
        <f t="shared" si="134"/>
        <v>0</v>
      </c>
      <c r="AD408" s="357">
        <f t="shared" si="135"/>
        <v>0</v>
      </c>
      <c r="AE408" s="342"/>
      <c r="AF408" s="362">
        <f t="shared" si="136"/>
        <v>0</v>
      </c>
      <c r="AG408" s="330"/>
      <c r="AH408" s="597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  <c r="BC408" s="582"/>
      <c r="BD408" s="582"/>
    </row>
    <row r="409" spans="1:56" s="302" customFormat="1" hidden="1" x14ac:dyDescent="0.2">
      <c r="A409" s="340">
        <f t="shared" si="126"/>
        <v>0</v>
      </c>
      <c r="B409" s="341"/>
      <c r="C409" s="330"/>
      <c r="D409" s="395"/>
      <c r="E409" s="308"/>
      <c r="F409" s="309"/>
      <c r="G409" s="309"/>
      <c r="H409" s="309"/>
      <c r="I409" s="309"/>
      <c r="J409" s="350">
        <f t="shared" si="125"/>
        <v>0</v>
      </c>
      <c r="K409" s="330"/>
      <c r="L409" s="330"/>
      <c r="M409" s="310"/>
      <c r="N409" s="311"/>
      <c r="O409" s="311"/>
      <c r="P409" s="311"/>
      <c r="Q409" s="311"/>
      <c r="R409" s="311"/>
      <c r="S409" s="312"/>
      <c r="T409" s="313"/>
      <c r="U409" s="294">
        <f t="shared" si="127"/>
        <v>0</v>
      </c>
      <c r="V409" s="330"/>
      <c r="W409" s="355">
        <f t="shared" si="128"/>
        <v>0</v>
      </c>
      <c r="X409" s="356">
        <f t="shared" si="129"/>
        <v>0</v>
      </c>
      <c r="Y409" s="356">
        <f t="shared" si="130"/>
        <v>0</v>
      </c>
      <c r="Z409" s="356">
        <f t="shared" si="131"/>
        <v>0</v>
      </c>
      <c r="AA409" s="356">
        <f t="shared" si="132"/>
        <v>0</v>
      </c>
      <c r="AB409" s="356">
        <f t="shared" si="133"/>
        <v>0</v>
      </c>
      <c r="AC409" s="356">
        <f t="shared" si="134"/>
        <v>0</v>
      </c>
      <c r="AD409" s="357">
        <f t="shared" si="135"/>
        <v>0</v>
      </c>
      <c r="AE409" s="342"/>
      <c r="AF409" s="362">
        <f t="shared" si="136"/>
        <v>0</v>
      </c>
      <c r="AG409" s="330"/>
      <c r="AH409" s="597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  <c r="BC409" s="582"/>
      <c r="BD409" s="582"/>
    </row>
    <row r="410" spans="1:56" s="302" customFormat="1" hidden="1" x14ac:dyDescent="0.2">
      <c r="A410" s="340">
        <f t="shared" si="126"/>
        <v>0</v>
      </c>
      <c r="B410" s="341"/>
      <c r="C410" s="330"/>
      <c r="D410" s="395"/>
      <c r="E410" s="308"/>
      <c r="F410" s="309"/>
      <c r="G410" s="309"/>
      <c r="H410" s="309"/>
      <c r="I410" s="309"/>
      <c r="J410" s="350">
        <f t="shared" si="125"/>
        <v>0</v>
      </c>
      <c r="K410" s="330"/>
      <c r="L410" s="330"/>
      <c r="M410" s="310"/>
      <c r="N410" s="311"/>
      <c r="O410" s="311"/>
      <c r="P410" s="311"/>
      <c r="Q410" s="311"/>
      <c r="R410" s="311"/>
      <c r="S410" s="312"/>
      <c r="T410" s="313"/>
      <c r="U410" s="294">
        <f t="shared" si="127"/>
        <v>0</v>
      </c>
      <c r="V410" s="330"/>
      <c r="W410" s="355">
        <f t="shared" si="128"/>
        <v>0</v>
      </c>
      <c r="X410" s="356">
        <f t="shared" si="129"/>
        <v>0</v>
      </c>
      <c r="Y410" s="356">
        <f t="shared" si="130"/>
        <v>0</v>
      </c>
      <c r="Z410" s="356">
        <f t="shared" si="131"/>
        <v>0</v>
      </c>
      <c r="AA410" s="356">
        <f t="shared" si="132"/>
        <v>0</v>
      </c>
      <c r="AB410" s="356">
        <f t="shared" si="133"/>
        <v>0</v>
      </c>
      <c r="AC410" s="356">
        <f t="shared" si="134"/>
        <v>0</v>
      </c>
      <c r="AD410" s="357">
        <f t="shared" si="135"/>
        <v>0</v>
      </c>
      <c r="AE410" s="342"/>
      <c r="AF410" s="362">
        <f t="shared" si="136"/>
        <v>0</v>
      </c>
      <c r="AG410" s="330"/>
      <c r="AH410" s="597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  <c r="BC410" s="582"/>
      <c r="BD410" s="582"/>
    </row>
    <row r="411" spans="1:56" s="302" customFormat="1" hidden="1" x14ac:dyDescent="0.2">
      <c r="A411" s="340">
        <f t="shared" si="126"/>
        <v>0</v>
      </c>
      <c r="B411" s="341"/>
      <c r="C411" s="330"/>
      <c r="D411" s="395"/>
      <c r="E411" s="308"/>
      <c r="F411" s="309"/>
      <c r="G411" s="309"/>
      <c r="H411" s="309"/>
      <c r="I411" s="309"/>
      <c r="J411" s="350">
        <f t="shared" si="125"/>
        <v>0</v>
      </c>
      <c r="K411" s="330"/>
      <c r="L411" s="330"/>
      <c r="M411" s="310"/>
      <c r="N411" s="311"/>
      <c r="O411" s="311"/>
      <c r="P411" s="311"/>
      <c r="Q411" s="311"/>
      <c r="R411" s="311"/>
      <c r="S411" s="312"/>
      <c r="T411" s="313"/>
      <c r="U411" s="294">
        <f t="shared" si="127"/>
        <v>0</v>
      </c>
      <c r="V411" s="330"/>
      <c r="W411" s="355">
        <f t="shared" si="128"/>
        <v>0</v>
      </c>
      <c r="X411" s="356">
        <f t="shared" si="129"/>
        <v>0</v>
      </c>
      <c r="Y411" s="356">
        <f t="shared" si="130"/>
        <v>0</v>
      </c>
      <c r="Z411" s="356">
        <f t="shared" si="131"/>
        <v>0</v>
      </c>
      <c r="AA411" s="356">
        <f t="shared" si="132"/>
        <v>0</v>
      </c>
      <c r="AB411" s="356">
        <f t="shared" si="133"/>
        <v>0</v>
      </c>
      <c r="AC411" s="356">
        <f t="shared" si="134"/>
        <v>0</v>
      </c>
      <c r="AD411" s="357">
        <f t="shared" si="135"/>
        <v>0</v>
      </c>
      <c r="AE411" s="342"/>
      <c r="AF411" s="362">
        <f t="shared" si="136"/>
        <v>0</v>
      </c>
      <c r="AG411" s="330"/>
      <c r="AH411" s="597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  <c r="BC411" s="582"/>
      <c r="BD411" s="582"/>
    </row>
    <row r="412" spans="1:56" s="302" customFormat="1" hidden="1" x14ac:dyDescent="0.2">
      <c r="A412" s="340">
        <f t="shared" si="126"/>
        <v>0</v>
      </c>
      <c r="B412" s="341"/>
      <c r="C412" s="330"/>
      <c r="D412" s="395"/>
      <c r="E412" s="308"/>
      <c r="F412" s="309"/>
      <c r="G412" s="309"/>
      <c r="H412" s="309"/>
      <c r="I412" s="309"/>
      <c r="J412" s="350">
        <f t="shared" si="125"/>
        <v>0</v>
      </c>
      <c r="K412" s="330"/>
      <c r="L412" s="330"/>
      <c r="M412" s="310"/>
      <c r="N412" s="311"/>
      <c r="O412" s="311"/>
      <c r="P412" s="311"/>
      <c r="Q412" s="311"/>
      <c r="R412" s="311"/>
      <c r="S412" s="312"/>
      <c r="T412" s="313"/>
      <c r="U412" s="294">
        <f t="shared" si="127"/>
        <v>0</v>
      </c>
      <c r="V412" s="330"/>
      <c r="W412" s="355">
        <f t="shared" si="128"/>
        <v>0</v>
      </c>
      <c r="X412" s="356">
        <f t="shared" si="129"/>
        <v>0</v>
      </c>
      <c r="Y412" s="356">
        <f t="shared" si="130"/>
        <v>0</v>
      </c>
      <c r="Z412" s="356">
        <f t="shared" si="131"/>
        <v>0</v>
      </c>
      <c r="AA412" s="356">
        <f t="shared" si="132"/>
        <v>0</v>
      </c>
      <c r="AB412" s="356">
        <f t="shared" si="133"/>
        <v>0</v>
      </c>
      <c r="AC412" s="356">
        <f t="shared" si="134"/>
        <v>0</v>
      </c>
      <c r="AD412" s="357">
        <f t="shared" si="135"/>
        <v>0</v>
      </c>
      <c r="AE412" s="342"/>
      <c r="AF412" s="362">
        <f t="shared" si="136"/>
        <v>0</v>
      </c>
      <c r="AG412" s="330"/>
      <c r="AH412" s="597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  <c r="BC412" s="582"/>
      <c r="BD412" s="582"/>
    </row>
    <row r="413" spans="1:56" s="302" customFormat="1" hidden="1" x14ac:dyDescent="0.2">
      <c r="A413" s="340">
        <f t="shared" si="126"/>
        <v>0</v>
      </c>
      <c r="B413" s="341"/>
      <c r="C413" s="330"/>
      <c r="D413" s="395"/>
      <c r="E413" s="308"/>
      <c r="F413" s="309"/>
      <c r="G413" s="309"/>
      <c r="H413" s="309"/>
      <c r="I413" s="309"/>
      <c r="J413" s="350">
        <f t="shared" si="125"/>
        <v>0</v>
      </c>
      <c r="K413" s="330"/>
      <c r="L413" s="330"/>
      <c r="M413" s="310"/>
      <c r="N413" s="311"/>
      <c r="O413" s="311"/>
      <c r="P413" s="311"/>
      <c r="Q413" s="311"/>
      <c r="R413" s="311"/>
      <c r="S413" s="312"/>
      <c r="T413" s="313"/>
      <c r="U413" s="294">
        <f t="shared" si="127"/>
        <v>0</v>
      </c>
      <c r="V413" s="330"/>
      <c r="W413" s="355">
        <f t="shared" si="128"/>
        <v>0</v>
      </c>
      <c r="X413" s="356">
        <f t="shared" si="129"/>
        <v>0</v>
      </c>
      <c r="Y413" s="356">
        <f t="shared" si="130"/>
        <v>0</v>
      </c>
      <c r="Z413" s="356">
        <f t="shared" si="131"/>
        <v>0</v>
      </c>
      <c r="AA413" s="356">
        <f t="shared" si="132"/>
        <v>0</v>
      </c>
      <c r="AB413" s="356">
        <f t="shared" si="133"/>
        <v>0</v>
      </c>
      <c r="AC413" s="356">
        <f t="shared" si="134"/>
        <v>0</v>
      </c>
      <c r="AD413" s="357">
        <f t="shared" si="135"/>
        <v>0</v>
      </c>
      <c r="AE413" s="342"/>
      <c r="AF413" s="362">
        <f t="shared" si="136"/>
        <v>0</v>
      </c>
      <c r="AG413" s="330"/>
      <c r="AH413" s="597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  <c r="BC413" s="582"/>
      <c r="BD413" s="582"/>
    </row>
    <row r="414" spans="1:56" s="302" customFormat="1" hidden="1" x14ac:dyDescent="0.2">
      <c r="A414" s="340">
        <f t="shared" si="126"/>
        <v>0</v>
      </c>
      <c r="B414" s="341"/>
      <c r="C414" s="330"/>
      <c r="D414" s="395"/>
      <c r="E414" s="308"/>
      <c r="F414" s="309"/>
      <c r="G414" s="309"/>
      <c r="H414" s="309"/>
      <c r="I414" s="309"/>
      <c r="J414" s="350">
        <f t="shared" si="125"/>
        <v>0</v>
      </c>
      <c r="K414" s="330"/>
      <c r="L414" s="330"/>
      <c r="M414" s="310"/>
      <c r="N414" s="311"/>
      <c r="O414" s="311"/>
      <c r="P414" s="311"/>
      <c r="Q414" s="311"/>
      <c r="R414" s="311"/>
      <c r="S414" s="312"/>
      <c r="T414" s="313"/>
      <c r="U414" s="294">
        <f t="shared" si="127"/>
        <v>0</v>
      </c>
      <c r="V414" s="330"/>
      <c r="W414" s="355">
        <f t="shared" si="128"/>
        <v>0</v>
      </c>
      <c r="X414" s="356">
        <f t="shared" si="129"/>
        <v>0</v>
      </c>
      <c r="Y414" s="356">
        <f t="shared" si="130"/>
        <v>0</v>
      </c>
      <c r="Z414" s="356">
        <f t="shared" si="131"/>
        <v>0</v>
      </c>
      <c r="AA414" s="356">
        <f t="shared" si="132"/>
        <v>0</v>
      </c>
      <c r="AB414" s="356">
        <f t="shared" si="133"/>
        <v>0</v>
      </c>
      <c r="AC414" s="356">
        <f t="shared" si="134"/>
        <v>0</v>
      </c>
      <c r="AD414" s="357">
        <f t="shared" si="135"/>
        <v>0</v>
      </c>
      <c r="AE414" s="342"/>
      <c r="AF414" s="362">
        <f t="shared" si="136"/>
        <v>0</v>
      </c>
      <c r="AG414" s="330"/>
      <c r="AH414" s="597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  <c r="BC414" s="582"/>
      <c r="BD414" s="582"/>
    </row>
    <row r="415" spans="1:56" s="302" customFormat="1" hidden="1" x14ac:dyDescent="0.2">
      <c r="A415" s="340">
        <f t="shared" si="126"/>
        <v>0</v>
      </c>
      <c r="B415" s="341"/>
      <c r="C415" s="330"/>
      <c r="D415" s="395"/>
      <c r="E415" s="308"/>
      <c r="F415" s="309"/>
      <c r="G415" s="309"/>
      <c r="H415" s="309"/>
      <c r="I415" s="309"/>
      <c r="J415" s="350">
        <f t="shared" si="125"/>
        <v>0</v>
      </c>
      <c r="K415" s="330"/>
      <c r="L415" s="330"/>
      <c r="M415" s="310"/>
      <c r="N415" s="311"/>
      <c r="O415" s="311"/>
      <c r="P415" s="311"/>
      <c r="Q415" s="311"/>
      <c r="R415" s="311"/>
      <c r="S415" s="312"/>
      <c r="T415" s="313"/>
      <c r="U415" s="294">
        <f t="shared" si="127"/>
        <v>0</v>
      </c>
      <c r="V415" s="330"/>
      <c r="W415" s="355">
        <f t="shared" si="128"/>
        <v>0</v>
      </c>
      <c r="X415" s="356">
        <f t="shared" si="129"/>
        <v>0</v>
      </c>
      <c r="Y415" s="356">
        <f t="shared" si="130"/>
        <v>0</v>
      </c>
      <c r="Z415" s="356">
        <f t="shared" si="131"/>
        <v>0</v>
      </c>
      <c r="AA415" s="356">
        <f t="shared" si="132"/>
        <v>0</v>
      </c>
      <c r="AB415" s="356">
        <f t="shared" si="133"/>
        <v>0</v>
      </c>
      <c r="AC415" s="356">
        <f t="shared" si="134"/>
        <v>0</v>
      </c>
      <c r="AD415" s="357">
        <f t="shared" si="135"/>
        <v>0</v>
      </c>
      <c r="AE415" s="342"/>
      <c r="AF415" s="362">
        <f t="shared" si="136"/>
        <v>0</v>
      </c>
      <c r="AG415" s="330"/>
      <c r="AH415" s="597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  <c r="BC415" s="582"/>
      <c r="BD415" s="582"/>
    </row>
    <row r="416" spans="1:56" s="302" customFormat="1" hidden="1" x14ac:dyDescent="0.2">
      <c r="A416" s="340">
        <f t="shared" si="126"/>
        <v>0</v>
      </c>
      <c r="B416" s="341"/>
      <c r="C416" s="330"/>
      <c r="D416" s="395"/>
      <c r="E416" s="308"/>
      <c r="F416" s="309"/>
      <c r="G416" s="309"/>
      <c r="H416" s="309"/>
      <c r="I416" s="309"/>
      <c r="J416" s="350">
        <f t="shared" si="125"/>
        <v>0</v>
      </c>
      <c r="K416" s="330"/>
      <c r="L416" s="330"/>
      <c r="M416" s="310"/>
      <c r="N416" s="311"/>
      <c r="O416" s="311"/>
      <c r="P416" s="311"/>
      <c r="Q416" s="311"/>
      <c r="R416" s="311"/>
      <c r="S416" s="312"/>
      <c r="T416" s="313"/>
      <c r="U416" s="294">
        <f t="shared" si="127"/>
        <v>0</v>
      </c>
      <c r="V416" s="330"/>
      <c r="W416" s="355">
        <f t="shared" si="128"/>
        <v>0</v>
      </c>
      <c r="X416" s="356">
        <f t="shared" si="129"/>
        <v>0</v>
      </c>
      <c r="Y416" s="356">
        <f t="shared" si="130"/>
        <v>0</v>
      </c>
      <c r="Z416" s="356">
        <f t="shared" si="131"/>
        <v>0</v>
      </c>
      <c r="AA416" s="356">
        <f t="shared" si="132"/>
        <v>0</v>
      </c>
      <c r="AB416" s="356">
        <f t="shared" si="133"/>
        <v>0</v>
      </c>
      <c r="AC416" s="356">
        <f t="shared" si="134"/>
        <v>0</v>
      </c>
      <c r="AD416" s="357">
        <f t="shared" si="135"/>
        <v>0</v>
      </c>
      <c r="AE416" s="342"/>
      <c r="AF416" s="362">
        <f t="shared" si="136"/>
        <v>0</v>
      </c>
      <c r="AG416" s="330"/>
      <c r="AH416" s="597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  <c r="BC416" s="582"/>
      <c r="BD416" s="582"/>
    </row>
    <row r="417" spans="1:56" s="302" customFormat="1" hidden="1" x14ac:dyDescent="0.2">
      <c r="A417" s="340">
        <f t="shared" si="126"/>
        <v>0</v>
      </c>
      <c r="B417" s="341"/>
      <c r="C417" s="330"/>
      <c r="D417" s="395"/>
      <c r="E417" s="308"/>
      <c r="F417" s="309"/>
      <c r="G417" s="309"/>
      <c r="H417" s="309"/>
      <c r="I417" s="309"/>
      <c r="J417" s="350">
        <f t="shared" si="125"/>
        <v>0</v>
      </c>
      <c r="K417" s="330"/>
      <c r="L417" s="330"/>
      <c r="M417" s="310"/>
      <c r="N417" s="311"/>
      <c r="O417" s="311"/>
      <c r="P417" s="311"/>
      <c r="Q417" s="311"/>
      <c r="R417" s="311"/>
      <c r="S417" s="312"/>
      <c r="T417" s="313"/>
      <c r="U417" s="294">
        <f t="shared" si="127"/>
        <v>0</v>
      </c>
      <c r="V417" s="330"/>
      <c r="W417" s="355">
        <f t="shared" si="128"/>
        <v>0</v>
      </c>
      <c r="X417" s="356">
        <f t="shared" si="129"/>
        <v>0</v>
      </c>
      <c r="Y417" s="356">
        <f t="shared" si="130"/>
        <v>0</v>
      </c>
      <c r="Z417" s="356">
        <f t="shared" si="131"/>
        <v>0</v>
      </c>
      <c r="AA417" s="356">
        <f t="shared" si="132"/>
        <v>0</v>
      </c>
      <c r="AB417" s="356">
        <f t="shared" si="133"/>
        <v>0</v>
      </c>
      <c r="AC417" s="356">
        <f t="shared" si="134"/>
        <v>0</v>
      </c>
      <c r="AD417" s="357">
        <f t="shared" si="135"/>
        <v>0</v>
      </c>
      <c r="AE417" s="342"/>
      <c r="AF417" s="362">
        <f t="shared" si="136"/>
        <v>0</v>
      </c>
      <c r="AG417" s="330"/>
      <c r="AH417" s="597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  <c r="BC417" s="582"/>
      <c r="BD417" s="582"/>
    </row>
    <row r="418" spans="1:56" s="302" customFormat="1" hidden="1" x14ac:dyDescent="0.2">
      <c r="A418" s="340">
        <f t="shared" si="126"/>
        <v>0</v>
      </c>
      <c r="B418" s="341"/>
      <c r="C418" s="330"/>
      <c r="D418" s="395"/>
      <c r="E418" s="308"/>
      <c r="F418" s="309"/>
      <c r="G418" s="309"/>
      <c r="H418" s="309"/>
      <c r="I418" s="309"/>
      <c r="J418" s="350">
        <f t="shared" si="125"/>
        <v>0</v>
      </c>
      <c r="K418" s="330"/>
      <c r="L418" s="330"/>
      <c r="M418" s="310"/>
      <c r="N418" s="311"/>
      <c r="O418" s="311"/>
      <c r="P418" s="311"/>
      <c r="Q418" s="311"/>
      <c r="R418" s="311"/>
      <c r="S418" s="312"/>
      <c r="T418" s="313"/>
      <c r="U418" s="294">
        <f t="shared" si="127"/>
        <v>0</v>
      </c>
      <c r="V418" s="330"/>
      <c r="W418" s="355">
        <f t="shared" si="128"/>
        <v>0</v>
      </c>
      <c r="X418" s="356">
        <f t="shared" si="129"/>
        <v>0</v>
      </c>
      <c r="Y418" s="356">
        <f t="shared" si="130"/>
        <v>0</v>
      </c>
      <c r="Z418" s="356">
        <f t="shared" si="131"/>
        <v>0</v>
      </c>
      <c r="AA418" s="356">
        <f t="shared" si="132"/>
        <v>0</v>
      </c>
      <c r="AB418" s="356">
        <f t="shared" si="133"/>
        <v>0</v>
      </c>
      <c r="AC418" s="356">
        <f t="shared" si="134"/>
        <v>0</v>
      </c>
      <c r="AD418" s="357">
        <f t="shared" si="135"/>
        <v>0</v>
      </c>
      <c r="AE418" s="342"/>
      <c r="AF418" s="362">
        <f t="shared" si="136"/>
        <v>0</v>
      </c>
      <c r="AG418" s="330"/>
      <c r="AH418" s="597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  <c r="BC418" s="582"/>
      <c r="BD418" s="582"/>
    </row>
    <row r="419" spans="1:56" s="302" customFormat="1" hidden="1" x14ac:dyDescent="0.2">
      <c r="A419" s="340">
        <f t="shared" si="126"/>
        <v>0</v>
      </c>
      <c r="B419" s="341"/>
      <c r="C419" s="330"/>
      <c r="D419" s="395"/>
      <c r="E419" s="308"/>
      <c r="F419" s="309"/>
      <c r="G419" s="309"/>
      <c r="H419" s="309"/>
      <c r="I419" s="309"/>
      <c r="J419" s="350">
        <f t="shared" si="125"/>
        <v>0</v>
      </c>
      <c r="K419" s="330"/>
      <c r="L419" s="330"/>
      <c r="M419" s="310"/>
      <c r="N419" s="311"/>
      <c r="O419" s="311"/>
      <c r="P419" s="311"/>
      <c r="Q419" s="311"/>
      <c r="R419" s="311"/>
      <c r="S419" s="312"/>
      <c r="T419" s="313"/>
      <c r="U419" s="294">
        <f t="shared" si="127"/>
        <v>0</v>
      </c>
      <c r="V419" s="330"/>
      <c r="W419" s="355">
        <f t="shared" si="128"/>
        <v>0</v>
      </c>
      <c r="X419" s="356">
        <f t="shared" si="129"/>
        <v>0</v>
      </c>
      <c r="Y419" s="356">
        <f t="shared" si="130"/>
        <v>0</v>
      </c>
      <c r="Z419" s="356">
        <f t="shared" si="131"/>
        <v>0</v>
      </c>
      <c r="AA419" s="356">
        <f t="shared" si="132"/>
        <v>0</v>
      </c>
      <c r="AB419" s="356">
        <f t="shared" si="133"/>
        <v>0</v>
      </c>
      <c r="AC419" s="356">
        <f t="shared" si="134"/>
        <v>0</v>
      </c>
      <c r="AD419" s="357">
        <f t="shared" si="135"/>
        <v>0</v>
      </c>
      <c r="AE419" s="342"/>
      <c r="AF419" s="362">
        <f t="shared" si="136"/>
        <v>0</v>
      </c>
      <c r="AG419" s="330"/>
      <c r="AH419" s="597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  <c r="BC419" s="582"/>
      <c r="BD419" s="582"/>
    </row>
    <row r="420" spans="1:56" s="302" customFormat="1" hidden="1" x14ac:dyDescent="0.2">
      <c r="A420" s="340">
        <f t="shared" si="126"/>
        <v>0</v>
      </c>
      <c r="B420" s="341"/>
      <c r="C420" s="330"/>
      <c r="D420" s="395"/>
      <c r="E420" s="308"/>
      <c r="F420" s="309"/>
      <c r="G420" s="309"/>
      <c r="H420" s="309"/>
      <c r="I420" s="309"/>
      <c r="J420" s="350">
        <f t="shared" si="125"/>
        <v>0</v>
      </c>
      <c r="K420" s="330"/>
      <c r="L420" s="330"/>
      <c r="M420" s="310"/>
      <c r="N420" s="311"/>
      <c r="O420" s="311"/>
      <c r="P420" s="311"/>
      <c r="Q420" s="311"/>
      <c r="R420" s="311"/>
      <c r="S420" s="312"/>
      <c r="T420" s="313"/>
      <c r="U420" s="294">
        <f t="shared" si="127"/>
        <v>0</v>
      </c>
      <c r="V420" s="330"/>
      <c r="W420" s="355">
        <f t="shared" si="128"/>
        <v>0</v>
      </c>
      <c r="X420" s="356">
        <f t="shared" si="129"/>
        <v>0</v>
      </c>
      <c r="Y420" s="356">
        <f t="shared" si="130"/>
        <v>0</v>
      </c>
      <c r="Z420" s="356">
        <f t="shared" si="131"/>
        <v>0</v>
      </c>
      <c r="AA420" s="356">
        <f t="shared" si="132"/>
        <v>0</v>
      </c>
      <c r="AB420" s="356">
        <f t="shared" si="133"/>
        <v>0</v>
      </c>
      <c r="AC420" s="356">
        <f t="shared" si="134"/>
        <v>0</v>
      </c>
      <c r="AD420" s="357">
        <f t="shared" si="135"/>
        <v>0</v>
      </c>
      <c r="AE420" s="342"/>
      <c r="AF420" s="362">
        <f t="shared" si="136"/>
        <v>0</v>
      </c>
      <c r="AG420" s="330"/>
      <c r="AH420" s="597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  <c r="BC420" s="582"/>
      <c r="BD420" s="582"/>
    </row>
    <row r="421" spans="1:56" s="302" customFormat="1" hidden="1" x14ac:dyDescent="0.2">
      <c r="A421" s="340">
        <f t="shared" si="126"/>
        <v>0</v>
      </c>
      <c r="B421" s="341"/>
      <c r="C421" s="330"/>
      <c r="D421" s="395"/>
      <c r="E421" s="308"/>
      <c r="F421" s="309"/>
      <c r="G421" s="309"/>
      <c r="H421" s="309"/>
      <c r="I421" s="309"/>
      <c r="J421" s="350">
        <f t="shared" si="125"/>
        <v>0</v>
      </c>
      <c r="K421" s="330"/>
      <c r="L421" s="330"/>
      <c r="M421" s="310"/>
      <c r="N421" s="311"/>
      <c r="O421" s="311"/>
      <c r="P421" s="311"/>
      <c r="Q421" s="311"/>
      <c r="R421" s="311"/>
      <c r="S421" s="312"/>
      <c r="T421" s="313"/>
      <c r="U421" s="294">
        <f t="shared" si="127"/>
        <v>0</v>
      </c>
      <c r="V421" s="330"/>
      <c r="W421" s="355">
        <f t="shared" si="128"/>
        <v>0</v>
      </c>
      <c r="X421" s="356">
        <f t="shared" si="129"/>
        <v>0</v>
      </c>
      <c r="Y421" s="356">
        <f t="shared" si="130"/>
        <v>0</v>
      </c>
      <c r="Z421" s="356">
        <f t="shared" si="131"/>
        <v>0</v>
      </c>
      <c r="AA421" s="356">
        <f t="shared" si="132"/>
        <v>0</v>
      </c>
      <c r="AB421" s="356">
        <f t="shared" si="133"/>
        <v>0</v>
      </c>
      <c r="AC421" s="356">
        <f t="shared" si="134"/>
        <v>0</v>
      </c>
      <c r="AD421" s="357">
        <f t="shared" si="135"/>
        <v>0</v>
      </c>
      <c r="AE421" s="342"/>
      <c r="AF421" s="362">
        <f t="shared" si="136"/>
        <v>0</v>
      </c>
      <c r="AG421" s="330"/>
      <c r="AH421" s="597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  <c r="BC421" s="582"/>
      <c r="BD421" s="582"/>
    </row>
    <row r="422" spans="1:56" s="302" customFormat="1" hidden="1" x14ac:dyDescent="0.2">
      <c r="A422" s="340">
        <f t="shared" si="126"/>
        <v>0</v>
      </c>
      <c r="B422" s="341"/>
      <c r="C422" s="330"/>
      <c r="D422" s="395"/>
      <c r="E422" s="308"/>
      <c r="F422" s="309"/>
      <c r="G422" s="309"/>
      <c r="H422" s="309"/>
      <c r="I422" s="309"/>
      <c r="J422" s="350">
        <f t="shared" si="125"/>
        <v>0</v>
      </c>
      <c r="K422" s="330"/>
      <c r="L422" s="330"/>
      <c r="M422" s="310"/>
      <c r="N422" s="311"/>
      <c r="O422" s="311"/>
      <c r="P422" s="311"/>
      <c r="Q422" s="311"/>
      <c r="R422" s="311"/>
      <c r="S422" s="312"/>
      <c r="T422" s="313"/>
      <c r="U422" s="294">
        <f t="shared" si="127"/>
        <v>0</v>
      </c>
      <c r="V422" s="330"/>
      <c r="W422" s="355">
        <f t="shared" si="128"/>
        <v>0</v>
      </c>
      <c r="X422" s="356">
        <f t="shared" si="129"/>
        <v>0</v>
      </c>
      <c r="Y422" s="356">
        <f t="shared" si="130"/>
        <v>0</v>
      </c>
      <c r="Z422" s="356">
        <f t="shared" si="131"/>
        <v>0</v>
      </c>
      <c r="AA422" s="356">
        <f t="shared" si="132"/>
        <v>0</v>
      </c>
      <c r="AB422" s="356">
        <f t="shared" si="133"/>
        <v>0</v>
      </c>
      <c r="AC422" s="356">
        <f t="shared" si="134"/>
        <v>0</v>
      </c>
      <c r="AD422" s="357">
        <f t="shared" si="135"/>
        <v>0</v>
      </c>
      <c r="AE422" s="342"/>
      <c r="AF422" s="362">
        <f t="shared" si="136"/>
        <v>0</v>
      </c>
      <c r="AG422" s="330"/>
      <c r="AH422" s="597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  <c r="BC422" s="582"/>
      <c r="BD422" s="582"/>
    </row>
    <row r="423" spans="1:56" s="302" customFormat="1" hidden="1" x14ac:dyDescent="0.2">
      <c r="A423" s="340">
        <f t="shared" si="126"/>
        <v>0</v>
      </c>
      <c r="B423" s="341"/>
      <c r="C423" s="330"/>
      <c r="D423" s="395"/>
      <c r="E423" s="308"/>
      <c r="F423" s="309"/>
      <c r="G423" s="309"/>
      <c r="H423" s="309"/>
      <c r="I423" s="309"/>
      <c r="J423" s="350">
        <f t="shared" si="125"/>
        <v>0</v>
      </c>
      <c r="K423" s="330"/>
      <c r="L423" s="330"/>
      <c r="M423" s="310"/>
      <c r="N423" s="311"/>
      <c r="O423" s="311"/>
      <c r="P423" s="311"/>
      <c r="Q423" s="311"/>
      <c r="R423" s="311"/>
      <c r="S423" s="312"/>
      <c r="T423" s="313"/>
      <c r="U423" s="294">
        <f t="shared" si="127"/>
        <v>0</v>
      </c>
      <c r="V423" s="330"/>
      <c r="W423" s="355">
        <f t="shared" si="128"/>
        <v>0</v>
      </c>
      <c r="X423" s="356">
        <f t="shared" si="129"/>
        <v>0</v>
      </c>
      <c r="Y423" s="356">
        <f t="shared" si="130"/>
        <v>0</v>
      </c>
      <c r="Z423" s="356">
        <f t="shared" si="131"/>
        <v>0</v>
      </c>
      <c r="AA423" s="356">
        <f t="shared" si="132"/>
        <v>0</v>
      </c>
      <c r="AB423" s="356">
        <f t="shared" si="133"/>
        <v>0</v>
      </c>
      <c r="AC423" s="356">
        <f t="shared" si="134"/>
        <v>0</v>
      </c>
      <c r="AD423" s="357">
        <f t="shared" si="135"/>
        <v>0</v>
      </c>
      <c r="AE423" s="342"/>
      <c r="AF423" s="362">
        <f t="shared" si="136"/>
        <v>0</v>
      </c>
      <c r="AG423" s="330"/>
      <c r="AH423" s="597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  <c r="BC423" s="582"/>
      <c r="BD423" s="582"/>
    </row>
    <row r="424" spans="1:56" s="302" customFormat="1" hidden="1" x14ac:dyDescent="0.2">
      <c r="A424" s="340">
        <f t="shared" si="126"/>
        <v>0</v>
      </c>
      <c r="B424" s="341"/>
      <c r="C424" s="330"/>
      <c r="D424" s="395"/>
      <c r="E424" s="308"/>
      <c r="F424" s="309"/>
      <c r="G424" s="309"/>
      <c r="H424" s="309"/>
      <c r="I424" s="309"/>
      <c r="J424" s="350">
        <f t="shared" si="125"/>
        <v>0</v>
      </c>
      <c r="K424" s="330"/>
      <c r="L424" s="330"/>
      <c r="M424" s="310"/>
      <c r="N424" s="311"/>
      <c r="O424" s="311"/>
      <c r="P424" s="311"/>
      <c r="Q424" s="311"/>
      <c r="R424" s="311"/>
      <c r="S424" s="312"/>
      <c r="T424" s="313"/>
      <c r="U424" s="294">
        <f t="shared" si="127"/>
        <v>0</v>
      </c>
      <c r="V424" s="330"/>
      <c r="W424" s="355">
        <f t="shared" si="128"/>
        <v>0</v>
      </c>
      <c r="X424" s="356">
        <f t="shared" si="129"/>
        <v>0</v>
      </c>
      <c r="Y424" s="356">
        <f t="shared" si="130"/>
        <v>0</v>
      </c>
      <c r="Z424" s="356">
        <f t="shared" si="131"/>
        <v>0</v>
      </c>
      <c r="AA424" s="356">
        <f t="shared" si="132"/>
        <v>0</v>
      </c>
      <c r="AB424" s="356">
        <f t="shared" si="133"/>
        <v>0</v>
      </c>
      <c r="AC424" s="356">
        <f t="shared" si="134"/>
        <v>0</v>
      </c>
      <c r="AD424" s="357">
        <f t="shared" si="135"/>
        <v>0</v>
      </c>
      <c r="AE424" s="342"/>
      <c r="AF424" s="362">
        <f t="shared" si="136"/>
        <v>0</v>
      </c>
      <c r="AG424" s="330"/>
      <c r="AH424" s="597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  <c r="BC424" s="582"/>
      <c r="BD424" s="582"/>
    </row>
    <row r="425" spans="1:56" s="302" customFormat="1" hidden="1" x14ac:dyDescent="0.2">
      <c r="A425" s="340">
        <f t="shared" si="126"/>
        <v>0</v>
      </c>
      <c r="B425" s="341"/>
      <c r="C425" s="330"/>
      <c r="D425" s="395"/>
      <c r="E425" s="308"/>
      <c r="F425" s="309"/>
      <c r="G425" s="309"/>
      <c r="H425" s="309"/>
      <c r="I425" s="309"/>
      <c r="J425" s="350">
        <f t="shared" si="125"/>
        <v>0</v>
      </c>
      <c r="K425" s="330"/>
      <c r="L425" s="330"/>
      <c r="M425" s="310"/>
      <c r="N425" s="311"/>
      <c r="O425" s="311"/>
      <c r="P425" s="311"/>
      <c r="Q425" s="311"/>
      <c r="R425" s="311"/>
      <c r="S425" s="312"/>
      <c r="T425" s="313"/>
      <c r="U425" s="294">
        <f t="shared" si="127"/>
        <v>0</v>
      </c>
      <c r="V425" s="330"/>
      <c r="W425" s="355">
        <f t="shared" si="128"/>
        <v>0</v>
      </c>
      <c r="X425" s="356">
        <f t="shared" si="129"/>
        <v>0</v>
      </c>
      <c r="Y425" s="356">
        <f t="shared" si="130"/>
        <v>0</v>
      </c>
      <c r="Z425" s="356">
        <f t="shared" si="131"/>
        <v>0</v>
      </c>
      <c r="AA425" s="356">
        <f t="shared" si="132"/>
        <v>0</v>
      </c>
      <c r="AB425" s="356">
        <f t="shared" si="133"/>
        <v>0</v>
      </c>
      <c r="AC425" s="356">
        <f t="shared" si="134"/>
        <v>0</v>
      </c>
      <c r="AD425" s="357">
        <f t="shared" si="135"/>
        <v>0</v>
      </c>
      <c r="AE425" s="342"/>
      <c r="AF425" s="362">
        <f t="shared" si="136"/>
        <v>0</v>
      </c>
      <c r="AG425" s="330"/>
      <c r="AH425" s="597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  <c r="BC425" s="582"/>
      <c r="BD425" s="582"/>
    </row>
    <row r="426" spans="1:56" s="302" customFormat="1" hidden="1" x14ac:dyDescent="0.2">
      <c r="A426" s="340">
        <f t="shared" si="126"/>
        <v>0</v>
      </c>
      <c r="B426" s="341"/>
      <c r="C426" s="330"/>
      <c r="D426" s="395"/>
      <c r="E426" s="308"/>
      <c r="F426" s="309"/>
      <c r="G426" s="309"/>
      <c r="H426" s="309"/>
      <c r="I426" s="309"/>
      <c r="J426" s="350">
        <f t="shared" si="125"/>
        <v>0</v>
      </c>
      <c r="K426" s="330"/>
      <c r="L426" s="330"/>
      <c r="M426" s="310"/>
      <c r="N426" s="311"/>
      <c r="O426" s="311"/>
      <c r="P426" s="311"/>
      <c r="Q426" s="311"/>
      <c r="R426" s="311"/>
      <c r="S426" s="312"/>
      <c r="T426" s="313"/>
      <c r="U426" s="294">
        <f t="shared" si="127"/>
        <v>0</v>
      </c>
      <c r="V426" s="330"/>
      <c r="W426" s="355">
        <f t="shared" si="128"/>
        <v>0</v>
      </c>
      <c r="X426" s="356">
        <f t="shared" si="129"/>
        <v>0</v>
      </c>
      <c r="Y426" s="356">
        <f t="shared" si="130"/>
        <v>0</v>
      </c>
      <c r="Z426" s="356">
        <f t="shared" si="131"/>
        <v>0</v>
      </c>
      <c r="AA426" s="356">
        <f t="shared" si="132"/>
        <v>0</v>
      </c>
      <c r="AB426" s="356">
        <f t="shared" si="133"/>
        <v>0</v>
      </c>
      <c r="AC426" s="356">
        <f t="shared" si="134"/>
        <v>0</v>
      </c>
      <c r="AD426" s="357">
        <f t="shared" si="135"/>
        <v>0</v>
      </c>
      <c r="AE426" s="342"/>
      <c r="AF426" s="362">
        <f t="shared" si="136"/>
        <v>0</v>
      </c>
      <c r="AG426" s="330"/>
      <c r="AH426" s="597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  <c r="BC426" s="582"/>
      <c r="BD426" s="582"/>
    </row>
    <row r="427" spans="1:56" s="302" customFormat="1" hidden="1" x14ac:dyDescent="0.2">
      <c r="A427" s="340">
        <f t="shared" si="126"/>
        <v>0</v>
      </c>
      <c r="B427" s="341"/>
      <c r="C427" s="330"/>
      <c r="D427" s="395"/>
      <c r="E427" s="308"/>
      <c r="F427" s="309"/>
      <c r="G427" s="309"/>
      <c r="H427" s="309"/>
      <c r="I427" s="309"/>
      <c r="J427" s="350">
        <f t="shared" si="125"/>
        <v>0</v>
      </c>
      <c r="K427" s="330"/>
      <c r="L427" s="330"/>
      <c r="M427" s="310"/>
      <c r="N427" s="311"/>
      <c r="O427" s="311"/>
      <c r="P427" s="311"/>
      <c r="Q427" s="311"/>
      <c r="R427" s="311"/>
      <c r="S427" s="312"/>
      <c r="T427" s="313"/>
      <c r="U427" s="294">
        <f t="shared" si="127"/>
        <v>0</v>
      </c>
      <c r="V427" s="330"/>
      <c r="W427" s="355">
        <f t="shared" si="128"/>
        <v>0</v>
      </c>
      <c r="X427" s="356">
        <f t="shared" si="129"/>
        <v>0</v>
      </c>
      <c r="Y427" s="356">
        <f t="shared" si="130"/>
        <v>0</v>
      </c>
      <c r="Z427" s="356">
        <f t="shared" si="131"/>
        <v>0</v>
      </c>
      <c r="AA427" s="356">
        <f t="shared" si="132"/>
        <v>0</v>
      </c>
      <c r="AB427" s="356">
        <f t="shared" si="133"/>
        <v>0</v>
      </c>
      <c r="AC427" s="356">
        <f t="shared" si="134"/>
        <v>0</v>
      </c>
      <c r="AD427" s="357">
        <f t="shared" si="135"/>
        <v>0</v>
      </c>
      <c r="AE427" s="342"/>
      <c r="AF427" s="362">
        <f t="shared" si="136"/>
        <v>0</v>
      </c>
      <c r="AG427" s="330"/>
      <c r="AH427" s="597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  <c r="BC427" s="582"/>
      <c r="BD427" s="582"/>
    </row>
    <row r="428" spans="1:56" s="302" customFormat="1" hidden="1" x14ac:dyDescent="0.2">
      <c r="A428" s="340">
        <f t="shared" si="126"/>
        <v>0</v>
      </c>
      <c r="B428" s="341"/>
      <c r="C428" s="330"/>
      <c r="D428" s="395"/>
      <c r="E428" s="308"/>
      <c r="F428" s="309"/>
      <c r="G428" s="309"/>
      <c r="H428" s="309"/>
      <c r="I428" s="309"/>
      <c r="J428" s="350">
        <f t="shared" si="125"/>
        <v>0</v>
      </c>
      <c r="K428" s="330"/>
      <c r="L428" s="330"/>
      <c r="M428" s="310"/>
      <c r="N428" s="311"/>
      <c r="O428" s="311"/>
      <c r="P428" s="311"/>
      <c r="Q428" s="311"/>
      <c r="R428" s="311"/>
      <c r="S428" s="312"/>
      <c r="T428" s="313"/>
      <c r="U428" s="294">
        <f t="shared" si="127"/>
        <v>0</v>
      </c>
      <c r="V428" s="330"/>
      <c r="W428" s="355">
        <f t="shared" si="128"/>
        <v>0</v>
      </c>
      <c r="X428" s="356">
        <f t="shared" si="129"/>
        <v>0</v>
      </c>
      <c r="Y428" s="356">
        <f t="shared" si="130"/>
        <v>0</v>
      </c>
      <c r="Z428" s="356">
        <f t="shared" si="131"/>
        <v>0</v>
      </c>
      <c r="AA428" s="356">
        <f t="shared" si="132"/>
        <v>0</v>
      </c>
      <c r="AB428" s="356">
        <f t="shared" si="133"/>
        <v>0</v>
      </c>
      <c r="AC428" s="356">
        <f t="shared" si="134"/>
        <v>0</v>
      </c>
      <c r="AD428" s="357">
        <f t="shared" si="135"/>
        <v>0</v>
      </c>
      <c r="AE428" s="342"/>
      <c r="AF428" s="362">
        <f t="shared" si="136"/>
        <v>0</v>
      </c>
      <c r="AG428" s="330"/>
      <c r="AH428" s="597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  <c r="BC428" s="582"/>
      <c r="BD428" s="582"/>
    </row>
    <row r="429" spans="1:56" s="302" customFormat="1" hidden="1" x14ac:dyDescent="0.2">
      <c r="A429" s="340">
        <f t="shared" si="126"/>
        <v>0</v>
      </c>
      <c r="B429" s="341"/>
      <c r="C429" s="330"/>
      <c r="D429" s="395"/>
      <c r="E429" s="308"/>
      <c r="F429" s="309"/>
      <c r="G429" s="309"/>
      <c r="H429" s="309"/>
      <c r="I429" s="309"/>
      <c r="J429" s="350">
        <f t="shared" si="125"/>
        <v>0</v>
      </c>
      <c r="K429" s="330"/>
      <c r="L429" s="330"/>
      <c r="M429" s="310"/>
      <c r="N429" s="311"/>
      <c r="O429" s="311"/>
      <c r="P429" s="311"/>
      <c r="Q429" s="311"/>
      <c r="R429" s="311"/>
      <c r="S429" s="312"/>
      <c r="T429" s="313"/>
      <c r="U429" s="294">
        <f t="shared" si="127"/>
        <v>0</v>
      </c>
      <c r="V429" s="330"/>
      <c r="W429" s="355">
        <f t="shared" si="128"/>
        <v>0</v>
      </c>
      <c r="X429" s="356">
        <f t="shared" si="129"/>
        <v>0</v>
      </c>
      <c r="Y429" s="356">
        <f t="shared" si="130"/>
        <v>0</v>
      </c>
      <c r="Z429" s="356">
        <f t="shared" si="131"/>
        <v>0</v>
      </c>
      <c r="AA429" s="356">
        <f t="shared" si="132"/>
        <v>0</v>
      </c>
      <c r="AB429" s="356">
        <f t="shared" si="133"/>
        <v>0</v>
      </c>
      <c r="AC429" s="356">
        <f t="shared" si="134"/>
        <v>0</v>
      </c>
      <c r="AD429" s="357">
        <f t="shared" si="135"/>
        <v>0</v>
      </c>
      <c r="AE429" s="342"/>
      <c r="AF429" s="362">
        <f t="shared" si="136"/>
        <v>0</v>
      </c>
      <c r="AG429" s="330"/>
      <c r="AH429" s="597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  <c r="BC429" s="582"/>
      <c r="BD429" s="582"/>
    </row>
    <row r="430" spans="1:56" s="302" customFormat="1" hidden="1" x14ac:dyDescent="0.2">
      <c r="A430" s="340">
        <f t="shared" si="126"/>
        <v>0</v>
      </c>
      <c r="B430" s="341"/>
      <c r="C430" s="330"/>
      <c r="D430" s="395"/>
      <c r="E430" s="308"/>
      <c r="F430" s="309"/>
      <c r="G430" s="309"/>
      <c r="H430" s="309"/>
      <c r="I430" s="309"/>
      <c r="J430" s="350">
        <f t="shared" si="125"/>
        <v>0</v>
      </c>
      <c r="K430" s="330"/>
      <c r="L430" s="330"/>
      <c r="M430" s="310"/>
      <c r="N430" s="311"/>
      <c r="O430" s="311"/>
      <c r="P430" s="311"/>
      <c r="Q430" s="311"/>
      <c r="R430" s="311"/>
      <c r="S430" s="312"/>
      <c r="T430" s="313"/>
      <c r="U430" s="294">
        <f t="shared" si="127"/>
        <v>0</v>
      </c>
      <c r="V430" s="330"/>
      <c r="W430" s="355">
        <f t="shared" si="128"/>
        <v>0</v>
      </c>
      <c r="X430" s="356">
        <f t="shared" si="129"/>
        <v>0</v>
      </c>
      <c r="Y430" s="356">
        <f t="shared" si="130"/>
        <v>0</v>
      </c>
      <c r="Z430" s="356">
        <f t="shared" si="131"/>
        <v>0</v>
      </c>
      <c r="AA430" s="356">
        <f t="shared" si="132"/>
        <v>0</v>
      </c>
      <c r="AB430" s="356">
        <f t="shared" si="133"/>
        <v>0</v>
      </c>
      <c r="AC430" s="356">
        <f t="shared" si="134"/>
        <v>0</v>
      </c>
      <c r="AD430" s="357">
        <f t="shared" si="135"/>
        <v>0</v>
      </c>
      <c r="AE430" s="342"/>
      <c r="AF430" s="362">
        <f t="shared" si="136"/>
        <v>0</v>
      </c>
      <c r="AG430" s="330"/>
      <c r="AH430" s="597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  <c r="BC430" s="582"/>
      <c r="BD430" s="582"/>
    </row>
    <row r="431" spans="1:56" s="302" customFormat="1" hidden="1" x14ac:dyDescent="0.2">
      <c r="A431" s="340">
        <f t="shared" si="126"/>
        <v>0</v>
      </c>
      <c r="B431" s="341"/>
      <c r="C431" s="330"/>
      <c r="D431" s="395"/>
      <c r="E431" s="308"/>
      <c r="F431" s="309"/>
      <c r="G431" s="309"/>
      <c r="H431" s="309"/>
      <c r="I431" s="309"/>
      <c r="J431" s="350">
        <f t="shared" si="125"/>
        <v>0</v>
      </c>
      <c r="K431" s="330"/>
      <c r="L431" s="330"/>
      <c r="M431" s="310"/>
      <c r="N431" s="311"/>
      <c r="O431" s="311"/>
      <c r="P431" s="311"/>
      <c r="Q431" s="311"/>
      <c r="R431" s="311"/>
      <c r="S431" s="312"/>
      <c r="T431" s="313"/>
      <c r="U431" s="294">
        <f t="shared" si="127"/>
        <v>0</v>
      </c>
      <c r="V431" s="330"/>
      <c r="W431" s="355">
        <f t="shared" si="128"/>
        <v>0</v>
      </c>
      <c r="X431" s="356">
        <f t="shared" si="129"/>
        <v>0</v>
      </c>
      <c r="Y431" s="356">
        <f t="shared" si="130"/>
        <v>0</v>
      </c>
      <c r="Z431" s="356">
        <f t="shared" si="131"/>
        <v>0</v>
      </c>
      <c r="AA431" s="356">
        <f t="shared" si="132"/>
        <v>0</v>
      </c>
      <c r="AB431" s="356">
        <f t="shared" si="133"/>
        <v>0</v>
      </c>
      <c r="AC431" s="356">
        <f t="shared" si="134"/>
        <v>0</v>
      </c>
      <c r="AD431" s="357">
        <f t="shared" si="135"/>
        <v>0</v>
      </c>
      <c r="AE431" s="342"/>
      <c r="AF431" s="362">
        <f t="shared" si="136"/>
        <v>0</v>
      </c>
      <c r="AG431" s="330"/>
      <c r="AH431" s="597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  <c r="BC431" s="582"/>
      <c r="BD431" s="582"/>
    </row>
    <row r="432" spans="1:56" s="302" customFormat="1" hidden="1" x14ac:dyDescent="0.2">
      <c r="A432" s="340">
        <f t="shared" si="126"/>
        <v>0</v>
      </c>
      <c r="B432" s="341"/>
      <c r="C432" s="330"/>
      <c r="D432" s="395"/>
      <c r="E432" s="308"/>
      <c r="F432" s="309"/>
      <c r="G432" s="309"/>
      <c r="H432" s="309"/>
      <c r="I432" s="309"/>
      <c r="J432" s="350">
        <f t="shared" si="125"/>
        <v>0</v>
      </c>
      <c r="K432" s="330"/>
      <c r="L432" s="330"/>
      <c r="M432" s="310"/>
      <c r="N432" s="311"/>
      <c r="O432" s="311"/>
      <c r="P432" s="311"/>
      <c r="Q432" s="311"/>
      <c r="R432" s="311"/>
      <c r="S432" s="312"/>
      <c r="T432" s="313"/>
      <c r="U432" s="294">
        <f t="shared" si="127"/>
        <v>0</v>
      </c>
      <c r="V432" s="330"/>
      <c r="W432" s="355">
        <f t="shared" si="128"/>
        <v>0</v>
      </c>
      <c r="X432" s="356">
        <f t="shared" si="129"/>
        <v>0</v>
      </c>
      <c r="Y432" s="356">
        <f t="shared" si="130"/>
        <v>0</v>
      </c>
      <c r="Z432" s="356">
        <f t="shared" si="131"/>
        <v>0</v>
      </c>
      <c r="AA432" s="356">
        <f t="shared" si="132"/>
        <v>0</v>
      </c>
      <c r="AB432" s="356">
        <f t="shared" si="133"/>
        <v>0</v>
      </c>
      <c r="AC432" s="356">
        <f t="shared" si="134"/>
        <v>0</v>
      </c>
      <c r="AD432" s="357">
        <f t="shared" si="135"/>
        <v>0</v>
      </c>
      <c r="AE432" s="342"/>
      <c r="AF432" s="362">
        <f t="shared" si="136"/>
        <v>0</v>
      </c>
      <c r="AG432" s="330"/>
      <c r="AH432" s="597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  <c r="BC432" s="582"/>
      <c r="BD432" s="582"/>
    </row>
    <row r="433" spans="1:56" s="302" customFormat="1" hidden="1" x14ac:dyDescent="0.2">
      <c r="A433" s="340">
        <f t="shared" si="126"/>
        <v>0</v>
      </c>
      <c r="B433" s="341"/>
      <c r="C433" s="330"/>
      <c r="D433" s="395"/>
      <c r="E433" s="308"/>
      <c r="F433" s="309"/>
      <c r="G433" s="309"/>
      <c r="H433" s="309"/>
      <c r="I433" s="309"/>
      <c r="J433" s="350">
        <f t="shared" si="125"/>
        <v>0</v>
      </c>
      <c r="K433" s="330"/>
      <c r="L433" s="330"/>
      <c r="M433" s="310"/>
      <c r="N433" s="311"/>
      <c r="O433" s="311"/>
      <c r="P433" s="311"/>
      <c r="Q433" s="311"/>
      <c r="R433" s="311"/>
      <c r="S433" s="312"/>
      <c r="T433" s="313"/>
      <c r="U433" s="294">
        <f t="shared" si="127"/>
        <v>0</v>
      </c>
      <c r="V433" s="330"/>
      <c r="W433" s="355">
        <f t="shared" si="128"/>
        <v>0</v>
      </c>
      <c r="X433" s="356">
        <f t="shared" si="129"/>
        <v>0</v>
      </c>
      <c r="Y433" s="356">
        <f t="shared" si="130"/>
        <v>0</v>
      </c>
      <c r="Z433" s="356">
        <f t="shared" si="131"/>
        <v>0</v>
      </c>
      <c r="AA433" s="356">
        <f t="shared" si="132"/>
        <v>0</v>
      </c>
      <c r="AB433" s="356">
        <f t="shared" si="133"/>
        <v>0</v>
      </c>
      <c r="AC433" s="356">
        <f t="shared" si="134"/>
        <v>0</v>
      </c>
      <c r="AD433" s="357">
        <f t="shared" si="135"/>
        <v>0</v>
      </c>
      <c r="AE433" s="342"/>
      <c r="AF433" s="362">
        <f t="shared" si="136"/>
        <v>0</v>
      </c>
      <c r="AG433" s="330"/>
      <c r="AH433" s="597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  <c r="BC433" s="582"/>
      <c r="BD433" s="582"/>
    </row>
    <row r="434" spans="1:56" s="302" customFormat="1" hidden="1" x14ac:dyDescent="0.2">
      <c r="A434" s="340">
        <f t="shared" si="126"/>
        <v>0</v>
      </c>
      <c r="B434" s="341"/>
      <c r="C434" s="330"/>
      <c r="D434" s="395"/>
      <c r="E434" s="308"/>
      <c r="F434" s="309"/>
      <c r="G434" s="309"/>
      <c r="H434" s="309"/>
      <c r="I434" s="309"/>
      <c r="J434" s="350">
        <f t="shared" si="125"/>
        <v>0</v>
      </c>
      <c r="K434" s="330"/>
      <c r="L434" s="330"/>
      <c r="M434" s="310"/>
      <c r="N434" s="311"/>
      <c r="O434" s="311"/>
      <c r="P434" s="311"/>
      <c r="Q434" s="311"/>
      <c r="R434" s="311"/>
      <c r="S434" s="312"/>
      <c r="T434" s="313"/>
      <c r="U434" s="294">
        <f t="shared" si="127"/>
        <v>0</v>
      </c>
      <c r="V434" s="330"/>
      <c r="W434" s="355">
        <f t="shared" si="128"/>
        <v>0</v>
      </c>
      <c r="X434" s="356">
        <f t="shared" si="129"/>
        <v>0</v>
      </c>
      <c r="Y434" s="356">
        <f t="shared" si="130"/>
        <v>0</v>
      </c>
      <c r="Z434" s="356">
        <f t="shared" si="131"/>
        <v>0</v>
      </c>
      <c r="AA434" s="356">
        <f t="shared" si="132"/>
        <v>0</v>
      </c>
      <c r="AB434" s="356">
        <f t="shared" si="133"/>
        <v>0</v>
      </c>
      <c r="AC434" s="356">
        <f t="shared" si="134"/>
        <v>0</v>
      </c>
      <c r="AD434" s="357">
        <f t="shared" si="135"/>
        <v>0</v>
      </c>
      <c r="AE434" s="342"/>
      <c r="AF434" s="362">
        <f t="shared" si="136"/>
        <v>0</v>
      </c>
      <c r="AG434" s="330"/>
      <c r="AH434" s="597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  <c r="BC434" s="582"/>
      <c r="BD434" s="582"/>
    </row>
    <row r="435" spans="1:56" s="302" customFormat="1" hidden="1" x14ac:dyDescent="0.2">
      <c r="A435" s="340">
        <f t="shared" si="126"/>
        <v>0</v>
      </c>
      <c r="B435" s="341"/>
      <c r="C435" s="330"/>
      <c r="D435" s="395"/>
      <c r="E435" s="308"/>
      <c r="F435" s="309"/>
      <c r="G435" s="309"/>
      <c r="H435" s="309"/>
      <c r="I435" s="309"/>
      <c r="J435" s="350">
        <f t="shared" si="125"/>
        <v>0</v>
      </c>
      <c r="K435" s="330"/>
      <c r="L435" s="330"/>
      <c r="M435" s="310"/>
      <c r="N435" s="311"/>
      <c r="O435" s="311"/>
      <c r="P435" s="311"/>
      <c r="Q435" s="311"/>
      <c r="R435" s="311"/>
      <c r="S435" s="312"/>
      <c r="T435" s="313"/>
      <c r="U435" s="294">
        <f t="shared" si="127"/>
        <v>0</v>
      </c>
      <c r="V435" s="330"/>
      <c r="W435" s="355">
        <f t="shared" si="128"/>
        <v>0</v>
      </c>
      <c r="X435" s="356">
        <f t="shared" si="129"/>
        <v>0</v>
      </c>
      <c r="Y435" s="356">
        <f t="shared" si="130"/>
        <v>0</v>
      </c>
      <c r="Z435" s="356">
        <f t="shared" si="131"/>
        <v>0</v>
      </c>
      <c r="AA435" s="356">
        <f t="shared" si="132"/>
        <v>0</v>
      </c>
      <c r="AB435" s="356">
        <f t="shared" si="133"/>
        <v>0</v>
      </c>
      <c r="AC435" s="356">
        <f t="shared" si="134"/>
        <v>0</v>
      </c>
      <c r="AD435" s="357">
        <f t="shared" si="135"/>
        <v>0</v>
      </c>
      <c r="AE435" s="342"/>
      <c r="AF435" s="362">
        <f t="shared" si="136"/>
        <v>0</v>
      </c>
      <c r="AG435" s="330"/>
      <c r="AH435" s="597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  <c r="BC435" s="582"/>
      <c r="BD435" s="582"/>
    </row>
    <row r="436" spans="1:56" s="302" customFormat="1" hidden="1" x14ac:dyDescent="0.2">
      <c r="A436" s="340">
        <f t="shared" si="126"/>
        <v>0</v>
      </c>
      <c r="B436" s="341"/>
      <c r="C436" s="330"/>
      <c r="D436" s="395"/>
      <c r="E436" s="308"/>
      <c r="F436" s="309"/>
      <c r="G436" s="309"/>
      <c r="H436" s="309"/>
      <c r="I436" s="309"/>
      <c r="J436" s="350">
        <f t="shared" si="125"/>
        <v>0</v>
      </c>
      <c r="K436" s="330"/>
      <c r="L436" s="330"/>
      <c r="M436" s="310"/>
      <c r="N436" s="311"/>
      <c r="O436" s="311"/>
      <c r="P436" s="311"/>
      <c r="Q436" s="311"/>
      <c r="R436" s="311"/>
      <c r="S436" s="312"/>
      <c r="T436" s="313"/>
      <c r="U436" s="294">
        <f t="shared" si="127"/>
        <v>0</v>
      </c>
      <c r="V436" s="330"/>
      <c r="W436" s="355">
        <f t="shared" si="128"/>
        <v>0</v>
      </c>
      <c r="X436" s="356">
        <f t="shared" si="129"/>
        <v>0</v>
      </c>
      <c r="Y436" s="356">
        <f t="shared" si="130"/>
        <v>0</v>
      </c>
      <c r="Z436" s="356">
        <f t="shared" si="131"/>
        <v>0</v>
      </c>
      <c r="AA436" s="356">
        <f t="shared" si="132"/>
        <v>0</v>
      </c>
      <c r="AB436" s="356">
        <f t="shared" si="133"/>
        <v>0</v>
      </c>
      <c r="AC436" s="356">
        <f t="shared" si="134"/>
        <v>0</v>
      </c>
      <c r="AD436" s="357">
        <f t="shared" si="135"/>
        <v>0</v>
      </c>
      <c r="AE436" s="342"/>
      <c r="AF436" s="362">
        <f t="shared" si="136"/>
        <v>0</v>
      </c>
      <c r="AG436" s="330"/>
      <c r="AH436" s="597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  <c r="BC436" s="582"/>
      <c r="BD436" s="582"/>
    </row>
    <row r="437" spans="1:56" s="302" customFormat="1" hidden="1" x14ac:dyDescent="0.2">
      <c r="A437" s="340">
        <f t="shared" si="126"/>
        <v>0</v>
      </c>
      <c r="B437" s="341"/>
      <c r="C437" s="330"/>
      <c r="D437" s="395"/>
      <c r="E437" s="308"/>
      <c r="F437" s="309"/>
      <c r="G437" s="309"/>
      <c r="H437" s="309"/>
      <c r="I437" s="309"/>
      <c r="J437" s="350">
        <f t="shared" si="125"/>
        <v>0</v>
      </c>
      <c r="K437" s="330"/>
      <c r="L437" s="330"/>
      <c r="M437" s="310"/>
      <c r="N437" s="311"/>
      <c r="O437" s="311"/>
      <c r="P437" s="311"/>
      <c r="Q437" s="311"/>
      <c r="R437" s="311"/>
      <c r="S437" s="312"/>
      <c r="T437" s="313"/>
      <c r="U437" s="294">
        <f t="shared" si="127"/>
        <v>0</v>
      </c>
      <c r="V437" s="330"/>
      <c r="W437" s="355">
        <f t="shared" si="128"/>
        <v>0</v>
      </c>
      <c r="X437" s="356">
        <f t="shared" si="129"/>
        <v>0</v>
      </c>
      <c r="Y437" s="356">
        <f t="shared" si="130"/>
        <v>0</v>
      </c>
      <c r="Z437" s="356">
        <f t="shared" si="131"/>
        <v>0</v>
      </c>
      <c r="AA437" s="356">
        <f t="shared" si="132"/>
        <v>0</v>
      </c>
      <c r="AB437" s="356">
        <f t="shared" si="133"/>
        <v>0</v>
      </c>
      <c r="AC437" s="356">
        <f t="shared" si="134"/>
        <v>0</v>
      </c>
      <c r="AD437" s="357">
        <f t="shared" si="135"/>
        <v>0</v>
      </c>
      <c r="AE437" s="342"/>
      <c r="AF437" s="362">
        <f t="shared" si="136"/>
        <v>0</v>
      </c>
      <c r="AG437" s="330"/>
      <c r="AH437" s="597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  <c r="BC437" s="582"/>
      <c r="BD437" s="582"/>
    </row>
    <row r="438" spans="1:56" s="302" customFormat="1" hidden="1" x14ac:dyDescent="0.2">
      <c r="A438" s="340">
        <f t="shared" si="126"/>
        <v>0</v>
      </c>
      <c r="B438" s="341"/>
      <c r="C438" s="330"/>
      <c r="D438" s="395"/>
      <c r="E438" s="308"/>
      <c r="F438" s="309"/>
      <c r="G438" s="309"/>
      <c r="H438" s="309"/>
      <c r="I438" s="309"/>
      <c r="J438" s="350">
        <f t="shared" si="125"/>
        <v>0</v>
      </c>
      <c r="K438" s="330"/>
      <c r="L438" s="330"/>
      <c r="M438" s="310"/>
      <c r="N438" s="311"/>
      <c r="O438" s="311"/>
      <c r="P438" s="311"/>
      <c r="Q438" s="311"/>
      <c r="R438" s="311"/>
      <c r="S438" s="312"/>
      <c r="T438" s="313"/>
      <c r="U438" s="294">
        <f t="shared" si="127"/>
        <v>0</v>
      </c>
      <c r="V438" s="330"/>
      <c r="W438" s="355">
        <f t="shared" si="128"/>
        <v>0</v>
      </c>
      <c r="X438" s="356">
        <f t="shared" si="129"/>
        <v>0</v>
      </c>
      <c r="Y438" s="356">
        <f t="shared" si="130"/>
        <v>0</v>
      </c>
      <c r="Z438" s="356">
        <f t="shared" si="131"/>
        <v>0</v>
      </c>
      <c r="AA438" s="356">
        <f t="shared" si="132"/>
        <v>0</v>
      </c>
      <c r="AB438" s="356">
        <f t="shared" si="133"/>
        <v>0</v>
      </c>
      <c r="AC438" s="356">
        <f t="shared" si="134"/>
        <v>0</v>
      </c>
      <c r="AD438" s="357">
        <f t="shared" si="135"/>
        <v>0</v>
      </c>
      <c r="AE438" s="342"/>
      <c r="AF438" s="362">
        <f t="shared" si="136"/>
        <v>0</v>
      </c>
      <c r="AG438" s="330"/>
      <c r="AH438" s="597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  <c r="BC438" s="582"/>
      <c r="BD438" s="582"/>
    </row>
    <row r="439" spans="1:56" s="302" customFormat="1" hidden="1" x14ac:dyDescent="0.2">
      <c r="A439" s="340">
        <f t="shared" si="126"/>
        <v>0</v>
      </c>
      <c r="B439" s="341"/>
      <c r="C439" s="330"/>
      <c r="D439" s="395"/>
      <c r="E439" s="308"/>
      <c r="F439" s="309"/>
      <c r="G439" s="309"/>
      <c r="H439" s="309"/>
      <c r="I439" s="309"/>
      <c r="J439" s="350">
        <f t="shared" si="125"/>
        <v>0</v>
      </c>
      <c r="K439" s="330"/>
      <c r="L439" s="330"/>
      <c r="M439" s="310"/>
      <c r="N439" s="311"/>
      <c r="O439" s="311"/>
      <c r="P439" s="311"/>
      <c r="Q439" s="311"/>
      <c r="R439" s="311"/>
      <c r="S439" s="312"/>
      <c r="T439" s="313"/>
      <c r="U439" s="294">
        <f t="shared" si="127"/>
        <v>0</v>
      </c>
      <c r="V439" s="330"/>
      <c r="W439" s="355">
        <f t="shared" si="128"/>
        <v>0</v>
      </c>
      <c r="X439" s="356">
        <f t="shared" si="129"/>
        <v>0</v>
      </c>
      <c r="Y439" s="356">
        <f t="shared" si="130"/>
        <v>0</v>
      </c>
      <c r="Z439" s="356">
        <f t="shared" si="131"/>
        <v>0</v>
      </c>
      <c r="AA439" s="356">
        <f t="shared" si="132"/>
        <v>0</v>
      </c>
      <c r="AB439" s="356">
        <f t="shared" si="133"/>
        <v>0</v>
      </c>
      <c r="AC439" s="356">
        <f t="shared" si="134"/>
        <v>0</v>
      </c>
      <c r="AD439" s="357">
        <f t="shared" si="135"/>
        <v>0</v>
      </c>
      <c r="AE439" s="342"/>
      <c r="AF439" s="362">
        <f t="shared" si="136"/>
        <v>0</v>
      </c>
      <c r="AG439" s="330"/>
      <c r="AH439" s="597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  <c r="BC439" s="582"/>
      <c r="BD439" s="582"/>
    </row>
    <row r="440" spans="1:56" s="302" customFormat="1" hidden="1" x14ac:dyDescent="0.2">
      <c r="A440" s="340">
        <f t="shared" si="126"/>
        <v>0</v>
      </c>
      <c r="B440" s="341"/>
      <c r="C440" s="330"/>
      <c r="D440" s="395"/>
      <c r="E440" s="308"/>
      <c r="F440" s="309"/>
      <c r="G440" s="309"/>
      <c r="H440" s="309"/>
      <c r="I440" s="309"/>
      <c r="J440" s="350">
        <f t="shared" si="125"/>
        <v>0</v>
      </c>
      <c r="K440" s="330"/>
      <c r="L440" s="330"/>
      <c r="M440" s="310"/>
      <c r="N440" s="311"/>
      <c r="O440" s="311"/>
      <c r="P440" s="311"/>
      <c r="Q440" s="311"/>
      <c r="R440" s="311"/>
      <c r="S440" s="312"/>
      <c r="T440" s="313"/>
      <c r="U440" s="294">
        <f t="shared" si="127"/>
        <v>0</v>
      </c>
      <c r="V440" s="330"/>
      <c r="W440" s="355">
        <f t="shared" si="128"/>
        <v>0</v>
      </c>
      <c r="X440" s="356">
        <f t="shared" si="129"/>
        <v>0</v>
      </c>
      <c r="Y440" s="356">
        <f t="shared" si="130"/>
        <v>0</v>
      </c>
      <c r="Z440" s="356">
        <f t="shared" si="131"/>
        <v>0</v>
      </c>
      <c r="AA440" s="356">
        <f t="shared" si="132"/>
        <v>0</v>
      </c>
      <c r="AB440" s="356">
        <f t="shared" si="133"/>
        <v>0</v>
      </c>
      <c r="AC440" s="356">
        <f t="shared" si="134"/>
        <v>0</v>
      </c>
      <c r="AD440" s="357">
        <f t="shared" si="135"/>
        <v>0</v>
      </c>
      <c r="AE440" s="342"/>
      <c r="AF440" s="362">
        <f t="shared" si="136"/>
        <v>0</v>
      </c>
      <c r="AG440" s="330"/>
      <c r="AH440" s="597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  <c r="BC440" s="582"/>
      <c r="BD440" s="582"/>
    </row>
    <row r="441" spans="1:56" s="302" customFormat="1" hidden="1" x14ac:dyDescent="0.2">
      <c r="A441" s="340">
        <f t="shared" si="126"/>
        <v>0</v>
      </c>
      <c r="B441" s="341"/>
      <c r="C441" s="330"/>
      <c r="D441" s="395"/>
      <c r="E441" s="308"/>
      <c r="F441" s="309"/>
      <c r="G441" s="309"/>
      <c r="H441" s="309"/>
      <c r="I441" s="309"/>
      <c r="J441" s="350">
        <f t="shared" si="125"/>
        <v>0</v>
      </c>
      <c r="K441" s="330"/>
      <c r="L441" s="330"/>
      <c r="M441" s="310"/>
      <c r="N441" s="311"/>
      <c r="O441" s="311"/>
      <c r="P441" s="311"/>
      <c r="Q441" s="311"/>
      <c r="R441" s="311"/>
      <c r="S441" s="312"/>
      <c r="T441" s="313"/>
      <c r="U441" s="294">
        <f t="shared" si="127"/>
        <v>0</v>
      </c>
      <c r="V441" s="330"/>
      <c r="W441" s="355">
        <f t="shared" si="128"/>
        <v>0</v>
      </c>
      <c r="X441" s="356">
        <f t="shared" si="129"/>
        <v>0</v>
      </c>
      <c r="Y441" s="356">
        <f t="shared" si="130"/>
        <v>0</v>
      </c>
      <c r="Z441" s="356">
        <f t="shared" si="131"/>
        <v>0</v>
      </c>
      <c r="AA441" s="356">
        <f t="shared" si="132"/>
        <v>0</v>
      </c>
      <c r="AB441" s="356">
        <f t="shared" si="133"/>
        <v>0</v>
      </c>
      <c r="AC441" s="356">
        <f t="shared" si="134"/>
        <v>0</v>
      </c>
      <c r="AD441" s="357">
        <f t="shared" si="135"/>
        <v>0</v>
      </c>
      <c r="AE441" s="342"/>
      <c r="AF441" s="362">
        <f t="shared" si="136"/>
        <v>0</v>
      </c>
      <c r="AG441" s="330"/>
      <c r="AH441" s="597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  <c r="BC441" s="582"/>
      <c r="BD441" s="582"/>
    </row>
    <row r="442" spans="1:56" s="302" customFormat="1" hidden="1" x14ac:dyDescent="0.2">
      <c r="A442" s="340">
        <f t="shared" si="126"/>
        <v>0</v>
      </c>
      <c r="B442" s="341"/>
      <c r="C442" s="330"/>
      <c r="D442" s="395"/>
      <c r="E442" s="308"/>
      <c r="F442" s="309"/>
      <c r="G442" s="309"/>
      <c r="H442" s="309"/>
      <c r="I442" s="309"/>
      <c r="J442" s="350">
        <f t="shared" si="125"/>
        <v>0</v>
      </c>
      <c r="K442" s="330"/>
      <c r="L442" s="330"/>
      <c r="M442" s="310"/>
      <c r="N442" s="311"/>
      <c r="O442" s="311"/>
      <c r="P442" s="311"/>
      <c r="Q442" s="311"/>
      <c r="R442" s="311"/>
      <c r="S442" s="312"/>
      <c r="T442" s="313"/>
      <c r="U442" s="294">
        <f t="shared" si="127"/>
        <v>0</v>
      </c>
      <c r="V442" s="330"/>
      <c r="W442" s="355">
        <f t="shared" si="128"/>
        <v>0</v>
      </c>
      <c r="X442" s="356">
        <f t="shared" si="129"/>
        <v>0</v>
      </c>
      <c r="Y442" s="356">
        <f t="shared" si="130"/>
        <v>0</v>
      </c>
      <c r="Z442" s="356">
        <f t="shared" si="131"/>
        <v>0</v>
      </c>
      <c r="AA442" s="356">
        <f t="shared" si="132"/>
        <v>0</v>
      </c>
      <c r="AB442" s="356">
        <f t="shared" si="133"/>
        <v>0</v>
      </c>
      <c r="AC442" s="356">
        <f t="shared" si="134"/>
        <v>0</v>
      </c>
      <c r="AD442" s="357">
        <f t="shared" si="135"/>
        <v>0</v>
      </c>
      <c r="AE442" s="342"/>
      <c r="AF442" s="362">
        <f t="shared" si="136"/>
        <v>0</v>
      </c>
      <c r="AG442" s="330"/>
      <c r="AH442" s="597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  <c r="BC442" s="582"/>
      <c r="BD442" s="582"/>
    </row>
    <row r="443" spans="1:56" s="302" customFormat="1" hidden="1" x14ac:dyDescent="0.2">
      <c r="A443" s="340">
        <f t="shared" si="126"/>
        <v>0</v>
      </c>
      <c r="B443" s="341"/>
      <c r="C443" s="330"/>
      <c r="D443" s="395"/>
      <c r="E443" s="308"/>
      <c r="F443" s="309"/>
      <c r="G443" s="309"/>
      <c r="H443" s="309"/>
      <c r="I443" s="309"/>
      <c r="J443" s="350">
        <f t="shared" si="125"/>
        <v>0</v>
      </c>
      <c r="K443" s="330"/>
      <c r="L443" s="330"/>
      <c r="M443" s="310"/>
      <c r="N443" s="311"/>
      <c r="O443" s="311"/>
      <c r="P443" s="311"/>
      <c r="Q443" s="311"/>
      <c r="R443" s="311"/>
      <c r="S443" s="312"/>
      <c r="T443" s="313"/>
      <c r="U443" s="294">
        <f t="shared" si="127"/>
        <v>0</v>
      </c>
      <c r="V443" s="330"/>
      <c r="W443" s="355">
        <f t="shared" si="128"/>
        <v>0</v>
      </c>
      <c r="X443" s="356">
        <f t="shared" si="129"/>
        <v>0</v>
      </c>
      <c r="Y443" s="356">
        <f t="shared" si="130"/>
        <v>0</v>
      </c>
      <c r="Z443" s="356">
        <f t="shared" si="131"/>
        <v>0</v>
      </c>
      <c r="AA443" s="356">
        <f t="shared" si="132"/>
        <v>0</v>
      </c>
      <c r="AB443" s="356">
        <f t="shared" si="133"/>
        <v>0</v>
      </c>
      <c r="AC443" s="356">
        <f t="shared" si="134"/>
        <v>0</v>
      </c>
      <c r="AD443" s="357">
        <f t="shared" si="135"/>
        <v>0</v>
      </c>
      <c r="AE443" s="342"/>
      <c r="AF443" s="362">
        <f t="shared" si="136"/>
        <v>0</v>
      </c>
      <c r="AG443" s="330"/>
      <c r="AH443" s="597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  <c r="BC443" s="582"/>
      <c r="BD443" s="582"/>
    </row>
    <row r="444" spans="1:56" s="302" customFormat="1" hidden="1" x14ac:dyDescent="0.2">
      <c r="A444" s="340">
        <f t="shared" si="126"/>
        <v>0</v>
      </c>
      <c r="B444" s="341"/>
      <c r="C444" s="330"/>
      <c r="D444" s="395"/>
      <c r="E444" s="308"/>
      <c r="F444" s="309"/>
      <c r="G444" s="309"/>
      <c r="H444" s="309"/>
      <c r="I444" s="309"/>
      <c r="J444" s="350">
        <f t="shared" si="125"/>
        <v>0</v>
      </c>
      <c r="K444" s="330"/>
      <c r="L444" s="330"/>
      <c r="M444" s="310"/>
      <c r="N444" s="311"/>
      <c r="O444" s="311"/>
      <c r="P444" s="311"/>
      <c r="Q444" s="311"/>
      <c r="R444" s="311"/>
      <c r="S444" s="312"/>
      <c r="T444" s="313"/>
      <c r="U444" s="294">
        <f t="shared" si="127"/>
        <v>0</v>
      </c>
      <c r="V444" s="330"/>
      <c r="W444" s="355">
        <f t="shared" si="128"/>
        <v>0</v>
      </c>
      <c r="X444" s="356">
        <f t="shared" si="129"/>
        <v>0</v>
      </c>
      <c r="Y444" s="356">
        <f t="shared" si="130"/>
        <v>0</v>
      </c>
      <c r="Z444" s="356">
        <f t="shared" si="131"/>
        <v>0</v>
      </c>
      <c r="AA444" s="356">
        <f t="shared" si="132"/>
        <v>0</v>
      </c>
      <c r="AB444" s="356">
        <f t="shared" si="133"/>
        <v>0</v>
      </c>
      <c r="AC444" s="356">
        <f t="shared" si="134"/>
        <v>0</v>
      </c>
      <c r="AD444" s="357">
        <f t="shared" si="135"/>
        <v>0</v>
      </c>
      <c r="AE444" s="342"/>
      <c r="AF444" s="362">
        <f t="shared" si="136"/>
        <v>0</v>
      </c>
      <c r="AG444" s="330"/>
      <c r="AH444" s="597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  <c r="BC444" s="582"/>
      <c r="BD444" s="582"/>
    </row>
    <row r="445" spans="1:56" s="302" customFormat="1" hidden="1" x14ac:dyDescent="0.2">
      <c r="A445" s="340">
        <f t="shared" si="126"/>
        <v>0</v>
      </c>
      <c r="B445" s="341"/>
      <c r="C445" s="330"/>
      <c r="D445" s="395"/>
      <c r="E445" s="308"/>
      <c r="F445" s="309"/>
      <c r="G445" s="309"/>
      <c r="H445" s="309"/>
      <c r="I445" s="309"/>
      <c r="J445" s="350">
        <f t="shared" si="125"/>
        <v>0</v>
      </c>
      <c r="K445" s="330"/>
      <c r="L445" s="330"/>
      <c r="M445" s="310"/>
      <c r="N445" s="311"/>
      <c r="O445" s="311"/>
      <c r="P445" s="311"/>
      <c r="Q445" s="311"/>
      <c r="R445" s="311"/>
      <c r="S445" s="312"/>
      <c r="T445" s="313"/>
      <c r="U445" s="294">
        <f t="shared" si="127"/>
        <v>0</v>
      </c>
      <c r="V445" s="330"/>
      <c r="W445" s="355">
        <f t="shared" si="128"/>
        <v>0</v>
      </c>
      <c r="X445" s="356">
        <f t="shared" si="129"/>
        <v>0</v>
      </c>
      <c r="Y445" s="356">
        <f t="shared" si="130"/>
        <v>0</v>
      </c>
      <c r="Z445" s="356">
        <f t="shared" si="131"/>
        <v>0</v>
      </c>
      <c r="AA445" s="356">
        <f t="shared" si="132"/>
        <v>0</v>
      </c>
      <c r="AB445" s="356">
        <f t="shared" si="133"/>
        <v>0</v>
      </c>
      <c r="AC445" s="356">
        <f t="shared" si="134"/>
        <v>0</v>
      </c>
      <c r="AD445" s="357">
        <f t="shared" si="135"/>
        <v>0</v>
      </c>
      <c r="AE445" s="342"/>
      <c r="AF445" s="362">
        <f t="shared" si="136"/>
        <v>0</v>
      </c>
      <c r="AG445" s="330"/>
      <c r="AH445" s="597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  <c r="BC445" s="582"/>
      <c r="BD445" s="582"/>
    </row>
    <row r="446" spans="1:56" s="302" customFormat="1" hidden="1" x14ac:dyDescent="0.2">
      <c r="A446" s="340">
        <f t="shared" si="126"/>
        <v>0</v>
      </c>
      <c r="B446" s="341"/>
      <c r="C446" s="330"/>
      <c r="D446" s="395"/>
      <c r="E446" s="308"/>
      <c r="F446" s="309"/>
      <c r="G446" s="309"/>
      <c r="H446" s="309"/>
      <c r="I446" s="309"/>
      <c r="J446" s="350">
        <f t="shared" si="125"/>
        <v>0</v>
      </c>
      <c r="K446" s="330"/>
      <c r="L446" s="330"/>
      <c r="M446" s="310"/>
      <c r="N446" s="311"/>
      <c r="O446" s="311"/>
      <c r="P446" s="311"/>
      <c r="Q446" s="311"/>
      <c r="R446" s="311"/>
      <c r="S446" s="312"/>
      <c r="T446" s="313"/>
      <c r="U446" s="294">
        <f t="shared" si="127"/>
        <v>0</v>
      </c>
      <c r="V446" s="330"/>
      <c r="W446" s="355">
        <f t="shared" si="128"/>
        <v>0</v>
      </c>
      <c r="X446" s="356">
        <f t="shared" si="129"/>
        <v>0</v>
      </c>
      <c r="Y446" s="356">
        <f t="shared" si="130"/>
        <v>0</v>
      </c>
      <c r="Z446" s="356">
        <f t="shared" si="131"/>
        <v>0</v>
      </c>
      <c r="AA446" s="356">
        <f t="shared" si="132"/>
        <v>0</v>
      </c>
      <c r="AB446" s="356">
        <f t="shared" si="133"/>
        <v>0</v>
      </c>
      <c r="AC446" s="356">
        <f t="shared" si="134"/>
        <v>0</v>
      </c>
      <c r="AD446" s="357">
        <f t="shared" si="135"/>
        <v>0</v>
      </c>
      <c r="AE446" s="342"/>
      <c r="AF446" s="362">
        <f t="shared" si="136"/>
        <v>0</v>
      </c>
      <c r="AG446" s="330"/>
      <c r="AH446" s="597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  <c r="BC446" s="582"/>
      <c r="BD446" s="582"/>
    </row>
    <row r="447" spans="1:56" s="302" customFormat="1" hidden="1" x14ac:dyDescent="0.2">
      <c r="A447" s="340">
        <f t="shared" si="126"/>
        <v>0</v>
      </c>
      <c r="B447" s="341"/>
      <c r="C447" s="330"/>
      <c r="D447" s="395"/>
      <c r="E447" s="308"/>
      <c r="F447" s="309"/>
      <c r="G447" s="309"/>
      <c r="H447" s="309"/>
      <c r="I447" s="309"/>
      <c r="J447" s="350">
        <f t="shared" ref="J447:J467" si="137">IF(ISBLANK(H447),G447*I447,G447*I447*H447)</f>
        <v>0</v>
      </c>
      <c r="K447" s="330"/>
      <c r="L447" s="330"/>
      <c r="M447" s="310"/>
      <c r="N447" s="311"/>
      <c r="O447" s="311"/>
      <c r="P447" s="311"/>
      <c r="Q447" s="311"/>
      <c r="R447" s="311"/>
      <c r="S447" s="312"/>
      <c r="T447" s="313"/>
      <c r="U447" s="294">
        <f t="shared" si="127"/>
        <v>0</v>
      </c>
      <c r="V447" s="330"/>
      <c r="W447" s="355">
        <f t="shared" si="128"/>
        <v>0</v>
      </c>
      <c r="X447" s="356">
        <f t="shared" si="129"/>
        <v>0</v>
      </c>
      <c r="Y447" s="356">
        <f t="shared" si="130"/>
        <v>0</v>
      </c>
      <c r="Z447" s="356">
        <f t="shared" si="131"/>
        <v>0</v>
      </c>
      <c r="AA447" s="356">
        <f t="shared" si="132"/>
        <v>0</v>
      </c>
      <c r="AB447" s="356">
        <f t="shared" si="133"/>
        <v>0</v>
      </c>
      <c r="AC447" s="356">
        <f t="shared" si="134"/>
        <v>0</v>
      </c>
      <c r="AD447" s="357">
        <f t="shared" si="135"/>
        <v>0</v>
      </c>
      <c r="AE447" s="342"/>
      <c r="AF447" s="362">
        <f t="shared" si="136"/>
        <v>0</v>
      </c>
      <c r="AG447" s="330"/>
      <c r="AH447" s="597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  <c r="BC447" s="582"/>
      <c r="BD447" s="582"/>
    </row>
    <row r="448" spans="1:56" s="302" customFormat="1" hidden="1" x14ac:dyDescent="0.2">
      <c r="A448" s="340">
        <f t="shared" si="126"/>
        <v>0</v>
      </c>
      <c r="B448" s="341"/>
      <c r="C448" s="330"/>
      <c r="D448" s="395"/>
      <c r="E448" s="308"/>
      <c r="F448" s="309"/>
      <c r="G448" s="309"/>
      <c r="H448" s="309"/>
      <c r="I448" s="309"/>
      <c r="J448" s="350">
        <f t="shared" si="137"/>
        <v>0</v>
      </c>
      <c r="K448" s="330"/>
      <c r="L448" s="330"/>
      <c r="M448" s="310"/>
      <c r="N448" s="311"/>
      <c r="O448" s="311"/>
      <c r="P448" s="311"/>
      <c r="Q448" s="311"/>
      <c r="R448" s="311"/>
      <c r="S448" s="312"/>
      <c r="T448" s="313"/>
      <c r="U448" s="294">
        <f t="shared" si="127"/>
        <v>0</v>
      </c>
      <c r="V448" s="330"/>
      <c r="W448" s="355">
        <f t="shared" si="128"/>
        <v>0</v>
      </c>
      <c r="X448" s="356">
        <f t="shared" si="129"/>
        <v>0</v>
      </c>
      <c r="Y448" s="356">
        <f t="shared" si="130"/>
        <v>0</v>
      </c>
      <c r="Z448" s="356">
        <f t="shared" si="131"/>
        <v>0</v>
      </c>
      <c r="AA448" s="356">
        <f t="shared" si="132"/>
        <v>0</v>
      </c>
      <c r="AB448" s="356">
        <f t="shared" si="133"/>
        <v>0</v>
      </c>
      <c r="AC448" s="356">
        <f t="shared" si="134"/>
        <v>0</v>
      </c>
      <c r="AD448" s="357">
        <f t="shared" si="135"/>
        <v>0</v>
      </c>
      <c r="AE448" s="342"/>
      <c r="AF448" s="362">
        <f t="shared" si="136"/>
        <v>0</v>
      </c>
      <c r="AG448" s="330"/>
      <c r="AH448" s="597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  <c r="BC448" s="582"/>
      <c r="BD448" s="582"/>
    </row>
    <row r="449" spans="1:56" s="302" customFormat="1" hidden="1" x14ac:dyDescent="0.2">
      <c r="A449" s="340">
        <f t="shared" si="126"/>
        <v>0</v>
      </c>
      <c r="B449" s="341"/>
      <c r="C449" s="330"/>
      <c r="D449" s="395"/>
      <c r="E449" s="308"/>
      <c r="F449" s="309"/>
      <c r="G449" s="309"/>
      <c r="H449" s="309"/>
      <c r="I449" s="309"/>
      <c r="J449" s="350">
        <f t="shared" si="137"/>
        <v>0</v>
      </c>
      <c r="K449" s="330"/>
      <c r="L449" s="330"/>
      <c r="M449" s="310"/>
      <c r="N449" s="311"/>
      <c r="O449" s="311"/>
      <c r="P449" s="311"/>
      <c r="Q449" s="311"/>
      <c r="R449" s="311"/>
      <c r="S449" s="312"/>
      <c r="T449" s="313"/>
      <c r="U449" s="294">
        <f t="shared" si="127"/>
        <v>0</v>
      </c>
      <c r="V449" s="330"/>
      <c r="W449" s="355">
        <f t="shared" si="128"/>
        <v>0</v>
      </c>
      <c r="X449" s="356">
        <f t="shared" si="129"/>
        <v>0</v>
      </c>
      <c r="Y449" s="356">
        <f t="shared" si="130"/>
        <v>0</v>
      </c>
      <c r="Z449" s="356">
        <f t="shared" si="131"/>
        <v>0</v>
      </c>
      <c r="AA449" s="356">
        <f t="shared" si="132"/>
        <v>0</v>
      </c>
      <c r="AB449" s="356">
        <f t="shared" si="133"/>
        <v>0</v>
      </c>
      <c r="AC449" s="356">
        <f t="shared" si="134"/>
        <v>0</v>
      </c>
      <c r="AD449" s="357">
        <f t="shared" si="135"/>
        <v>0</v>
      </c>
      <c r="AE449" s="342"/>
      <c r="AF449" s="362">
        <f t="shared" si="136"/>
        <v>0</v>
      </c>
      <c r="AG449" s="330"/>
      <c r="AH449" s="597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  <c r="BC449" s="582"/>
      <c r="BD449" s="582"/>
    </row>
    <row r="450" spans="1:56" s="302" customFormat="1" hidden="1" x14ac:dyDescent="0.2">
      <c r="A450" s="340">
        <f t="shared" si="126"/>
        <v>0</v>
      </c>
      <c r="B450" s="341"/>
      <c r="C450" s="330"/>
      <c r="D450" s="395"/>
      <c r="E450" s="308"/>
      <c r="F450" s="309"/>
      <c r="G450" s="309"/>
      <c r="H450" s="309"/>
      <c r="I450" s="309"/>
      <c r="J450" s="350">
        <f t="shared" si="137"/>
        <v>0</v>
      </c>
      <c r="K450" s="330"/>
      <c r="L450" s="330"/>
      <c r="M450" s="310"/>
      <c r="N450" s="311"/>
      <c r="O450" s="311"/>
      <c r="P450" s="311"/>
      <c r="Q450" s="311"/>
      <c r="R450" s="311"/>
      <c r="S450" s="312"/>
      <c r="T450" s="313"/>
      <c r="U450" s="294">
        <f t="shared" si="127"/>
        <v>0</v>
      </c>
      <c r="V450" s="330"/>
      <c r="W450" s="355">
        <f t="shared" si="128"/>
        <v>0</v>
      </c>
      <c r="X450" s="356">
        <f t="shared" si="129"/>
        <v>0</v>
      </c>
      <c r="Y450" s="356">
        <f t="shared" si="130"/>
        <v>0</v>
      </c>
      <c r="Z450" s="356">
        <f t="shared" si="131"/>
        <v>0</v>
      </c>
      <c r="AA450" s="356">
        <f t="shared" si="132"/>
        <v>0</v>
      </c>
      <c r="AB450" s="356">
        <f t="shared" si="133"/>
        <v>0</v>
      </c>
      <c r="AC450" s="356">
        <f t="shared" si="134"/>
        <v>0</v>
      </c>
      <c r="AD450" s="357">
        <f t="shared" si="135"/>
        <v>0</v>
      </c>
      <c r="AE450" s="342"/>
      <c r="AF450" s="362">
        <f t="shared" si="136"/>
        <v>0</v>
      </c>
      <c r="AG450" s="330"/>
      <c r="AH450" s="597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  <c r="BC450" s="582"/>
      <c r="BD450" s="582"/>
    </row>
    <row r="451" spans="1:56" s="302" customFormat="1" hidden="1" x14ac:dyDescent="0.2">
      <c r="A451" s="340">
        <f t="shared" si="126"/>
        <v>0</v>
      </c>
      <c r="B451" s="341"/>
      <c r="C451" s="330"/>
      <c r="D451" s="395"/>
      <c r="E451" s="308"/>
      <c r="F451" s="309"/>
      <c r="G451" s="309"/>
      <c r="H451" s="309"/>
      <c r="I451" s="309"/>
      <c r="J451" s="350">
        <f t="shared" si="137"/>
        <v>0</v>
      </c>
      <c r="K451" s="330"/>
      <c r="L451" s="330"/>
      <c r="M451" s="310"/>
      <c r="N451" s="311"/>
      <c r="O451" s="311"/>
      <c r="P451" s="311"/>
      <c r="Q451" s="311"/>
      <c r="R451" s="311"/>
      <c r="S451" s="312"/>
      <c r="T451" s="313"/>
      <c r="U451" s="294">
        <f t="shared" si="127"/>
        <v>0</v>
      </c>
      <c r="V451" s="330"/>
      <c r="W451" s="355">
        <f t="shared" si="128"/>
        <v>0</v>
      </c>
      <c r="X451" s="356">
        <f t="shared" si="129"/>
        <v>0</v>
      </c>
      <c r="Y451" s="356">
        <f t="shared" si="130"/>
        <v>0</v>
      </c>
      <c r="Z451" s="356">
        <f t="shared" si="131"/>
        <v>0</v>
      </c>
      <c r="AA451" s="356">
        <f t="shared" si="132"/>
        <v>0</v>
      </c>
      <c r="AB451" s="356">
        <f t="shared" si="133"/>
        <v>0</v>
      </c>
      <c r="AC451" s="356">
        <f t="shared" si="134"/>
        <v>0</v>
      </c>
      <c r="AD451" s="357">
        <f t="shared" si="135"/>
        <v>0</v>
      </c>
      <c r="AE451" s="342"/>
      <c r="AF451" s="362">
        <f t="shared" si="136"/>
        <v>0</v>
      </c>
      <c r="AG451" s="330"/>
      <c r="AH451" s="597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  <c r="BC451" s="582"/>
      <c r="BD451" s="582"/>
    </row>
    <row r="452" spans="1:56" s="302" customFormat="1" hidden="1" x14ac:dyDescent="0.2">
      <c r="A452" s="340">
        <f t="shared" si="126"/>
        <v>0</v>
      </c>
      <c r="B452" s="341"/>
      <c r="C452" s="330"/>
      <c r="D452" s="395"/>
      <c r="E452" s="308"/>
      <c r="F452" s="309"/>
      <c r="G452" s="309"/>
      <c r="H452" s="309"/>
      <c r="I452" s="309"/>
      <c r="J452" s="350">
        <f t="shared" si="137"/>
        <v>0</v>
      </c>
      <c r="K452" s="330"/>
      <c r="L452" s="330"/>
      <c r="M452" s="310"/>
      <c r="N452" s="311"/>
      <c r="O452" s="311"/>
      <c r="P452" s="311"/>
      <c r="Q452" s="311"/>
      <c r="R452" s="311"/>
      <c r="S452" s="312"/>
      <c r="T452" s="313"/>
      <c r="U452" s="294">
        <f t="shared" si="127"/>
        <v>0</v>
      </c>
      <c r="V452" s="330"/>
      <c r="W452" s="355">
        <f t="shared" si="128"/>
        <v>0</v>
      </c>
      <c r="X452" s="356">
        <f t="shared" si="129"/>
        <v>0</v>
      </c>
      <c r="Y452" s="356">
        <f t="shared" si="130"/>
        <v>0</v>
      </c>
      <c r="Z452" s="356">
        <f t="shared" si="131"/>
        <v>0</v>
      </c>
      <c r="AA452" s="356">
        <f t="shared" si="132"/>
        <v>0</v>
      </c>
      <c r="AB452" s="356">
        <f t="shared" si="133"/>
        <v>0</v>
      </c>
      <c r="AC452" s="356">
        <f t="shared" si="134"/>
        <v>0</v>
      </c>
      <c r="AD452" s="357">
        <f t="shared" si="135"/>
        <v>0</v>
      </c>
      <c r="AE452" s="342"/>
      <c r="AF452" s="362">
        <f t="shared" si="136"/>
        <v>0</v>
      </c>
      <c r="AG452" s="330"/>
      <c r="AH452" s="597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  <c r="BC452" s="582"/>
      <c r="BD452" s="582"/>
    </row>
    <row r="453" spans="1:56" s="302" customFormat="1" hidden="1" x14ac:dyDescent="0.2">
      <c r="A453" s="340">
        <f t="shared" si="126"/>
        <v>0</v>
      </c>
      <c r="B453" s="341"/>
      <c r="C453" s="330"/>
      <c r="D453" s="395"/>
      <c r="E453" s="308"/>
      <c r="F453" s="309"/>
      <c r="G453" s="309"/>
      <c r="H453" s="309"/>
      <c r="I453" s="309"/>
      <c r="J453" s="350">
        <f t="shared" si="137"/>
        <v>0</v>
      </c>
      <c r="K453" s="330"/>
      <c r="L453" s="330"/>
      <c r="M453" s="310"/>
      <c r="N453" s="311"/>
      <c r="O453" s="311"/>
      <c r="P453" s="311"/>
      <c r="Q453" s="311"/>
      <c r="R453" s="311"/>
      <c r="S453" s="312"/>
      <c r="T453" s="313"/>
      <c r="U453" s="294">
        <f t="shared" si="127"/>
        <v>0</v>
      </c>
      <c r="V453" s="330"/>
      <c r="W453" s="355">
        <f t="shared" si="128"/>
        <v>0</v>
      </c>
      <c r="X453" s="356">
        <f t="shared" si="129"/>
        <v>0</v>
      </c>
      <c r="Y453" s="356">
        <f t="shared" si="130"/>
        <v>0</v>
      </c>
      <c r="Z453" s="356">
        <f t="shared" si="131"/>
        <v>0</v>
      </c>
      <c r="AA453" s="356">
        <f t="shared" si="132"/>
        <v>0</v>
      </c>
      <c r="AB453" s="356">
        <f t="shared" si="133"/>
        <v>0</v>
      </c>
      <c r="AC453" s="356">
        <f t="shared" si="134"/>
        <v>0</v>
      </c>
      <c r="AD453" s="357">
        <f t="shared" si="135"/>
        <v>0</v>
      </c>
      <c r="AE453" s="342"/>
      <c r="AF453" s="362">
        <f t="shared" si="136"/>
        <v>0</v>
      </c>
      <c r="AG453" s="330"/>
      <c r="AH453" s="597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  <c r="BC453" s="582"/>
      <c r="BD453" s="582"/>
    </row>
    <row r="454" spans="1:56" s="302" customFormat="1" hidden="1" x14ac:dyDescent="0.2">
      <c r="A454" s="340">
        <f t="shared" si="126"/>
        <v>0</v>
      </c>
      <c r="B454" s="341"/>
      <c r="C454" s="330"/>
      <c r="D454" s="395"/>
      <c r="E454" s="308"/>
      <c r="F454" s="309"/>
      <c r="G454" s="309"/>
      <c r="H454" s="309"/>
      <c r="I454" s="309"/>
      <c r="J454" s="350">
        <f t="shared" si="137"/>
        <v>0</v>
      </c>
      <c r="K454" s="330"/>
      <c r="L454" s="330"/>
      <c r="M454" s="310"/>
      <c r="N454" s="311"/>
      <c r="O454" s="311"/>
      <c r="P454" s="311"/>
      <c r="Q454" s="311"/>
      <c r="R454" s="311"/>
      <c r="S454" s="312"/>
      <c r="T454" s="313"/>
      <c r="U454" s="294">
        <f t="shared" si="127"/>
        <v>0</v>
      </c>
      <c r="V454" s="330"/>
      <c r="W454" s="355">
        <f t="shared" si="128"/>
        <v>0</v>
      </c>
      <c r="X454" s="356">
        <f t="shared" si="129"/>
        <v>0</v>
      </c>
      <c r="Y454" s="356">
        <f t="shared" si="130"/>
        <v>0</v>
      </c>
      <c r="Z454" s="356">
        <f t="shared" si="131"/>
        <v>0</v>
      </c>
      <c r="AA454" s="356">
        <f t="shared" si="132"/>
        <v>0</v>
      </c>
      <c r="AB454" s="356">
        <f t="shared" si="133"/>
        <v>0</v>
      </c>
      <c r="AC454" s="356">
        <f t="shared" si="134"/>
        <v>0</v>
      </c>
      <c r="AD454" s="357">
        <f t="shared" si="135"/>
        <v>0</v>
      </c>
      <c r="AE454" s="342"/>
      <c r="AF454" s="362">
        <f t="shared" si="136"/>
        <v>0</v>
      </c>
      <c r="AG454" s="330"/>
      <c r="AH454" s="597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  <c r="BC454" s="582"/>
      <c r="BD454" s="582"/>
    </row>
    <row r="455" spans="1:56" s="302" customFormat="1" hidden="1" x14ac:dyDescent="0.2">
      <c r="A455" s="340">
        <f t="shared" si="126"/>
        <v>0</v>
      </c>
      <c r="B455" s="341"/>
      <c r="C455" s="330"/>
      <c r="D455" s="395"/>
      <c r="E455" s="308"/>
      <c r="F455" s="309"/>
      <c r="G455" s="309"/>
      <c r="H455" s="309"/>
      <c r="I455" s="309"/>
      <c r="J455" s="350">
        <f t="shared" si="137"/>
        <v>0</v>
      </c>
      <c r="K455" s="330"/>
      <c r="L455" s="330"/>
      <c r="M455" s="310"/>
      <c r="N455" s="311"/>
      <c r="O455" s="311"/>
      <c r="P455" s="311"/>
      <c r="Q455" s="311"/>
      <c r="R455" s="311"/>
      <c r="S455" s="312"/>
      <c r="T455" s="313"/>
      <c r="U455" s="294">
        <f t="shared" si="127"/>
        <v>0</v>
      </c>
      <c r="V455" s="330"/>
      <c r="W455" s="355">
        <f t="shared" si="128"/>
        <v>0</v>
      </c>
      <c r="X455" s="356">
        <f t="shared" si="129"/>
        <v>0</v>
      </c>
      <c r="Y455" s="356">
        <f t="shared" si="130"/>
        <v>0</v>
      </c>
      <c r="Z455" s="356">
        <f t="shared" si="131"/>
        <v>0</v>
      </c>
      <c r="AA455" s="356">
        <f t="shared" si="132"/>
        <v>0</v>
      </c>
      <c r="AB455" s="356">
        <f t="shared" si="133"/>
        <v>0</v>
      </c>
      <c r="AC455" s="356">
        <f t="shared" si="134"/>
        <v>0</v>
      </c>
      <c r="AD455" s="357">
        <f t="shared" si="135"/>
        <v>0</v>
      </c>
      <c r="AE455" s="342"/>
      <c r="AF455" s="362">
        <f t="shared" si="136"/>
        <v>0</v>
      </c>
      <c r="AG455" s="330"/>
      <c r="AH455" s="597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  <c r="BC455" s="582"/>
      <c r="BD455" s="582"/>
    </row>
    <row r="456" spans="1:56" s="302" customFormat="1" hidden="1" x14ac:dyDescent="0.2">
      <c r="A456" s="340">
        <f t="shared" si="126"/>
        <v>0</v>
      </c>
      <c r="B456" s="341"/>
      <c r="C456" s="330"/>
      <c r="D456" s="395"/>
      <c r="E456" s="308"/>
      <c r="F456" s="309"/>
      <c r="G456" s="309"/>
      <c r="H456" s="309"/>
      <c r="I456" s="309"/>
      <c r="J456" s="350">
        <f t="shared" si="137"/>
        <v>0</v>
      </c>
      <c r="K456" s="330"/>
      <c r="L456" s="330"/>
      <c r="M456" s="310"/>
      <c r="N456" s="311"/>
      <c r="O456" s="311"/>
      <c r="P456" s="311"/>
      <c r="Q456" s="311"/>
      <c r="R456" s="311"/>
      <c r="S456" s="312"/>
      <c r="T456" s="313"/>
      <c r="U456" s="294">
        <f t="shared" si="127"/>
        <v>0</v>
      </c>
      <c r="V456" s="330"/>
      <c r="W456" s="355">
        <f t="shared" si="128"/>
        <v>0</v>
      </c>
      <c r="X456" s="356">
        <f t="shared" si="129"/>
        <v>0</v>
      </c>
      <c r="Y456" s="356">
        <f t="shared" si="130"/>
        <v>0</v>
      </c>
      <c r="Z456" s="356">
        <f t="shared" si="131"/>
        <v>0</v>
      </c>
      <c r="AA456" s="356">
        <f t="shared" si="132"/>
        <v>0</v>
      </c>
      <c r="AB456" s="356">
        <f t="shared" si="133"/>
        <v>0</v>
      </c>
      <c r="AC456" s="356">
        <f t="shared" si="134"/>
        <v>0</v>
      </c>
      <c r="AD456" s="357">
        <f t="shared" si="135"/>
        <v>0</v>
      </c>
      <c r="AE456" s="342"/>
      <c r="AF456" s="362">
        <f t="shared" si="136"/>
        <v>0</v>
      </c>
      <c r="AG456" s="330"/>
      <c r="AH456" s="597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  <c r="BC456" s="582"/>
      <c r="BD456" s="582"/>
    </row>
    <row r="457" spans="1:56" s="302" customFormat="1" hidden="1" x14ac:dyDescent="0.2">
      <c r="A457" s="340">
        <f t="shared" ref="A457:A458" si="138">IF(AND(J457&lt;&gt;0,U457&lt;&gt;1),1,0)</f>
        <v>0</v>
      </c>
      <c r="B457" s="341"/>
      <c r="C457" s="330"/>
      <c r="D457" s="395"/>
      <c r="E457" s="308"/>
      <c r="F457" s="309"/>
      <c r="G457" s="309"/>
      <c r="H457" s="309"/>
      <c r="I457" s="309"/>
      <c r="J457" s="350">
        <f t="shared" si="137"/>
        <v>0</v>
      </c>
      <c r="K457" s="330"/>
      <c r="L457" s="330"/>
      <c r="M457" s="310"/>
      <c r="N457" s="311"/>
      <c r="O457" s="311"/>
      <c r="P457" s="311"/>
      <c r="Q457" s="311"/>
      <c r="R457" s="311"/>
      <c r="S457" s="312"/>
      <c r="T457" s="313"/>
      <c r="U457" s="294">
        <f t="shared" ref="U457:U458" si="139">SUM(M457:T457)</f>
        <v>0</v>
      </c>
      <c r="V457" s="330"/>
      <c r="W457" s="355">
        <f t="shared" ref="W457:W458" si="140">$J457*M457</f>
        <v>0</v>
      </c>
      <c r="X457" s="356">
        <f t="shared" ref="X457:X458" si="141">$J457*N457</f>
        <v>0</v>
      </c>
      <c r="Y457" s="356">
        <f t="shared" ref="Y457:Y458" si="142">$J457*O457</f>
        <v>0</v>
      </c>
      <c r="Z457" s="356">
        <f t="shared" ref="Z457:Z458" si="143">$J457*P457</f>
        <v>0</v>
      </c>
      <c r="AA457" s="356">
        <f t="shared" ref="AA457:AA458" si="144">$J457*Q457</f>
        <v>0</v>
      </c>
      <c r="AB457" s="356">
        <f t="shared" ref="AB457:AB458" si="145">$J457*R457</f>
        <v>0</v>
      </c>
      <c r="AC457" s="356">
        <f t="shared" ref="AC457:AC458" si="146">$J457*S457</f>
        <v>0</v>
      </c>
      <c r="AD457" s="357">
        <f t="shared" ref="AD457:AD458" si="147">SUM(W457:AC457)</f>
        <v>0</v>
      </c>
      <c r="AE457" s="342"/>
      <c r="AF457" s="362">
        <f t="shared" ref="AF457:AF458" si="148">$J457*T457</f>
        <v>0</v>
      </c>
      <c r="AG457" s="330"/>
      <c r="AH457" s="597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  <c r="BC457" s="582"/>
      <c r="BD457" s="582"/>
    </row>
    <row r="458" spans="1:56" s="302" customFormat="1" hidden="1" x14ac:dyDescent="0.2">
      <c r="A458" s="340">
        <f t="shared" si="138"/>
        <v>0</v>
      </c>
      <c r="B458" s="341"/>
      <c r="C458" s="330"/>
      <c r="D458" s="395"/>
      <c r="E458" s="308"/>
      <c r="F458" s="309"/>
      <c r="G458" s="309"/>
      <c r="H458" s="309"/>
      <c r="I458" s="309"/>
      <c r="J458" s="350">
        <f t="shared" si="137"/>
        <v>0</v>
      </c>
      <c r="K458" s="330"/>
      <c r="L458" s="330"/>
      <c r="M458" s="310"/>
      <c r="N458" s="311"/>
      <c r="O458" s="311"/>
      <c r="P458" s="311"/>
      <c r="Q458" s="311"/>
      <c r="R458" s="311"/>
      <c r="S458" s="312"/>
      <c r="T458" s="313"/>
      <c r="U458" s="294">
        <f t="shared" si="139"/>
        <v>0</v>
      </c>
      <c r="V458" s="330"/>
      <c r="W458" s="355">
        <f t="shared" si="140"/>
        <v>0</v>
      </c>
      <c r="X458" s="356">
        <f t="shared" si="141"/>
        <v>0</v>
      </c>
      <c r="Y458" s="356">
        <f t="shared" si="142"/>
        <v>0</v>
      </c>
      <c r="Z458" s="356">
        <f t="shared" si="143"/>
        <v>0</v>
      </c>
      <c r="AA458" s="356">
        <f t="shared" si="144"/>
        <v>0</v>
      </c>
      <c r="AB458" s="356">
        <f t="shared" si="145"/>
        <v>0</v>
      </c>
      <c r="AC458" s="356">
        <f t="shared" si="146"/>
        <v>0</v>
      </c>
      <c r="AD458" s="357">
        <f t="shared" si="147"/>
        <v>0</v>
      </c>
      <c r="AE458" s="342"/>
      <c r="AF458" s="362">
        <f t="shared" si="148"/>
        <v>0</v>
      </c>
      <c r="AG458" s="330"/>
      <c r="AH458" s="597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  <c r="BC458" s="582"/>
      <c r="BD458" s="582"/>
    </row>
    <row r="459" spans="1:56" s="302" customFormat="1" hidden="1" x14ac:dyDescent="0.2">
      <c r="A459" s="340">
        <f t="shared" si="104"/>
        <v>0</v>
      </c>
      <c r="B459" s="341"/>
      <c r="C459" s="330"/>
      <c r="D459" s="395"/>
      <c r="E459" s="308"/>
      <c r="F459" s="309"/>
      <c r="G459" s="309"/>
      <c r="H459" s="309"/>
      <c r="I459" s="309"/>
      <c r="J459" s="350">
        <f t="shared" si="137"/>
        <v>0</v>
      </c>
      <c r="K459" s="330"/>
      <c r="L459" s="330"/>
      <c r="M459" s="310"/>
      <c r="N459" s="311"/>
      <c r="O459" s="311"/>
      <c r="P459" s="311"/>
      <c r="Q459" s="311"/>
      <c r="R459" s="311"/>
      <c r="S459" s="312"/>
      <c r="T459" s="313"/>
      <c r="U459" s="294">
        <f t="shared" si="106"/>
        <v>0</v>
      </c>
      <c r="V459" s="330"/>
      <c r="W459" s="355">
        <f t="shared" si="107"/>
        <v>0</v>
      </c>
      <c r="X459" s="356">
        <f t="shared" si="108"/>
        <v>0</v>
      </c>
      <c r="Y459" s="356">
        <f t="shared" si="109"/>
        <v>0</v>
      </c>
      <c r="Z459" s="356">
        <f t="shared" si="110"/>
        <v>0</v>
      </c>
      <c r="AA459" s="356">
        <f t="shared" si="111"/>
        <v>0</v>
      </c>
      <c r="AB459" s="356">
        <f t="shared" si="112"/>
        <v>0</v>
      </c>
      <c r="AC459" s="356">
        <f t="shared" si="113"/>
        <v>0</v>
      </c>
      <c r="AD459" s="357">
        <f t="shared" si="102"/>
        <v>0</v>
      </c>
      <c r="AE459" s="342"/>
      <c r="AF459" s="362">
        <f t="shared" si="103"/>
        <v>0</v>
      </c>
      <c r="AG459" s="330"/>
      <c r="AH459" s="597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  <c r="BC459" s="582"/>
      <c r="BD459" s="582"/>
    </row>
    <row r="460" spans="1:56" s="302" customFormat="1" hidden="1" x14ac:dyDescent="0.2">
      <c r="A460" s="340">
        <f t="shared" si="104"/>
        <v>0</v>
      </c>
      <c r="B460" s="341"/>
      <c r="C460" s="330"/>
      <c r="D460" s="395"/>
      <c r="E460" s="308"/>
      <c r="F460" s="309"/>
      <c r="G460" s="309"/>
      <c r="H460" s="309"/>
      <c r="I460" s="309"/>
      <c r="J460" s="350">
        <f t="shared" si="137"/>
        <v>0</v>
      </c>
      <c r="K460" s="330"/>
      <c r="L460" s="330"/>
      <c r="M460" s="310"/>
      <c r="N460" s="311"/>
      <c r="O460" s="311"/>
      <c r="P460" s="311"/>
      <c r="Q460" s="311"/>
      <c r="R460" s="311"/>
      <c r="S460" s="312"/>
      <c r="T460" s="313"/>
      <c r="U460" s="294">
        <f t="shared" si="106"/>
        <v>0</v>
      </c>
      <c r="V460" s="330"/>
      <c r="W460" s="355">
        <f t="shared" si="107"/>
        <v>0</v>
      </c>
      <c r="X460" s="356">
        <f t="shared" si="108"/>
        <v>0</v>
      </c>
      <c r="Y460" s="356">
        <f t="shared" si="109"/>
        <v>0</v>
      </c>
      <c r="Z460" s="356">
        <f t="shared" si="110"/>
        <v>0</v>
      </c>
      <c r="AA460" s="356">
        <f t="shared" si="111"/>
        <v>0</v>
      </c>
      <c r="AB460" s="356">
        <f t="shared" si="112"/>
        <v>0</v>
      </c>
      <c r="AC460" s="356">
        <f t="shared" si="113"/>
        <v>0</v>
      </c>
      <c r="AD460" s="357">
        <f t="shared" si="102"/>
        <v>0</v>
      </c>
      <c r="AE460" s="342"/>
      <c r="AF460" s="362">
        <f t="shared" si="103"/>
        <v>0</v>
      </c>
      <c r="AG460" s="330"/>
      <c r="AH460" s="597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  <c r="BC460" s="582"/>
      <c r="BD460" s="582"/>
    </row>
    <row r="461" spans="1:56" s="302" customFormat="1" hidden="1" x14ac:dyDescent="0.2">
      <c r="A461" s="340">
        <f t="shared" si="104"/>
        <v>0</v>
      </c>
      <c r="B461" s="341"/>
      <c r="C461" s="330"/>
      <c r="D461" s="395"/>
      <c r="E461" s="308"/>
      <c r="F461" s="309"/>
      <c r="G461" s="309"/>
      <c r="H461" s="309"/>
      <c r="I461" s="309"/>
      <c r="J461" s="350">
        <f t="shared" si="137"/>
        <v>0</v>
      </c>
      <c r="K461" s="330"/>
      <c r="L461" s="330"/>
      <c r="M461" s="310"/>
      <c r="N461" s="311"/>
      <c r="O461" s="311"/>
      <c r="P461" s="311"/>
      <c r="Q461" s="311"/>
      <c r="R461" s="311"/>
      <c r="S461" s="312"/>
      <c r="T461" s="313"/>
      <c r="U461" s="294">
        <f t="shared" si="106"/>
        <v>0</v>
      </c>
      <c r="V461" s="330"/>
      <c r="W461" s="355">
        <f t="shared" si="107"/>
        <v>0</v>
      </c>
      <c r="X461" s="356">
        <f t="shared" si="108"/>
        <v>0</v>
      </c>
      <c r="Y461" s="356">
        <f t="shared" si="109"/>
        <v>0</v>
      </c>
      <c r="Z461" s="356">
        <f t="shared" si="110"/>
        <v>0</v>
      </c>
      <c r="AA461" s="356">
        <f t="shared" si="111"/>
        <v>0</v>
      </c>
      <c r="AB461" s="356">
        <f t="shared" si="112"/>
        <v>0</v>
      </c>
      <c r="AC461" s="356">
        <f t="shared" si="113"/>
        <v>0</v>
      </c>
      <c r="AD461" s="357">
        <f t="shared" si="102"/>
        <v>0</v>
      </c>
      <c r="AE461" s="342"/>
      <c r="AF461" s="362">
        <f t="shared" si="103"/>
        <v>0</v>
      </c>
      <c r="AG461" s="330"/>
      <c r="AH461" s="597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  <c r="BC461" s="582"/>
      <c r="BD461" s="582"/>
    </row>
    <row r="462" spans="1:56" s="302" customFormat="1" hidden="1" x14ac:dyDescent="0.2">
      <c r="A462" s="340">
        <f t="shared" si="104"/>
        <v>0</v>
      </c>
      <c r="B462" s="341"/>
      <c r="C462" s="330"/>
      <c r="D462" s="395"/>
      <c r="E462" s="308"/>
      <c r="F462" s="309"/>
      <c r="G462" s="309"/>
      <c r="H462" s="309"/>
      <c r="I462" s="309"/>
      <c r="J462" s="350">
        <f t="shared" si="137"/>
        <v>0</v>
      </c>
      <c r="K462" s="330"/>
      <c r="L462" s="330"/>
      <c r="M462" s="310"/>
      <c r="N462" s="311"/>
      <c r="O462" s="311"/>
      <c r="P462" s="311"/>
      <c r="Q462" s="311"/>
      <c r="R462" s="311"/>
      <c r="S462" s="312"/>
      <c r="T462" s="313"/>
      <c r="U462" s="294">
        <f t="shared" si="106"/>
        <v>0</v>
      </c>
      <c r="V462" s="330"/>
      <c r="W462" s="355">
        <f t="shared" si="107"/>
        <v>0</v>
      </c>
      <c r="X462" s="356">
        <f t="shared" si="108"/>
        <v>0</v>
      </c>
      <c r="Y462" s="356">
        <f t="shared" si="109"/>
        <v>0</v>
      </c>
      <c r="Z462" s="356">
        <f t="shared" si="110"/>
        <v>0</v>
      </c>
      <c r="AA462" s="356">
        <f t="shared" si="111"/>
        <v>0</v>
      </c>
      <c r="AB462" s="356">
        <f t="shared" si="112"/>
        <v>0</v>
      </c>
      <c r="AC462" s="356">
        <f t="shared" si="113"/>
        <v>0</v>
      </c>
      <c r="AD462" s="357">
        <f t="shared" si="102"/>
        <v>0</v>
      </c>
      <c r="AE462" s="342"/>
      <c r="AF462" s="362">
        <f t="shared" si="103"/>
        <v>0</v>
      </c>
      <c r="AG462" s="330"/>
      <c r="AH462" s="597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  <c r="BC462" s="582"/>
      <c r="BD462" s="582"/>
    </row>
    <row r="463" spans="1:56" s="302" customFormat="1" hidden="1" x14ac:dyDescent="0.2">
      <c r="A463" s="340">
        <f t="shared" si="104"/>
        <v>0</v>
      </c>
      <c r="B463" s="341"/>
      <c r="C463" s="330"/>
      <c r="D463" s="395"/>
      <c r="E463" s="308"/>
      <c r="F463" s="309"/>
      <c r="G463" s="309"/>
      <c r="H463" s="309"/>
      <c r="I463" s="309"/>
      <c r="J463" s="350">
        <f t="shared" si="137"/>
        <v>0</v>
      </c>
      <c r="K463" s="330"/>
      <c r="L463" s="330"/>
      <c r="M463" s="310"/>
      <c r="N463" s="311"/>
      <c r="O463" s="311"/>
      <c r="P463" s="311"/>
      <c r="Q463" s="311"/>
      <c r="R463" s="311"/>
      <c r="S463" s="312"/>
      <c r="T463" s="313"/>
      <c r="U463" s="294">
        <f t="shared" si="106"/>
        <v>0</v>
      </c>
      <c r="V463" s="330"/>
      <c r="W463" s="355">
        <f t="shared" si="107"/>
        <v>0</v>
      </c>
      <c r="X463" s="356">
        <f t="shared" si="108"/>
        <v>0</v>
      </c>
      <c r="Y463" s="356">
        <f t="shared" si="109"/>
        <v>0</v>
      </c>
      <c r="Z463" s="356">
        <f t="shared" si="110"/>
        <v>0</v>
      </c>
      <c r="AA463" s="356">
        <f t="shared" si="111"/>
        <v>0</v>
      </c>
      <c r="AB463" s="356">
        <f t="shared" si="112"/>
        <v>0</v>
      </c>
      <c r="AC463" s="356">
        <f t="shared" si="113"/>
        <v>0</v>
      </c>
      <c r="AD463" s="357">
        <f t="shared" si="102"/>
        <v>0</v>
      </c>
      <c r="AE463" s="342"/>
      <c r="AF463" s="362">
        <f t="shared" si="103"/>
        <v>0</v>
      </c>
      <c r="AG463" s="330"/>
      <c r="AH463" s="597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  <c r="BC463" s="582"/>
      <c r="BD463" s="582"/>
    </row>
    <row r="464" spans="1:56" s="302" customFormat="1" hidden="1" x14ac:dyDescent="0.2">
      <c r="A464" s="340">
        <f t="shared" si="104"/>
        <v>0</v>
      </c>
      <c r="B464" s="341"/>
      <c r="C464" s="330"/>
      <c r="D464" s="395"/>
      <c r="E464" s="308"/>
      <c r="F464" s="309"/>
      <c r="G464" s="309"/>
      <c r="H464" s="309"/>
      <c r="I464" s="309"/>
      <c r="J464" s="350">
        <f t="shared" si="137"/>
        <v>0</v>
      </c>
      <c r="K464" s="330"/>
      <c r="L464" s="330"/>
      <c r="M464" s="310"/>
      <c r="N464" s="311"/>
      <c r="O464" s="311"/>
      <c r="P464" s="311"/>
      <c r="Q464" s="311"/>
      <c r="R464" s="311"/>
      <c r="S464" s="312"/>
      <c r="T464" s="313"/>
      <c r="U464" s="294">
        <f t="shared" si="106"/>
        <v>0</v>
      </c>
      <c r="V464" s="330"/>
      <c r="W464" s="355">
        <f t="shared" si="107"/>
        <v>0</v>
      </c>
      <c r="X464" s="356">
        <f t="shared" si="108"/>
        <v>0</v>
      </c>
      <c r="Y464" s="356">
        <f t="shared" si="109"/>
        <v>0</v>
      </c>
      <c r="Z464" s="356">
        <f t="shared" si="110"/>
        <v>0</v>
      </c>
      <c r="AA464" s="356">
        <f t="shared" si="111"/>
        <v>0</v>
      </c>
      <c r="AB464" s="356">
        <f t="shared" si="112"/>
        <v>0</v>
      </c>
      <c r="AC464" s="356">
        <f t="shared" si="113"/>
        <v>0</v>
      </c>
      <c r="AD464" s="357">
        <f t="shared" si="102"/>
        <v>0</v>
      </c>
      <c r="AE464" s="342"/>
      <c r="AF464" s="362">
        <f t="shared" si="103"/>
        <v>0</v>
      </c>
      <c r="AG464" s="330"/>
      <c r="AH464" s="597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  <c r="BC464" s="582"/>
      <c r="BD464" s="582"/>
    </row>
    <row r="465" spans="1:56" s="302" customFormat="1" hidden="1" x14ac:dyDescent="0.2">
      <c r="A465" s="340">
        <f t="shared" si="104"/>
        <v>0</v>
      </c>
      <c r="B465" s="341"/>
      <c r="C465" s="330"/>
      <c r="D465" s="395"/>
      <c r="E465" s="308"/>
      <c r="F465" s="309"/>
      <c r="G465" s="309"/>
      <c r="H465" s="309"/>
      <c r="I465" s="309"/>
      <c r="J465" s="350">
        <f t="shared" si="137"/>
        <v>0</v>
      </c>
      <c r="K465" s="330"/>
      <c r="L465" s="330"/>
      <c r="M465" s="310"/>
      <c r="N465" s="311"/>
      <c r="O465" s="311"/>
      <c r="P465" s="311"/>
      <c r="Q465" s="311"/>
      <c r="R465" s="311"/>
      <c r="S465" s="312"/>
      <c r="T465" s="313"/>
      <c r="U465" s="294">
        <f t="shared" si="106"/>
        <v>0</v>
      </c>
      <c r="V465" s="330"/>
      <c r="W465" s="355">
        <f t="shared" si="107"/>
        <v>0</v>
      </c>
      <c r="X465" s="356">
        <f t="shared" si="108"/>
        <v>0</v>
      </c>
      <c r="Y465" s="356">
        <f t="shared" si="109"/>
        <v>0</v>
      </c>
      <c r="Z465" s="356">
        <f t="shared" si="110"/>
        <v>0</v>
      </c>
      <c r="AA465" s="356">
        <f t="shared" si="111"/>
        <v>0</v>
      </c>
      <c r="AB465" s="356">
        <f t="shared" si="112"/>
        <v>0</v>
      </c>
      <c r="AC465" s="356">
        <f t="shared" si="113"/>
        <v>0</v>
      </c>
      <c r="AD465" s="357">
        <f t="shared" si="102"/>
        <v>0</v>
      </c>
      <c r="AE465" s="342"/>
      <c r="AF465" s="362">
        <f t="shared" si="103"/>
        <v>0</v>
      </c>
      <c r="AG465" s="330"/>
      <c r="AH465" s="597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  <c r="BC465" s="582"/>
      <c r="BD465" s="582"/>
    </row>
    <row r="466" spans="1:56" s="302" customFormat="1" hidden="1" x14ac:dyDescent="0.2">
      <c r="A466" s="340">
        <f t="shared" si="104"/>
        <v>0</v>
      </c>
      <c r="B466" s="341"/>
      <c r="C466" s="330"/>
      <c r="D466" s="395"/>
      <c r="E466" s="308"/>
      <c r="F466" s="309"/>
      <c r="G466" s="309"/>
      <c r="H466" s="309"/>
      <c r="I466" s="309"/>
      <c r="J466" s="350">
        <f t="shared" si="137"/>
        <v>0</v>
      </c>
      <c r="K466" s="330"/>
      <c r="L466" s="330"/>
      <c r="M466" s="310"/>
      <c r="N466" s="311"/>
      <c r="O466" s="311"/>
      <c r="P466" s="311"/>
      <c r="Q466" s="311"/>
      <c r="R466" s="311"/>
      <c r="S466" s="312"/>
      <c r="T466" s="313"/>
      <c r="U466" s="294">
        <f t="shared" si="106"/>
        <v>0</v>
      </c>
      <c r="V466" s="330"/>
      <c r="W466" s="355">
        <f t="shared" si="107"/>
        <v>0</v>
      </c>
      <c r="X466" s="356">
        <f t="shared" si="108"/>
        <v>0</v>
      </c>
      <c r="Y466" s="356">
        <f t="shared" si="109"/>
        <v>0</v>
      </c>
      <c r="Z466" s="356">
        <f t="shared" si="110"/>
        <v>0</v>
      </c>
      <c r="AA466" s="356">
        <f t="shared" si="111"/>
        <v>0</v>
      </c>
      <c r="AB466" s="356">
        <f t="shared" si="112"/>
        <v>0</v>
      </c>
      <c r="AC466" s="356">
        <f t="shared" si="113"/>
        <v>0</v>
      </c>
      <c r="AD466" s="357">
        <f t="shared" si="102"/>
        <v>0</v>
      </c>
      <c r="AE466" s="342"/>
      <c r="AF466" s="362">
        <f t="shared" si="103"/>
        <v>0</v>
      </c>
      <c r="AG466" s="330"/>
      <c r="AH466" s="597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  <c r="BB466" s="582"/>
      <c r="BC466" s="582"/>
      <c r="BD466" s="582"/>
    </row>
    <row r="467" spans="1:56" s="302" customFormat="1" hidden="1" x14ac:dyDescent="0.2">
      <c r="A467" s="340">
        <f t="shared" si="104"/>
        <v>0</v>
      </c>
      <c r="B467" s="341"/>
      <c r="C467" s="330"/>
      <c r="D467" s="396"/>
      <c r="E467" s="314"/>
      <c r="F467" s="315"/>
      <c r="G467" s="315"/>
      <c r="H467" s="315"/>
      <c r="I467" s="315"/>
      <c r="J467" s="351">
        <f t="shared" si="137"/>
        <v>0</v>
      </c>
      <c r="K467" s="330"/>
      <c r="L467" s="330"/>
      <c r="M467" s="316"/>
      <c r="N467" s="317"/>
      <c r="O467" s="317"/>
      <c r="P467" s="317"/>
      <c r="Q467" s="317"/>
      <c r="R467" s="317"/>
      <c r="S467" s="318"/>
      <c r="T467" s="319"/>
      <c r="U467" s="295">
        <f t="shared" si="106"/>
        <v>0</v>
      </c>
      <c r="V467" s="330"/>
      <c r="W467" s="358">
        <f t="shared" si="107"/>
        <v>0</v>
      </c>
      <c r="X467" s="359">
        <f t="shared" si="108"/>
        <v>0</v>
      </c>
      <c r="Y467" s="359">
        <f t="shared" si="109"/>
        <v>0</v>
      </c>
      <c r="Z467" s="359">
        <f t="shared" si="110"/>
        <v>0</v>
      </c>
      <c r="AA467" s="359">
        <f t="shared" si="111"/>
        <v>0</v>
      </c>
      <c r="AB467" s="359">
        <f t="shared" si="112"/>
        <v>0</v>
      </c>
      <c r="AC467" s="359">
        <f t="shared" si="113"/>
        <v>0</v>
      </c>
      <c r="AD467" s="360">
        <f t="shared" si="102"/>
        <v>0</v>
      </c>
      <c r="AE467" s="342"/>
      <c r="AF467" s="363">
        <f t="shared" si="103"/>
        <v>0</v>
      </c>
      <c r="AG467" s="330"/>
      <c r="AH467" s="598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  <c r="BB467" s="582"/>
      <c r="BC467" s="582"/>
      <c r="BD467" s="582"/>
    </row>
    <row r="468" spans="1:56" s="320" customFormat="1" x14ac:dyDescent="0.2">
      <c r="A468" s="343"/>
      <c r="B468" s="344"/>
      <c r="C468" s="345"/>
      <c r="D468" s="364" t="str">
        <f>"Subtotal das '"&amp;D317&amp;"'"</f>
        <v>Subtotal das 'Meios circulantes e Despesas correntes'</v>
      </c>
      <c r="E468" s="365"/>
      <c r="F468" s="365"/>
      <c r="G468" s="365"/>
      <c r="H468" s="365"/>
      <c r="I468" s="365"/>
      <c r="J468" s="366">
        <f>SUM(J318:J467)</f>
        <v>0</v>
      </c>
      <c r="K468" s="345"/>
      <c r="L468" s="345"/>
      <c r="M468" s="383"/>
      <c r="N468" s="384"/>
      <c r="O468" s="384"/>
      <c r="P468" s="384"/>
      <c r="Q468" s="384"/>
      <c r="R468" s="384"/>
      <c r="S468" s="384"/>
      <c r="T468" s="384"/>
      <c r="U468" s="385"/>
      <c r="V468" s="345"/>
      <c r="W468" s="367">
        <f>SUM(W318:W467)</f>
        <v>0</v>
      </c>
      <c r="X468" s="368">
        <f t="shared" ref="X468:AD468" si="149">SUM(X318:X467)</f>
        <v>0</v>
      </c>
      <c r="Y468" s="368">
        <f t="shared" si="149"/>
        <v>0</v>
      </c>
      <c r="Z468" s="368">
        <f t="shared" si="149"/>
        <v>0</v>
      </c>
      <c r="AA468" s="368">
        <f t="shared" si="149"/>
        <v>0</v>
      </c>
      <c r="AB468" s="368">
        <f t="shared" si="149"/>
        <v>0</v>
      </c>
      <c r="AC468" s="368">
        <f t="shared" si="149"/>
        <v>0</v>
      </c>
      <c r="AD468" s="368">
        <f t="shared" si="149"/>
        <v>0</v>
      </c>
      <c r="AE468" s="345"/>
      <c r="AF468" s="367">
        <f t="shared" ref="AF468" si="150">SUM(AF318:AF467)</f>
        <v>0</v>
      </c>
      <c r="AG468" s="345"/>
      <c r="AH468" s="599"/>
      <c r="AJ468" s="583"/>
      <c r="AK468" s="583"/>
      <c r="AL468" s="583"/>
      <c r="AM468" s="583"/>
      <c r="AN468" s="583"/>
      <c r="AO468" s="583"/>
      <c r="AP468" s="583"/>
      <c r="AQ468" s="583"/>
      <c r="AR468" s="583"/>
      <c r="AS468" s="583"/>
      <c r="AT468" s="583"/>
      <c r="AU468" s="583"/>
      <c r="AV468" s="583"/>
      <c r="AW468" s="583"/>
      <c r="AX468" s="583"/>
      <c r="AY468" s="583"/>
      <c r="AZ468" s="583"/>
      <c r="BA468" s="583"/>
      <c r="BB468" s="583"/>
      <c r="BC468" s="583"/>
      <c r="BD468" s="583"/>
    </row>
    <row r="469" spans="1:56" ht="5.25" customHeight="1" x14ac:dyDescent="0.2">
      <c r="A469" s="327"/>
      <c r="B469" s="328"/>
      <c r="C469" s="328"/>
      <c r="D469" s="369"/>
      <c r="E469" s="370"/>
      <c r="F469" s="370"/>
      <c r="G469" s="370"/>
      <c r="H469" s="370"/>
      <c r="I469" s="370"/>
      <c r="J469" s="371"/>
      <c r="K469" s="372"/>
      <c r="L469" s="372"/>
      <c r="M469" s="372"/>
      <c r="N469" s="372"/>
      <c r="O469" s="372"/>
      <c r="P469" s="372"/>
      <c r="Q469" s="372"/>
      <c r="R469" s="372"/>
      <c r="S469" s="372"/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2"/>
      <c r="AD469" s="373"/>
      <c r="AE469" s="372"/>
      <c r="AF469" s="374"/>
      <c r="AG469" s="328"/>
      <c r="AH469" s="594"/>
    </row>
    <row r="470" spans="1:56" ht="12.75" x14ac:dyDescent="0.2">
      <c r="A470" s="339"/>
      <c r="B470" s="328"/>
      <c r="C470" s="328"/>
      <c r="D470" s="375" t="str">
        <f>'Orcamento do FLA'!B69</f>
        <v>Equipamentos e Fornecimentos/Bens</v>
      </c>
      <c r="E470" s="421"/>
      <c r="F470" s="421"/>
      <c r="G470" s="421"/>
      <c r="H470" s="421"/>
      <c r="I470" s="421"/>
      <c r="J470" s="422"/>
      <c r="K470" s="422"/>
      <c r="L470" s="422"/>
      <c r="M470" s="422"/>
      <c r="N470" s="422"/>
      <c r="O470" s="422"/>
      <c r="P470" s="422"/>
      <c r="Q470" s="422"/>
      <c r="R470" s="422"/>
      <c r="S470" s="422"/>
      <c r="T470" s="422"/>
      <c r="U470" s="422"/>
      <c r="V470" s="422"/>
      <c r="W470" s="422"/>
      <c r="X470" s="422"/>
      <c r="Y470" s="422"/>
      <c r="Z470" s="422"/>
      <c r="AA470" s="422"/>
      <c r="AB470" s="422"/>
      <c r="AC470" s="422"/>
      <c r="AD470" s="423"/>
      <c r="AE470" s="422"/>
      <c r="AF470" s="424"/>
      <c r="AG470" s="328"/>
      <c r="AH470" s="595"/>
    </row>
    <row r="471" spans="1:56" s="302" customFormat="1" x14ac:dyDescent="0.2">
      <c r="A471" s="340">
        <f>IF(AND(J471&lt;&gt;0,U471&lt;&gt;1),1,0)</f>
        <v>0</v>
      </c>
      <c r="B471" s="341"/>
      <c r="C471" s="330"/>
      <c r="D471" s="394"/>
      <c r="E471" s="303"/>
      <c r="F471" s="303"/>
      <c r="G471" s="303"/>
      <c r="H471" s="303"/>
      <c r="I471" s="303"/>
      <c r="J471" s="349">
        <f>IF(ISBLANK(H471),G471*I471,G471*I471*H471)</f>
        <v>0</v>
      </c>
      <c r="K471" s="330"/>
      <c r="L471" s="330"/>
      <c r="M471" s="304"/>
      <c r="N471" s="305"/>
      <c r="O471" s="305"/>
      <c r="P471" s="305"/>
      <c r="Q471" s="305"/>
      <c r="R471" s="305"/>
      <c r="S471" s="306"/>
      <c r="T471" s="307"/>
      <c r="U471" s="293">
        <f>SUM(M471:T471)</f>
        <v>0</v>
      </c>
      <c r="V471" s="330"/>
      <c r="W471" s="352">
        <f t="shared" ref="W471:AC471" si="151">$J471*M471</f>
        <v>0</v>
      </c>
      <c r="X471" s="353">
        <f t="shared" si="151"/>
        <v>0</v>
      </c>
      <c r="Y471" s="353">
        <f t="shared" si="151"/>
        <v>0</v>
      </c>
      <c r="Z471" s="353">
        <f t="shared" si="151"/>
        <v>0</v>
      </c>
      <c r="AA471" s="353">
        <f t="shared" si="151"/>
        <v>0</v>
      </c>
      <c r="AB471" s="353">
        <f t="shared" si="151"/>
        <v>0</v>
      </c>
      <c r="AC471" s="353">
        <f t="shared" si="151"/>
        <v>0</v>
      </c>
      <c r="AD471" s="354">
        <f t="shared" ref="AD471:AD620" si="152">SUM(W471:AC471)</f>
        <v>0</v>
      </c>
      <c r="AE471" s="342"/>
      <c r="AF471" s="361">
        <f t="shared" ref="AF471:AF620" si="153">$J471*T471</f>
        <v>0</v>
      </c>
      <c r="AG471" s="330"/>
      <c r="AH471" s="596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  <c r="BC471" s="582"/>
      <c r="BD471" s="582"/>
    </row>
    <row r="472" spans="1:56" s="302" customFormat="1" x14ac:dyDescent="0.2">
      <c r="A472" s="340">
        <f t="shared" ref="A472:A620" si="154">IF(AND(J472&lt;&gt;0,U472&lt;&gt;1),1,0)</f>
        <v>0</v>
      </c>
      <c r="B472" s="341"/>
      <c r="C472" s="330"/>
      <c r="D472" s="395"/>
      <c r="E472" s="308"/>
      <c r="F472" s="309"/>
      <c r="G472" s="309"/>
      <c r="H472" s="309"/>
      <c r="I472" s="309"/>
      <c r="J472" s="350">
        <f t="shared" ref="J472:J535" si="155">IF(ISBLANK(H472),G472*I472,G472*I472*H472)</f>
        <v>0</v>
      </c>
      <c r="K472" s="330"/>
      <c r="L472" s="330"/>
      <c r="M472" s="310"/>
      <c r="N472" s="311"/>
      <c r="O472" s="311"/>
      <c r="P472" s="311"/>
      <c r="Q472" s="311"/>
      <c r="R472" s="311"/>
      <c r="S472" s="312"/>
      <c r="T472" s="313"/>
      <c r="U472" s="294">
        <f t="shared" ref="U472:U620" si="156">SUM(M472:T472)</f>
        <v>0</v>
      </c>
      <c r="V472" s="330"/>
      <c r="W472" s="355">
        <f t="shared" ref="W472:W620" si="157">$J472*M472</f>
        <v>0</v>
      </c>
      <c r="X472" s="356">
        <f t="shared" ref="X472:X620" si="158">$J472*N472</f>
        <v>0</v>
      </c>
      <c r="Y472" s="356">
        <f t="shared" ref="Y472:Y620" si="159">$J472*O472</f>
        <v>0</v>
      </c>
      <c r="Z472" s="356">
        <f t="shared" ref="Z472:Z620" si="160">$J472*P472</f>
        <v>0</v>
      </c>
      <c r="AA472" s="356">
        <f t="shared" ref="AA472:AA620" si="161">$J472*Q472</f>
        <v>0</v>
      </c>
      <c r="AB472" s="356">
        <f t="shared" ref="AB472:AB620" si="162">$J472*R472</f>
        <v>0</v>
      </c>
      <c r="AC472" s="356">
        <f t="shared" ref="AC472:AC620" si="163">$J472*S472</f>
        <v>0</v>
      </c>
      <c r="AD472" s="357">
        <f t="shared" si="152"/>
        <v>0</v>
      </c>
      <c r="AE472" s="342"/>
      <c r="AF472" s="362">
        <f t="shared" si="153"/>
        <v>0</v>
      </c>
      <c r="AG472" s="330"/>
      <c r="AH472" s="597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  <c r="BC472" s="582"/>
      <c r="BD472" s="582"/>
    </row>
    <row r="473" spans="1:56" s="302" customFormat="1" x14ac:dyDescent="0.2">
      <c r="A473" s="340">
        <f t="shared" si="154"/>
        <v>0</v>
      </c>
      <c r="B473" s="341"/>
      <c r="C473" s="330"/>
      <c r="D473" s="395"/>
      <c r="E473" s="308"/>
      <c r="F473" s="309"/>
      <c r="G473" s="309"/>
      <c r="H473" s="309"/>
      <c r="I473" s="309"/>
      <c r="J473" s="350">
        <f t="shared" si="155"/>
        <v>0</v>
      </c>
      <c r="K473" s="330"/>
      <c r="L473" s="330"/>
      <c r="M473" s="310"/>
      <c r="N473" s="311"/>
      <c r="O473" s="311"/>
      <c r="P473" s="311"/>
      <c r="Q473" s="311"/>
      <c r="R473" s="311"/>
      <c r="S473" s="312"/>
      <c r="T473" s="313"/>
      <c r="U473" s="294">
        <f t="shared" si="156"/>
        <v>0</v>
      </c>
      <c r="V473" s="330"/>
      <c r="W473" s="355">
        <f t="shared" si="157"/>
        <v>0</v>
      </c>
      <c r="X473" s="356">
        <f t="shared" si="158"/>
        <v>0</v>
      </c>
      <c r="Y473" s="356">
        <f t="shared" si="159"/>
        <v>0</v>
      </c>
      <c r="Z473" s="356">
        <f t="shared" si="160"/>
        <v>0</v>
      </c>
      <c r="AA473" s="356">
        <f t="shared" si="161"/>
        <v>0</v>
      </c>
      <c r="AB473" s="356">
        <f t="shared" si="162"/>
        <v>0</v>
      </c>
      <c r="AC473" s="356">
        <f t="shared" si="163"/>
        <v>0</v>
      </c>
      <c r="AD473" s="357">
        <f t="shared" si="152"/>
        <v>0</v>
      </c>
      <c r="AE473" s="342"/>
      <c r="AF473" s="362">
        <f t="shared" si="153"/>
        <v>0</v>
      </c>
      <c r="AG473" s="330"/>
      <c r="AH473" s="597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  <c r="BC473" s="582"/>
      <c r="BD473" s="582"/>
    </row>
    <row r="474" spans="1:56" s="302" customFormat="1" x14ac:dyDescent="0.2">
      <c r="A474" s="340">
        <f t="shared" si="154"/>
        <v>0</v>
      </c>
      <c r="B474" s="341"/>
      <c r="C474" s="330"/>
      <c r="D474" s="395"/>
      <c r="E474" s="308"/>
      <c r="F474" s="309"/>
      <c r="G474" s="309"/>
      <c r="H474" s="309"/>
      <c r="I474" s="309"/>
      <c r="J474" s="350">
        <f t="shared" si="155"/>
        <v>0</v>
      </c>
      <c r="K474" s="330"/>
      <c r="L474" s="330"/>
      <c r="M474" s="310"/>
      <c r="N474" s="311"/>
      <c r="O474" s="311"/>
      <c r="P474" s="311"/>
      <c r="Q474" s="311"/>
      <c r="R474" s="311"/>
      <c r="S474" s="312"/>
      <c r="T474" s="313"/>
      <c r="U474" s="294">
        <f t="shared" si="156"/>
        <v>0</v>
      </c>
      <c r="V474" s="330"/>
      <c r="W474" s="355">
        <f t="shared" si="157"/>
        <v>0</v>
      </c>
      <c r="X474" s="356">
        <f t="shared" si="158"/>
        <v>0</v>
      </c>
      <c r="Y474" s="356">
        <f t="shared" si="159"/>
        <v>0</v>
      </c>
      <c r="Z474" s="356">
        <f t="shared" si="160"/>
        <v>0</v>
      </c>
      <c r="AA474" s="356">
        <f t="shared" si="161"/>
        <v>0</v>
      </c>
      <c r="AB474" s="356">
        <f t="shared" si="162"/>
        <v>0</v>
      </c>
      <c r="AC474" s="356">
        <f t="shared" si="163"/>
        <v>0</v>
      </c>
      <c r="AD474" s="357">
        <f t="shared" si="152"/>
        <v>0</v>
      </c>
      <c r="AE474" s="342"/>
      <c r="AF474" s="362">
        <f t="shared" si="153"/>
        <v>0</v>
      </c>
      <c r="AG474" s="330"/>
      <c r="AH474" s="597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  <c r="BC474" s="582"/>
      <c r="BD474" s="582"/>
    </row>
    <row r="475" spans="1:56" s="302" customFormat="1" x14ac:dyDescent="0.2">
      <c r="A475" s="340">
        <f t="shared" si="154"/>
        <v>0</v>
      </c>
      <c r="B475" s="341"/>
      <c r="C475" s="330"/>
      <c r="D475" s="395"/>
      <c r="E475" s="308"/>
      <c r="F475" s="309"/>
      <c r="G475" s="309"/>
      <c r="H475" s="309"/>
      <c r="I475" s="309"/>
      <c r="J475" s="350">
        <f t="shared" si="155"/>
        <v>0</v>
      </c>
      <c r="K475" s="330"/>
      <c r="L475" s="330"/>
      <c r="M475" s="310"/>
      <c r="N475" s="311"/>
      <c r="O475" s="311"/>
      <c r="P475" s="311"/>
      <c r="Q475" s="311"/>
      <c r="R475" s="311"/>
      <c r="S475" s="312"/>
      <c r="T475" s="313"/>
      <c r="U475" s="294">
        <f t="shared" si="156"/>
        <v>0</v>
      </c>
      <c r="V475" s="330"/>
      <c r="W475" s="355">
        <f t="shared" si="157"/>
        <v>0</v>
      </c>
      <c r="X475" s="356">
        <f t="shared" si="158"/>
        <v>0</v>
      </c>
      <c r="Y475" s="356">
        <f t="shared" si="159"/>
        <v>0</v>
      </c>
      <c r="Z475" s="356">
        <f t="shared" si="160"/>
        <v>0</v>
      </c>
      <c r="AA475" s="356">
        <f t="shared" si="161"/>
        <v>0</v>
      </c>
      <c r="AB475" s="356">
        <f t="shared" si="162"/>
        <v>0</v>
      </c>
      <c r="AC475" s="356">
        <f t="shared" si="163"/>
        <v>0</v>
      </c>
      <c r="AD475" s="357">
        <f t="shared" si="152"/>
        <v>0</v>
      </c>
      <c r="AE475" s="342"/>
      <c r="AF475" s="362">
        <f t="shared" si="153"/>
        <v>0</v>
      </c>
      <c r="AG475" s="330"/>
      <c r="AH475" s="597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  <c r="BC475" s="582"/>
      <c r="BD475" s="582"/>
    </row>
    <row r="476" spans="1:56" s="302" customFormat="1" x14ac:dyDescent="0.2">
      <c r="A476" s="340">
        <f t="shared" si="154"/>
        <v>0</v>
      </c>
      <c r="B476" s="341"/>
      <c r="C476" s="330"/>
      <c r="D476" s="395"/>
      <c r="E476" s="308"/>
      <c r="F476" s="309"/>
      <c r="G476" s="309"/>
      <c r="H476" s="309"/>
      <c r="I476" s="309"/>
      <c r="J476" s="350">
        <f t="shared" si="155"/>
        <v>0</v>
      </c>
      <c r="K476" s="330"/>
      <c r="L476" s="330"/>
      <c r="M476" s="310"/>
      <c r="N476" s="311"/>
      <c r="O476" s="311"/>
      <c r="P476" s="311"/>
      <c r="Q476" s="311"/>
      <c r="R476" s="311"/>
      <c r="S476" s="312"/>
      <c r="T476" s="313"/>
      <c r="U476" s="294">
        <f t="shared" si="156"/>
        <v>0</v>
      </c>
      <c r="V476" s="330"/>
      <c r="W476" s="355">
        <f t="shared" si="157"/>
        <v>0</v>
      </c>
      <c r="X476" s="356">
        <f t="shared" si="158"/>
        <v>0</v>
      </c>
      <c r="Y476" s="356">
        <f t="shared" si="159"/>
        <v>0</v>
      </c>
      <c r="Z476" s="356">
        <f t="shared" si="160"/>
        <v>0</v>
      </c>
      <c r="AA476" s="356">
        <f t="shared" si="161"/>
        <v>0</v>
      </c>
      <c r="AB476" s="356">
        <f t="shared" si="162"/>
        <v>0</v>
      </c>
      <c r="AC476" s="356">
        <f t="shared" si="163"/>
        <v>0</v>
      </c>
      <c r="AD476" s="357">
        <f t="shared" si="152"/>
        <v>0</v>
      </c>
      <c r="AE476" s="342"/>
      <c r="AF476" s="362">
        <f t="shared" si="153"/>
        <v>0</v>
      </c>
      <c r="AG476" s="330"/>
      <c r="AH476" s="597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  <c r="BC476" s="582"/>
      <c r="BD476" s="582"/>
    </row>
    <row r="477" spans="1:56" s="302" customFormat="1" x14ac:dyDescent="0.2">
      <c r="A477" s="340">
        <f t="shared" si="154"/>
        <v>0</v>
      </c>
      <c r="B477" s="341"/>
      <c r="C477" s="330"/>
      <c r="D477" s="395"/>
      <c r="E477" s="308"/>
      <c r="F477" s="309"/>
      <c r="G477" s="309"/>
      <c r="H477" s="309"/>
      <c r="I477" s="309"/>
      <c r="J477" s="350">
        <f t="shared" si="155"/>
        <v>0</v>
      </c>
      <c r="K477" s="330"/>
      <c r="L477" s="330"/>
      <c r="M477" s="310"/>
      <c r="N477" s="311"/>
      <c r="O477" s="311"/>
      <c r="P477" s="311"/>
      <c r="Q477" s="311"/>
      <c r="R477" s="311"/>
      <c r="S477" s="312"/>
      <c r="T477" s="313"/>
      <c r="U477" s="294">
        <f t="shared" si="156"/>
        <v>0</v>
      </c>
      <c r="V477" s="330"/>
      <c r="W477" s="355">
        <f t="shared" si="157"/>
        <v>0</v>
      </c>
      <c r="X477" s="356">
        <f t="shared" si="158"/>
        <v>0</v>
      </c>
      <c r="Y477" s="356">
        <f t="shared" si="159"/>
        <v>0</v>
      </c>
      <c r="Z477" s="356">
        <f t="shared" si="160"/>
        <v>0</v>
      </c>
      <c r="AA477" s="356">
        <f t="shared" si="161"/>
        <v>0</v>
      </c>
      <c r="AB477" s="356">
        <f t="shared" si="162"/>
        <v>0</v>
      </c>
      <c r="AC477" s="356">
        <f t="shared" si="163"/>
        <v>0</v>
      </c>
      <c r="AD477" s="357">
        <f t="shared" si="152"/>
        <v>0</v>
      </c>
      <c r="AE477" s="342"/>
      <c r="AF477" s="362">
        <f t="shared" si="153"/>
        <v>0</v>
      </c>
      <c r="AG477" s="330"/>
      <c r="AH477" s="597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  <c r="BC477" s="582"/>
      <c r="BD477" s="582"/>
    </row>
    <row r="478" spans="1:56" s="302" customFormat="1" x14ac:dyDescent="0.2">
      <c r="A478" s="340">
        <f t="shared" si="154"/>
        <v>0</v>
      </c>
      <c r="B478" s="341"/>
      <c r="C478" s="330"/>
      <c r="D478" s="395"/>
      <c r="E478" s="308"/>
      <c r="F478" s="309"/>
      <c r="G478" s="309"/>
      <c r="H478" s="309"/>
      <c r="I478" s="309"/>
      <c r="J478" s="350">
        <f t="shared" si="155"/>
        <v>0</v>
      </c>
      <c r="K478" s="330"/>
      <c r="L478" s="330"/>
      <c r="M478" s="310"/>
      <c r="N478" s="311"/>
      <c r="O478" s="311"/>
      <c r="P478" s="311"/>
      <c r="Q478" s="311"/>
      <c r="R478" s="311"/>
      <c r="S478" s="312"/>
      <c r="T478" s="313"/>
      <c r="U478" s="294">
        <f t="shared" si="156"/>
        <v>0</v>
      </c>
      <c r="V478" s="330"/>
      <c r="W478" s="355">
        <f t="shared" si="157"/>
        <v>0</v>
      </c>
      <c r="X478" s="356">
        <f t="shared" si="158"/>
        <v>0</v>
      </c>
      <c r="Y478" s="356">
        <f t="shared" si="159"/>
        <v>0</v>
      </c>
      <c r="Z478" s="356">
        <f t="shared" si="160"/>
        <v>0</v>
      </c>
      <c r="AA478" s="356">
        <f t="shared" si="161"/>
        <v>0</v>
      </c>
      <c r="AB478" s="356">
        <f t="shared" si="162"/>
        <v>0</v>
      </c>
      <c r="AC478" s="356">
        <f t="shared" si="163"/>
        <v>0</v>
      </c>
      <c r="AD478" s="357">
        <f t="shared" si="152"/>
        <v>0</v>
      </c>
      <c r="AE478" s="342"/>
      <c r="AF478" s="362">
        <f t="shared" si="153"/>
        <v>0</v>
      </c>
      <c r="AG478" s="330"/>
      <c r="AH478" s="597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  <c r="BC478" s="582"/>
      <c r="BD478" s="582"/>
    </row>
    <row r="479" spans="1:56" s="302" customFormat="1" x14ac:dyDescent="0.2">
      <c r="A479" s="340">
        <f t="shared" si="154"/>
        <v>0</v>
      </c>
      <c r="B479" s="341"/>
      <c r="C479" s="330"/>
      <c r="D479" s="395"/>
      <c r="E479" s="308"/>
      <c r="F479" s="309"/>
      <c r="G479" s="309"/>
      <c r="H479" s="309"/>
      <c r="I479" s="309"/>
      <c r="J479" s="350">
        <f t="shared" si="155"/>
        <v>0</v>
      </c>
      <c r="K479" s="330"/>
      <c r="L479" s="330"/>
      <c r="M479" s="310"/>
      <c r="N479" s="311"/>
      <c r="O479" s="311"/>
      <c r="P479" s="311"/>
      <c r="Q479" s="311"/>
      <c r="R479" s="311"/>
      <c r="S479" s="312"/>
      <c r="T479" s="313"/>
      <c r="U479" s="294">
        <f t="shared" si="156"/>
        <v>0</v>
      </c>
      <c r="V479" s="330"/>
      <c r="W479" s="355">
        <f t="shared" si="157"/>
        <v>0</v>
      </c>
      <c r="X479" s="356">
        <f t="shared" si="158"/>
        <v>0</v>
      </c>
      <c r="Y479" s="356">
        <f t="shared" si="159"/>
        <v>0</v>
      </c>
      <c r="Z479" s="356">
        <f t="shared" si="160"/>
        <v>0</v>
      </c>
      <c r="AA479" s="356">
        <f t="shared" si="161"/>
        <v>0</v>
      </c>
      <c r="AB479" s="356">
        <f t="shared" si="162"/>
        <v>0</v>
      </c>
      <c r="AC479" s="356">
        <f t="shared" si="163"/>
        <v>0</v>
      </c>
      <c r="AD479" s="357">
        <f t="shared" si="152"/>
        <v>0</v>
      </c>
      <c r="AE479" s="342"/>
      <c r="AF479" s="362">
        <f t="shared" si="153"/>
        <v>0</v>
      </c>
      <c r="AG479" s="330"/>
      <c r="AH479" s="597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  <c r="BC479" s="582"/>
      <c r="BD479" s="582"/>
    </row>
    <row r="480" spans="1:56" s="302" customFormat="1" x14ac:dyDescent="0.2">
      <c r="A480" s="340">
        <f t="shared" si="154"/>
        <v>0</v>
      </c>
      <c r="B480" s="341"/>
      <c r="C480" s="330"/>
      <c r="D480" s="395"/>
      <c r="E480" s="308"/>
      <c r="F480" s="309"/>
      <c r="G480" s="309"/>
      <c r="H480" s="309"/>
      <c r="I480" s="309"/>
      <c r="J480" s="350">
        <f t="shared" si="155"/>
        <v>0</v>
      </c>
      <c r="K480" s="330"/>
      <c r="L480" s="330"/>
      <c r="M480" s="310"/>
      <c r="N480" s="311"/>
      <c r="O480" s="311"/>
      <c r="P480" s="311"/>
      <c r="Q480" s="311"/>
      <c r="R480" s="311"/>
      <c r="S480" s="312"/>
      <c r="T480" s="313"/>
      <c r="U480" s="294">
        <f t="shared" si="156"/>
        <v>0</v>
      </c>
      <c r="V480" s="330"/>
      <c r="W480" s="355">
        <f t="shared" si="157"/>
        <v>0</v>
      </c>
      <c r="X480" s="356">
        <f t="shared" si="158"/>
        <v>0</v>
      </c>
      <c r="Y480" s="356">
        <f t="shared" si="159"/>
        <v>0</v>
      </c>
      <c r="Z480" s="356">
        <f t="shared" si="160"/>
        <v>0</v>
      </c>
      <c r="AA480" s="356">
        <f t="shared" si="161"/>
        <v>0</v>
      </c>
      <c r="AB480" s="356">
        <f t="shared" si="162"/>
        <v>0</v>
      </c>
      <c r="AC480" s="356">
        <f t="shared" si="163"/>
        <v>0</v>
      </c>
      <c r="AD480" s="357">
        <f t="shared" si="152"/>
        <v>0</v>
      </c>
      <c r="AE480" s="342"/>
      <c r="AF480" s="362">
        <f t="shared" si="153"/>
        <v>0</v>
      </c>
      <c r="AG480" s="330"/>
      <c r="AH480" s="597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  <c r="BC480" s="582"/>
      <c r="BD480" s="582"/>
    </row>
    <row r="481" spans="1:56" s="302" customFormat="1" hidden="1" x14ac:dyDescent="0.2">
      <c r="A481" s="340">
        <f t="shared" si="154"/>
        <v>0</v>
      </c>
      <c r="B481" s="341"/>
      <c r="C481" s="330"/>
      <c r="D481" s="395"/>
      <c r="E481" s="308"/>
      <c r="F481" s="309"/>
      <c r="G481" s="309"/>
      <c r="H481" s="309"/>
      <c r="I481" s="309"/>
      <c r="J481" s="350">
        <f t="shared" si="155"/>
        <v>0</v>
      </c>
      <c r="K481" s="330"/>
      <c r="L481" s="330"/>
      <c r="M481" s="310"/>
      <c r="N481" s="311"/>
      <c r="O481" s="311"/>
      <c r="P481" s="311"/>
      <c r="Q481" s="311"/>
      <c r="R481" s="311"/>
      <c r="S481" s="312"/>
      <c r="T481" s="313"/>
      <c r="U481" s="294">
        <f t="shared" si="156"/>
        <v>0</v>
      </c>
      <c r="V481" s="330"/>
      <c r="W481" s="355">
        <f t="shared" si="157"/>
        <v>0</v>
      </c>
      <c r="X481" s="356">
        <f t="shared" si="158"/>
        <v>0</v>
      </c>
      <c r="Y481" s="356">
        <f t="shared" si="159"/>
        <v>0</v>
      </c>
      <c r="Z481" s="356">
        <f t="shared" si="160"/>
        <v>0</v>
      </c>
      <c r="AA481" s="356">
        <f t="shared" si="161"/>
        <v>0</v>
      </c>
      <c r="AB481" s="356">
        <f t="shared" si="162"/>
        <v>0</v>
      </c>
      <c r="AC481" s="356">
        <f t="shared" si="163"/>
        <v>0</v>
      </c>
      <c r="AD481" s="357">
        <f t="shared" si="152"/>
        <v>0</v>
      </c>
      <c r="AE481" s="342"/>
      <c r="AF481" s="362">
        <f t="shared" si="153"/>
        <v>0</v>
      </c>
      <c r="AG481" s="330"/>
      <c r="AH481" s="597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  <c r="BC481" s="582"/>
      <c r="BD481" s="582"/>
    </row>
    <row r="482" spans="1:56" s="302" customFormat="1" hidden="1" x14ac:dyDescent="0.2">
      <c r="A482" s="340">
        <f t="shared" ref="A482:A545" si="164">IF(AND(J482&lt;&gt;0,U482&lt;&gt;1),1,0)</f>
        <v>0</v>
      </c>
      <c r="B482" s="341"/>
      <c r="C482" s="330"/>
      <c r="D482" s="395"/>
      <c r="E482" s="308"/>
      <c r="F482" s="309"/>
      <c r="G482" s="309"/>
      <c r="H482" s="309"/>
      <c r="I482" s="309"/>
      <c r="J482" s="350">
        <f t="shared" si="155"/>
        <v>0</v>
      </c>
      <c r="K482" s="330"/>
      <c r="L482" s="330"/>
      <c r="M482" s="310"/>
      <c r="N482" s="311"/>
      <c r="O482" s="311"/>
      <c r="P482" s="311"/>
      <c r="Q482" s="311"/>
      <c r="R482" s="311"/>
      <c r="S482" s="312"/>
      <c r="T482" s="313"/>
      <c r="U482" s="294">
        <f t="shared" ref="U482:U545" si="165">SUM(M482:T482)</f>
        <v>0</v>
      </c>
      <c r="V482" s="330"/>
      <c r="W482" s="355">
        <f t="shared" ref="W482:W545" si="166">$J482*M482</f>
        <v>0</v>
      </c>
      <c r="X482" s="356">
        <f t="shared" ref="X482:X545" si="167">$J482*N482</f>
        <v>0</v>
      </c>
      <c r="Y482" s="356">
        <f t="shared" ref="Y482:Y545" si="168">$J482*O482</f>
        <v>0</v>
      </c>
      <c r="Z482" s="356">
        <f t="shared" ref="Z482:Z545" si="169">$J482*P482</f>
        <v>0</v>
      </c>
      <c r="AA482" s="356">
        <f t="shared" ref="AA482:AA545" si="170">$J482*Q482</f>
        <v>0</v>
      </c>
      <c r="AB482" s="356">
        <f t="shared" ref="AB482:AB545" si="171">$J482*R482</f>
        <v>0</v>
      </c>
      <c r="AC482" s="356">
        <f t="shared" ref="AC482:AC545" si="172">$J482*S482</f>
        <v>0</v>
      </c>
      <c r="AD482" s="357">
        <f t="shared" ref="AD482:AD545" si="173">SUM(W482:AC482)</f>
        <v>0</v>
      </c>
      <c r="AE482" s="342"/>
      <c r="AF482" s="362">
        <f t="shared" ref="AF482:AF545" si="174">$J482*T482</f>
        <v>0</v>
      </c>
      <c r="AG482" s="330"/>
      <c r="AH482" s="597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  <c r="BC482" s="582"/>
      <c r="BD482" s="582"/>
    </row>
    <row r="483" spans="1:56" s="302" customFormat="1" hidden="1" x14ac:dyDescent="0.2">
      <c r="A483" s="340">
        <f t="shared" si="164"/>
        <v>0</v>
      </c>
      <c r="B483" s="341"/>
      <c r="C483" s="330"/>
      <c r="D483" s="395"/>
      <c r="E483" s="308"/>
      <c r="F483" s="309"/>
      <c r="G483" s="309"/>
      <c r="H483" s="309"/>
      <c r="I483" s="309"/>
      <c r="J483" s="350">
        <f t="shared" si="155"/>
        <v>0</v>
      </c>
      <c r="K483" s="330"/>
      <c r="L483" s="330"/>
      <c r="M483" s="310"/>
      <c r="N483" s="311"/>
      <c r="O483" s="311"/>
      <c r="P483" s="311"/>
      <c r="Q483" s="311"/>
      <c r="R483" s="311"/>
      <c r="S483" s="312"/>
      <c r="T483" s="313"/>
      <c r="U483" s="294">
        <f t="shared" si="165"/>
        <v>0</v>
      </c>
      <c r="V483" s="330"/>
      <c r="W483" s="355">
        <f t="shared" si="166"/>
        <v>0</v>
      </c>
      <c r="X483" s="356">
        <f t="shared" si="167"/>
        <v>0</v>
      </c>
      <c r="Y483" s="356">
        <f t="shared" si="168"/>
        <v>0</v>
      </c>
      <c r="Z483" s="356">
        <f t="shared" si="169"/>
        <v>0</v>
      </c>
      <c r="AA483" s="356">
        <f t="shared" si="170"/>
        <v>0</v>
      </c>
      <c r="AB483" s="356">
        <f t="shared" si="171"/>
        <v>0</v>
      </c>
      <c r="AC483" s="356">
        <f t="shared" si="172"/>
        <v>0</v>
      </c>
      <c r="AD483" s="357">
        <f t="shared" si="173"/>
        <v>0</v>
      </c>
      <c r="AE483" s="342"/>
      <c r="AF483" s="362">
        <f t="shared" si="174"/>
        <v>0</v>
      </c>
      <c r="AG483" s="330"/>
      <c r="AH483" s="597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  <c r="BC483" s="582"/>
      <c r="BD483" s="582"/>
    </row>
    <row r="484" spans="1:56" s="302" customFormat="1" hidden="1" x14ac:dyDescent="0.2">
      <c r="A484" s="340">
        <f t="shared" si="164"/>
        <v>0</v>
      </c>
      <c r="B484" s="341"/>
      <c r="C484" s="330"/>
      <c r="D484" s="395"/>
      <c r="E484" s="308"/>
      <c r="F484" s="309"/>
      <c r="G484" s="309"/>
      <c r="H484" s="309"/>
      <c r="I484" s="309"/>
      <c r="J484" s="350">
        <f t="shared" si="155"/>
        <v>0</v>
      </c>
      <c r="K484" s="330"/>
      <c r="L484" s="330"/>
      <c r="M484" s="310"/>
      <c r="N484" s="311"/>
      <c r="O484" s="311"/>
      <c r="P484" s="311"/>
      <c r="Q484" s="311"/>
      <c r="R484" s="311"/>
      <c r="S484" s="312"/>
      <c r="T484" s="313"/>
      <c r="U484" s="294">
        <f t="shared" si="165"/>
        <v>0</v>
      </c>
      <c r="V484" s="330"/>
      <c r="W484" s="355">
        <f t="shared" si="166"/>
        <v>0</v>
      </c>
      <c r="X484" s="356">
        <f t="shared" si="167"/>
        <v>0</v>
      </c>
      <c r="Y484" s="356">
        <f t="shared" si="168"/>
        <v>0</v>
      </c>
      <c r="Z484" s="356">
        <f t="shared" si="169"/>
        <v>0</v>
      </c>
      <c r="AA484" s="356">
        <f t="shared" si="170"/>
        <v>0</v>
      </c>
      <c r="AB484" s="356">
        <f t="shared" si="171"/>
        <v>0</v>
      </c>
      <c r="AC484" s="356">
        <f t="shared" si="172"/>
        <v>0</v>
      </c>
      <c r="AD484" s="357">
        <f t="shared" si="173"/>
        <v>0</v>
      </c>
      <c r="AE484" s="342"/>
      <c r="AF484" s="362">
        <f t="shared" si="174"/>
        <v>0</v>
      </c>
      <c r="AG484" s="330"/>
      <c r="AH484" s="597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  <c r="BC484" s="582"/>
      <c r="BD484" s="582"/>
    </row>
    <row r="485" spans="1:56" s="302" customFormat="1" hidden="1" x14ac:dyDescent="0.2">
      <c r="A485" s="340">
        <f t="shared" si="164"/>
        <v>0</v>
      </c>
      <c r="B485" s="341"/>
      <c r="C485" s="330"/>
      <c r="D485" s="395"/>
      <c r="E485" s="308"/>
      <c r="F485" s="309"/>
      <c r="G485" s="309"/>
      <c r="H485" s="309"/>
      <c r="I485" s="309"/>
      <c r="J485" s="350">
        <f t="shared" si="155"/>
        <v>0</v>
      </c>
      <c r="K485" s="330"/>
      <c r="L485" s="330"/>
      <c r="M485" s="310"/>
      <c r="N485" s="311"/>
      <c r="O485" s="311"/>
      <c r="P485" s="311"/>
      <c r="Q485" s="311"/>
      <c r="R485" s="311"/>
      <c r="S485" s="312"/>
      <c r="T485" s="313"/>
      <c r="U485" s="294">
        <f t="shared" si="165"/>
        <v>0</v>
      </c>
      <c r="V485" s="330"/>
      <c r="W485" s="355">
        <f t="shared" si="166"/>
        <v>0</v>
      </c>
      <c r="X485" s="356">
        <f t="shared" si="167"/>
        <v>0</v>
      </c>
      <c r="Y485" s="356">
        <f t="shared" si="168"/>
        <v>0</v>
      </c>
      <c r="Z485" s="356">
        <f t="shared" si="169"/>
        <v>0</v>
      </c>
      <c r="AA485" s="356">
        <f t="shared" si="170"/>
        <v>0</v>
      </c>
      <c r="AB485" s="356">
        <f t="shared" si="171"/>
        <v>0</v>
      </c>
      <c r="AC485" s="356">
        <f t="shared" si="172"/>
        <v>0</v>
      </c>
      <c r="AD485" s="357">
        <f t="shared" si="173"/>
        <v>0</v>
      </c>
      <c r="AE485" s="342"/>
      <c r="AF485" s="362">
        <f t="shared" si="174"/>
        <v>0</v>
      </c>
      <c r="AG485" s="330"/>
      <c r="AH485" s="597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  <c r="BC485" s="582"/>
      <c r="BD485" s="582"/>
    </row>
    <row r="486" spans="1:56" s="302" customFormat="1" hidden="1" x14ac:dyDescent="0.2">
      <c r="A486" s="340">
        <f t="shared" si="164"/>
        <v>0</v>
      </c>
      <c r="B486" s="341"/>
      <c r="C486" s="330"/>
      <c r="D486" s="395"/>
      <c r="E486" s="308"/>
      <c r="F486" s="309"/>
      <c r="G486" s="309"/>
      <c r="H486" s="309"/>
      <c r="I486" s="309"/>
      <c r="J486" s="350">
        <f t="shared" si="155"/>
        <v>0</v>
      </c>
      <c r="K486" s="330"/>
      <c r="L486" s="330"/>
      <c r="M486" s="310"/>
      <c r="N486" s="311"/>
      <c r="O486" s="311"/>
      <c r="P486" s="311"/>
      <c r="Q486" s="311"/>
      <c r="R486" s="311"/>
      <c r="S486" s="312"/>
      <c r="T486" s="313"/>
      <c r="U486" s="294">
        <f t="shared" si="165"/>
        <v>0</v>
      </c>
      <c r="V486" s="330"/>
      <c r="W486" s="355">
        <f t="shared" si="166"/>
        <v>0</v>
      </c>
      <c r="X486" s="356">
        <f t="shared" si="167"/>
        <v>0</v>
      </c>
      <c r="Y486" s="356">
        <f t="shared" si="168"/>
        <v>0</v>
      </c>
      <c r="Z486" s="356">
        <f t="shared" si="169"/>
        <v>0</v>
      </c>
      <c r="AA486" s="356">
        <f t="shared" si="170"/>
        <v>0</v>
      </c>
      <c r="AB486" s="356">
        <f t="shared" si="171"/>
        <v>0</v>
      </c>
      <c r="AC486" s="356">
        <f t="shared" si="172"/>
        <v>0</v>
      </c>
      <c r="AD486" s="357">
        <f t="shared" si="173"/>
        <v>0</v>
      </c>
      <c r="AE486" s="342"/>
      <c r="AF486" s="362">
        <f t="shared" si="174"/>
        <v>0</v>
      </c>
      <c r="AG486" s="330"/>
      <c r="AH486" s="597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  <c r="BC486" s="582"/>
      <c r="BD486" s="582"/>
    </row>
    <row r="487" spans="1:56" s="302" customFormat="1" hidden="1" x14ac:dyDescent="0.2">
      <c r="A487" s="340">
        <f t="shared" si="164"/>
        <v>0</v>
      </c>
      <c r="B487" s="341"/>
      <c r="C487" s="330"/>
      <c r="D487" s="395"/>
      <c r="E487" s="308"/>
      <c r="F487" s="309"/>
      <c r="G487" s="309"/>
      <c r="H487" s="309"/>
      <c r="I487" s="309"/>
      <c r="J487" s="350">
        <f t="shared" si="155"/>
        <v>0</v>
      </c>
      <c r="K487" s="330"/>
      <c r="L487" s="330"/>
      <c r="M487" s="310"/>
      <c r="N487" s="311"/>
      <c r="O487" s="311"/>
      <c r="P487" s="311"/>
      <c r="Q487" s="311"/>
      <c r="R487" s="311"/>
      <c r="S487" s="312"/>
      <c r="T487" s="313"/>
      <c r="U487" s="294">
        <f t="shared" si="165"/>
        <v>0</v>
      </c>
      <c r="V487" s="330"/>
      <c r="W487" s="355">
        <f t="shared" si="166"/>
        <v>0</v>
      </c>
      <c r="X487" s="356">
        <f t="shared" si="167"/>
        <v>0</v>
      </c>
      <c r="Y487" s="356">
        <f t="shared" si="168"/>
        <v>0</v>
      </c>
      <c r="Z487" s="356">
        <f t="shared" si="169"/>
        <v>0</v>
      </c>
      <c r="AA487" s="356">
        <f t="shared" si="170"/>
        <v>0</v>
      </c>
      <c r="AB487" s="356">
        <f t="shared" si="171"/>
        <v>0</v>
      </c>
      <c r="AC487" s="356">
        <f t="shared" si="172"/>
        <v>0</v>
      </c>
      <c r="AD487" s="357">
        <f t="shared" si="173"/>
        <v>0</v>
      </c>
      <c r="AE487" s="342"/>
      <c r="AF487" s="362">
        <f t="shared" si="174"/>
        <v>0</v>
      </c>
      <c r="AG487" s="330"/>
      <c r="AH487" s="597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  <c r="BC487" s="582"/>
      <c r="BD487" s="582"/>
    </row>
    <row r="488" spans="1:56" s="302" customFormat="1" hidden="1" x14ac:dyDescent="0.2">
      <c r="A488" s="340">
        <f t="shared" si="164"/>
        <v>0</v>
      </c>
      <c r="B488" s="341"/>
      <c r="C488" s="330"/>
      <c r="D488" s="395"/>
      <c r="E488" s="308"/>
      <c r="F488" s="309"/>
      <c r="G488" s="309"/>
      <c r="H488" s="309"/>
      <c r="I488" s="309"/>
      <c r="J488" s="350">
        <f t="shared" si="155"/>
        <v>0</v>
      </c>
      <c r="K488" s="330"/>
      <c r="L488" s="330"/>
      <c r="M488" s="310"/>
      <c r="N488" s="311"/>
      <c r="O488" s="311"/>
      <c r="P488" s="311"/>
      <c r="Q488" s="311"/>
      <c r="R488" s="311"/>
      <c r="S488" s="312"/>
      <c r="T488" s="313"/>
      <c r="U488" s="294">
        <f t="shared" si="165"/>
        <v>0</v>
      </c>
      <c r="V488" s="330"/>
      <c r="W488" s="355">
        <f t="shared" si="166"/>
        <v>0</v>
      </c>
      <c r="X488" s="356">
        <f t="shared" si="167"/>
        <v>0</v>
      </c>
      <c r="Y488" s="356">
        <f t="shared" si="168"/>
        <v>0</v>
      </c>
      <c r="Z488" s="356">
        <f t="shared" si="169"/>
        <v>0</v>
      </c>
      <c r="AA488" s="356">
        <f t="shared" si="170"/>
        <v>0</v>
      </c>
      <c r="AB488" s="356">
        <f t="shared" si="171"/>
        <v>0</v>
      </c>
      <c r="AC488" s="356">
        <f t="shared" si="172"/>
        <v>0</v>
      </c>
      <c r="AD488" s="357">
        <f t="shared" si="173"/>
        <v>0</v>
      </c>
      <c r="AE488" s="342"/>
      <c r="AF488" s="362">
        <f t="shared" si="174"/>
        <v>0</v>
      </c>
      <c r="AG488" s="330"/>
      <c r="AH488" s="597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  <c r="BC488" s="582"/>
      <c r="BD488" s="582"/>
    </row>
    <row r="489" spans="1:56" s="302" customFormat="1" hidden="1" x14ac:dyDescent="0.2">
      <c r="A489" s="340">
        <f t="shared" si="164"/>
        <v>0</v>
      </c>
      <c r="B489" s="341"/>
      <c r="C489" s="330"/>
      <c r="D489" s="395"/>
      <c r="E489" s="308"/>
      <c r="F489" s="309"/>
      <c r="G489" s="309"/>
      <c r="H489" s="309"/>
      <c r="I489" s="309"/>
      <c r="J489" s="350">
        <f t="shared" si="155"/>
        <v>0</v>
      </c>
      <c r="K489" s="330"/>
      <c r="L489" s="330"/>
      <c r="M489" s="310"/>
      <c r="N489" s="311"/>
      <c r="O489" s="311"/>
      <c r="P489" s="311"/>
      <c r="Q489" s="311"/>
      <c r="R489" s="311"/>
      <c r="S489" s="312"/>
      <c r="T489" s="313"/>
      <c r="U489" s="294">
        <f t="shared" si="165"/>
        <v>0</v>
      </c>
      <c r="V489" s="330"/>
      <c r="W489" s="355">
        <f t="shared" si="166"/>
        <v>0</v>
      </c>
      <c r="X489" s="356">
        <f t="shared" si="167"/>
        <v>0</v>
      </c>
      <c r="Y489" s="356">
        <f t="shared" si="168"/>
        <v>0</v>
      </c>
      <c r="Z489" s="356">
        <f t="shared" si="169"/>
        <v>0</v>
      </c>
      <c r="AA489" s="356">
        <f t="shared" si="170"/>
        <v>0</v>
      </c>
      <c r="AB489" s="356">
        <f t="shared" si="171"/>
        <v>0</v>
      </c>
      <c r="AC489" s="356">
        <f t="shared" si="172"/>
        <v>0</v>
      </c>
      <c r="AD489" s="357">
        <f t="shared" si="173"/>
        <v>0</v>
      </c>
      <c r="AE489" s="342"/>
      <c r="AF489" s="362">
        <f t="shared" si="174"/>
        <v>0</v>
      </c>
      <c r="AG489" s="330"/>
      <c r="AH489" s="597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  <c r="BC489" s="582"/>
      <c r="BD489" s="582"/>
    </row>
    <row r="490" spans="1:56" s="302" customFormat="1" hidden="1" x14ac:dyDescent="0.2">
      <c r="A490" s="340">
        <f t="shared" si="164"/>
        <v>0</v>
      </c>
      <c r="B490" s="341"/>
      <c r="C490" s="330"/>
      <c r="D490" s="395"/>
      <c r="E490" s="308"/>
      <c r="F490" s="309"/>
      <c r="G490" s="309"/>
      <c r="H490" s="309"/>
      <c r="I490" s="309"/>
      <c r="J490" s="350">
        <f t="shared" si="155"/>
        <v>0</v>
      </c>
      <c r="K490" s="330"/>
      <c r="L490" s="330"/>
      <c r="M490" s="310"/>
      <c r="N490" s="311"/>
      <c r="O490" s="311"/>
      <c r="P490" s="311"/>
      <c r="Q490" s="311"/>
      <c r="R490" s="311"/>
      <c r="S490" s="312"/>
      <c r="T490" s="313"/>
      <c r="U490" s="294">
        <f t="shared" si="165"/>
        <v>0</v>
      </c>
      <c r="V490" s="330"/>
      <c r="W490" s="355">
        <f t="shared" si="166"/>
        <v>0</v>
      </c>
      <c r="X490" s="356">
        <f t="shared" si="167"/>
        <v>0</v>
      </c>
      <c r="Y490" s="356">
        <f t="shared" si="168"/>
        <v>0</v>
      </c>
      <c r="Z490" s="356">
        <f t="shared" si="169"/>
        <v>0</v>
      </c>
      <c r="AA490" s="356">
        <f t="shared" si="170"/>
        <v>0</v>
      </c>
      <c r="AB490" s="356">
        <f t="shared" si="171"/>
        <v>0</v>
      </c>
      <c r="AC490" s="356">
        <f t="shared" si="172"/>
        <v>0</v>
      </c>
      <c r="AD490" s="357">
        <f t="shared" si="173"/>
        <v>0</v>
      </c>
      <c r="AE490" s="342"/>
      <c r="AF490" s="362">
        <f t="shared" si="174"/>
        <v>0</v>
      </c>
      <c r="AG490" s="330"/>
      <c r="AH490" s="597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  <c r="BC490" s="582"/>
      <c r="BD490" s="582"/>
    </row>
    <row r="491" spans="1:56" s="302" customFormat="1" hidden="1" x14ac:dyDescent="0.2">
      <c r="A491" s="340">
        <f t="shared" si="164"/>
        <v>0</v>
      </c>
      <c r="B491" s="341"/>
      <c r="C491" s="330"/>
      <c r="D491" s="395"/>
      <c r="E491" s="308"/>
      <c r="F491" s="309"/>
      <c r="G491" s="309"/>
      <c r="H491" s="309"/>
      <c r="I491" s="309"/>
      <c r="J491" s="350">
        <f t="shared" si="155"/>
        <v>0</v>
      </c>
      <c r="K491" s="330"/>
      <c r="L491" s="330"/>
      <c r="M491" s="310"/>
      <c r="N491" s="311"/>
      <c r="O491" s="311"/>
      <c r="P491" s="311"/>
      <c r="Q491" s="311"/>
      <c r="R491" s="311"/>
      <c r="S491" s="312"/>
      <c r="T491" s="313"/>
      <c r="U491" s="294">
        <f t="shared" si="165"/>
        <v>0</v>
      </c>
      <c r="V491" s="330"/>
      <c r="W491" s="355">
        <f t="shared" si="166"/>
        <v>0</v>
      </c>
      <c r="X491" s="356">
        <f t="shared" si="167"/>
        <v>0</v>
      </c>
      <c r="Y491" s="356">
        <f t="shared" si="168"/>
        <v>0</v>
      </c>
      <c r="Z491" s="356">
        <f t="shared" si="169"/>
        <v>0</v>
      </c>
      <c r="AA491" s="356">
        <f t="shared" si="170"/>
        <v>0</v>
      </c>
      <c r="AB491" s="356">
        <f t="shared" si="171"/>
        <v>0</v>
      </c>
      <c r="AC491" s="356">
        <f t="shared" si="172"/>
        <v>0</v>
      </c>
      <c r="AD491" s="357">
        <f t="shared" si="173"/>
        <v>0</v>
      </c>
      <c r="AE491" s="342"/>
      <c r="AF491" s="362">
        <f t="shared" si="174"/>
        <v>0</v>
      </c>
      <c r="AG491" s="330"/>
      <c r="AH491" s="597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  <c r="BC491" s="582"/>
      <c r="BD491" s="582"/>
    </row>
    <row r="492" spans="1:56" s="302" customFormat="1" hidden="1" x14ac:dyDescent="0.2">
      <c r="A492" s="340">
        <f t="shared" si="164"/>
        <v>0</v>
      </c>
      <c r="B492" s="341"/>
      <c r="C492" s="330"/>
      <c r="D492" s="395"/>
      <c r="E492" s="308"/>
      <c r="F492" s="309"/>
      <c r="G492" s="309"/>
      <c r="H492" s="309"/>
      <c r="I492" s="309"/>
      <c r="J492" s="350">
        <f t="shared" si="155"/>
        <v>0</v>
      </c>
      <c r="K492" s="330"/>
      <c r="L492" s="330"/>
      <c r="M492" s="310"/>
      <c r="N492" s="311"/>
      <c r="O492" s="311"/>
      <c r="P492" s="311"/>
      <c r="Q492" s="311"/>
      <c r="R492" s="311"/>
      <c r="S492" s="312"/>
      <c r="T492" s="313"/>
      <c r="U492" s="294">
        <f t="shared" si="165"/>
        <v>0</v>
      </c>
      <c r="V492" s="330"/>
      <c r="W492" s="355">
        <f t="shared" si="166"/>
        <v>0</v>
      </c>
      <c r="X492" s="356">
        <f t="shared" si="167"/>
        <v>0</v>
      </c>
      <c r="Y492" s="356">
        <f t="shared" si="168"/>
        <v>0</v>
      </c>
      <c r="Z492" s="356">
        <f t="shared" si="169"/>
        <v>0</v>
      </c>
      <c r="AA492" s="356">
        <f t="shared" si="170"/>
        <v>0</v>
      </c>
      <c r="AB492" s="356">
        <f t="shared" si="171"/>
        <v>0</v>
      </c>
      <c r="AC492" s="356">
        <f t="shared" si="172"/>
        <v>0</v>
      </c>
      <c r="AD492" s="357">
        <f t="shared" si="173"/>
        <v>0</v>
      </c>
      <c r="AE492" s="342"/>
      <c r="AF492" s="362">
        <f t="shared" si="174"/>
        <v>0</v>
      </c>
      <c r="AG492" s="330"/>
      <c r="AH492" s="597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  <c r="BC492" s="582"/>
      <c r="BD492" s="582"/>
    </row>
    <row r="493" spans="1:56" s="302" customFormat="1" hidden="1" x14ac:dyDescent="0.2">
      <c r="A493" s="340">
        <f t="shared" si="164"/>
        <v>0</v>
      </c>
      <c r="B493" s="341"/>
      <c r="C493" s="330"/>
      <c r="D493" s="395"/>
      <c r="E493" s="308"/>
      <c r="F493" s="309"/>
      <c r="G493" s="309"/>
      <c r="H493" s="309"/>
      <c r="I493" s="309"/>
      <c r="J493" s="350">
        <f t="shared" si="155"/>
        <v>0</v>
      </c>
      <c r="K493" s="330"/>
      <c r="L493" s="330"/>
      <c r="M493" s="310"/>
      <c r="N493" s="311"/>
      <c r="O493" s="311"/>
      <c r="P493" s="311"/>
      <c r="Q493" s="311"/>
      <c r="R493" s="311"/>
      <c r="S493" s="312"/>
      <c r="T493" s="313"/>
      <c r="U493" s="294">
        <f t="shared" si="165"/>
        <v>0</v>
      </c>
      <c r="V493" s="330"/>
      <c r="W493" s="355">
        <f t="shared" si="166"/>
        <v>0</v>
      </c>
      <c r="X493" s="356">
        <f t="shared" si="167"/>
        <v>0</v>
      </c>
      <c r="Y493" s="356">
        <f t="shared" si="168"/>
        <v>0</v>
      </c>
      <c r="Z493" s="356">
        <f t="shared" si="169"/>
        <v>0</v>
      </c>
      <c r="AA493" s="356">
        <f t="shared" si="170"/>
        <v>0</v>
      </c>
      <c r="AB493" s="356">
        <f t="shared" si="171"/>
        <v>0</v>
      </c>
      <c r="AC493" s="356">
        <f t="shared" si="172"/>
        <v>0</v>
      </c>
      <c r="AD493" s="357">
        <f t="shared" si="173"/>
        <v>0</v>
      </c>
      <c r="AE493" s="342"/>
      <c r="AF493" s="362">
        <f t="shared" si="174"/>
        <v>0</v>
      </c>
      <c r="AG493" s="330"/>
      <c r="AH493" s="597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  <c r="BC493" s="582"/>
      <c r="BD493" s="582"/>
    </row>
    <row r="494" spans="1:56" s="302" customFormat="1" hidden="1" x14ac:dyDescent="0.2">
      <c r="A494" s="340">
        <f t="shared" si="164"/>
        <v>0</v>
      </c>
      <c r="B494" s="341"/>
      <c r="C494" s="330"/>
      <c r="D494" s="395"/>
      <c r="E494" s="308"/>
      <c r="F494" s="309"/>
      <c r="G494" s="309"/>
      <c r="H494" s="309"/>
      <c r="I494" s="309"/>
      <c r="J494" s="350">
        <f t="shared" si="155"/>
        <v>0</v>
      </c>
      <c r="K494" s="330"/>
      <c r="L494" s="330"/>
      <c r="M494" s="310"/>
      <c r="N494" s="311"/>
      <c r="O494" s="311"/>
      <c r="P494" s="311"/>
      <c r="Q494" s="311"/>
      <c r="R494" s="311"/>
      <c r="S494" s="312"/>
      <c r="T494" s="313"/>
      <c r="U494" s="294">
        <f t="shared" si="165"/>
        <v>0</v>
      </c>
      <c r="V494" s="330"/>
      <c r="W494" s="355">
        <f t="shared" si="166"/>
        <v>0</v>
      </c>
      <c r="X494" s="356">
        <f t="shared" si="167"/>
        <v>0</v>
      </c>
      <c r="Y494" s="356">
        <f t="shared" si="168"/>
        <v>0</v>
      </c>
      <c r="Z494" s="356">
        <f t="shared" si="169"/>
        <v>0</v>
      </c>
      <c r="AA494" s="356">
        <f t="shared" si="170"/>
        <v>0</v>
      </c>
      <c r="AB494" s="356">
        <f t="shared" si="171"/>
        <v>0</v>
      </c>
      <c r="AC494" s="356">
        <f t="shared" si="172"/>
        <v>0</v>
      </c>
      <c r="AD494" s="357">
        <f t="shared" si="173"/>
        <v>0</v>
      </c>
      <c r="AE494" s="342"/>
      <c r="AF494" s="362">
        <f t="shared" si="174"/>
        <v>0</v>
      </c>
      <c r="AG494" s="330"/>
      <c r="AH494" s="597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  <c r="BC494" s="582"/>
      <c r="BD494" s="582"/>
    </row>
    <row r="495" spans="1:56" s="302" customFormat="1" hidden="1" x14ac:dyDescent="0.2">
      <c r="A495" s="340">
        <f t="shared" si="164"/>
        <v>0</v>
      </c>
      <c r="B495" s="341"/>
      <c r="C495" s="330"/>
      <c r="D495" s="395"/>
      <c r="E495" s="308"/>
      <c r="F495" s="309"/>
      <c r="G495" s="309"/>
      <c r="H495" s="309"/>
      <c r="I495" s="309"/>
      <c r="J495" s="350">
        <f t="shared" si="155"/>
        <v>0</v>
      </c>
      <c r="K495" s="330"/>
      <c r="L495" s="330"/>
      <c r="M495" s="310"/>
      <c r="N495" s="311"/>
      <c r="O495" s="311"/>
      <c r="P495" s="311"/>
      <c r="Q495" s="311"/>
      <c r="R495" s="311"/>
      <c r="S495" s="312"/>
      <c r="T495" s="313"/>
      <c r="U495" s="294">
        <f t="shared" si="165"/>
        <v>0</v>
      </c>
      <c r="V495" s="330"/>
      <c r="W495" s="355">
        <f t="shared" si="166"/>
        <v>0</v>
      </c>
      <c r="X495" s="356">
        <f t="shared" si="167"/>
        <v>0</v>
      </c>
      <c r="Y495" s="356">
        <f t="shared" si="168"/>
        <v>0</v>
      </c>
      <c r="Z495" s="356">
        <f t="shared" si="169"/>
        <v>0</v>
      </c>
      <c r="AA495" s="356">
        <f t="shared" si="170"/>
        <v>0</v>
      </c>
      <c r="AB495" s="356">
        <f t="shared" si="171"/>
        <v>0</v>
      </c>
      <c r="AC495" s="356">
        <f t="shared" si="172"/>
        <v>0</v>
      </c>
      <c r="AD495" s="357">
        <f t="shared" si="173"/>
        <v>0</v>
      </c>
      <c r="AE495" s="342"/>
      <c r="AF495" s="362">
        <f t="shared" si="174"/>
        <v>0</v>
      </c>
      <c r="AG495" s="330"/>
      <c r="AH495" s="597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  <c r="BC495" s="582"/>
      <c r="BD495" s="582"/>
    </row>
    <row r="496" spans="1:56" s="302" customFormat="1" hidden="1" x14ac:dyDescent="0.2">
      <c r="A496" s="340">
        <f t="shared" si="164"/>
        <v>0</v>
      </c>
      <c r="B496" s="341"/>
      <c r="C496" s="330"/>
      <c r="D496" s="395"/>
      <c r="E496" s="308"/>
      <c r="F496" s="309"/>
      <c r="G496" s="309"/>
      <c r="H496" s="309"/>
      <c r="I496" s="309"/>
      <c r="J496" s="350">
        <f t="shared" si="155"/>
        <v>0</v>
      </c>
      <c r="K496" s="330"/>
      <c r="L496" s="330"/>
      <c r="M496" s="310"/>
      <c r="N496" s="311"/>
      <c r="O496" s="311"/>
      <c r="P496" s="311"/>
      <c r="Q496" s="311"/>
      <c r="R496" s="311"/>
      <c r="S496" s="312"/>
      <c r="T496" s="313"/>
      <c r="U496" s="294">
        <f t="shared" si="165"/>
        <v>0</v>
      </c>
      <c r="V496" s="330"/>
      <c r="W496" s="355">
        <f t="shared" si="166"/>
        <v>0</v>
      </c>
      <c r="X496" s="356">
        <f t="shared" si="167"/>
        <v>0</v>
      </c>
      <c r="Y496" s="356">
        <f t="shared" si="168"/>
        <v>0</v>
      </c>
      <c r="Z496" s="356">
        <f t="shared" si="169"/>
        <v>0</v>
      </c>
      <c r="AA496" s="356">
        <f t="shared" si="170"/>
        <v>0</v>
      </c>
      <c r="AB496" s="356">
        <f t="shared" si="171"/>
        <v>0</v>
      </c>
      <c r="AC496" s="356">
        <f t="shared" si="172"/>
        <v>0</v>
      </c>
      <c r="AD496" s="357">
        <f t="shared" si="173"/>
        <v>0</v>
      </c>
      <c r="AE496" s="342"/>
      <c r="AF496" s="362">
        <f t="shared" si="174"/>
        <v>0</v>
      </c>
      <c r="AG496" s="330"/>
      <c r="AH496" s="597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  <c r="BC496" s="582"/>
      <c r="BD496" s="582"/>
    </row>
    <row r="497" spans="1:56" s="302" customFormat="1" hidden="1" x14ac:dyDescent="0.2">
      <c r="A497" s="340">
        <f t="shared" si="164"/>
        <v>0</v>
      </c>
      <c r="B497" s="341"/>
      <c r="C497" s="330"/>
      <c r="D497" s="395"/>
      <c r="E497" s="308"/>
      <c r="F497" s="309"/>
      <c r="G497" s="309"/>
      <c r="H497" s="309"/>
      <c r="I497" s="309"/>
      <c r="J497" s="350">
        <f t="shared" si="155"/>
        <v>0</v>
      </c>
      <c r="K497" s="330"/>
      <c r="L497" s="330"/>
      <c r="M497" s="310"/>
      <c r="N497" s="311"/>
      <c r="O497" s="311"/>
      <c r="P497" s="311"/>
      <c r="Q497" s="311"/>
      <c r="R497" s="311"/>
      <c r="S497" s="312"/>
      <c r="T497" s="313"/>
      <c r="U497" s="294">
        <f t="shared" si="165"/>
        <v>0</v>
      </c>
      <c r="V497" s="330"/>
      <c r="W497" s="355">
        <f t="shared" si="166"/>
        <v>0</v>
      </c>
      <c r="X497" s="356">
        <f t="shared" si="167"/>
        <v>0</v>
      </c>
      <c r="Y497" s="356">
        <f t="shared" si="168"/>
        <v>0</v>
      </c>
      <c r="Z497" s="356">
        <f t="shared" si="169"/>
        <v>0</v>
      </c>
      <c r="AA497" s="356">
        <f t="shared" si="170"/>
        <v>0</v>
      </c>
      <c r="AB497" s="356">
        <f t="shared" si="171"/>
        <v>0</v>
      </c>
      <c r="AC497" s="356">
        <f t="shared" si="172"/>
        <v>0</v>
      </c>
      <c r="AD497" s="357">
        <f t="shared" si="173"/>
        <v>0</v>
      </c>
      <c r="AE497" s="342"/>
      <c r="AF497" s="362">
        <f t="shared" si="174"/>
        <v>0</v>
      </c>
      <c r="AG497" s="330"/>
      <c r="AH497" s="597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  <c r="BC497" s="582"/>
      <c r="BD497" s="582"/>
    </row>
    <row r="498" spans="1:56" s="302" customFormat="1" hidden="1" x14ac:dyDescent="0.2">
      <c r="A498" s="340">
        <f t="shared" si="164"/>
        <v>0</v>
      </c>
      <c r="B498" s="341"/>
      <c r="C498" s="330"/>
      <c r="D498" s="395"/>
      <c r="E498" s="308"/>
      <c r="F498" s="309"/>
      <c r="G498" s="309"/>
      <c r="H498" s="309"/>
      <c r="I498" s="309"/>
      <c r="J498" s="350">
        <f t="shared" si="155"/>
        <v>0</v>
      </c>
      <c r="K498" s="330"/>
      <c r="L498" s="330"/>
      <c r="M498" s="310"/>
      <c r="N498" s="311"/>
      <c r="O498" s="311"/>
      <c r="P498" s="311"/>
      <c r="Q498" s="311"/>
      <c r="R498" s="311"/>
      <c r="S498" s="312"/>
      <c r="T498" s="313"/>
      <c r="U498" s="294">
        <f t="shared" si="165"/>
        <v>0</v>
      </c>
      <c r="V498" s="330"/>
      <c r="W498" s="355">
        <f t="shared" si="166"/>
        <v>0</v>
      </c>
      <c r="X498" s="356">
        <f t="shared" si="167"/>
        <v>0</v>
      </c>
      <c r="Y498" s="356">
        <f t="shared" si="168"/>
        <v>0</v>
      </c>
      <c r="Z498" s="356">
        <f t="shared" si="169"/>
        <v>0</v>
      </c>
      <c r="AA498" s="356">
        <f t="shared" si="170"/>
        <v>0</v>
      </c>
      <c r="AB498" s="356">
        <f t="shared" si="171"/>
        <v>0</v>
      </c>
      <c r="AC498" s="356">
        <f t="shared" si="172"/>
        <v>0</v>
      </c>
      <c r="AD498" s="357">
        <f t="shared" si="173"/>
        <v>0</v>
      </c>
      <c r="AE498" s="342"/>
      <c r="AF498" s="362">
        <f t="shared" si="174"/>
        <v>0</v>
      </c>
      <c r="AG498" s="330"/>
      <c r="AH498" s="597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  <c r="BC498" s="582"/>
      <c r="BD498" s="582"/>
    </row>
    <row r="499" spans="1:56" s="302" customFormat="1" hidden="1" x14ac:dyDescent="0.2">
      <c r="A499" s="340">
        <f t="shared" si="164"/>
        <v>0</v>
      </c>
      <c r="B499" s="341"/>
      <c r="C499" s="330"/>
      <c r="D499" s="395"/>
      <c r="E499" s="308"/>
      <c r="F499" s="309"/>
      <c r="G499" s="309"/>
      <c r="H499" s="309"/>
      <c r="I499" s="309"/>
      <c r="J499" s="350">
        <f t="shared" si="155"/>
        <v>0</v>
      </c>
      <c r="K499" s="330"/>
      <c r="L499" s="330"/>
      <c r="M499" s="310"/>
      <c r="N499" s="311"/>
      <c r="O499" s="311"/>
      <c r="P499" s="311"/>
      <c r="Q499" s="311"/>
      <c r="R499" s="311"/>
      <c r="S499" s="312"/>
      <c r="T499" s="313"/>
      <c r="U499" s="294">
        <f t="shared" si="165"/>
        <v>0</v>
      </c>
      <c r="V499" s="330"/>
      <c r="W499" s="355">
        <f t="shared" si="166"/>
        <v>0</v>
      </c>
      <c r="X499" s="356">
        <f t="shared" si="167"/>
        <v>0</v>
      </c>
      <c r="Y499" s="356">
        <f t="shared" si="168"/>
        <v>0</v>
      </c>
      <c r="Z499" s="356">
        <f t="shared" si="169"/>
        <v>0</v>
      </c>
      <c r="AA499" s="356">
        <f t="shared" si="170"/>
        <v>0</v>
      </c>
      <c r="AB499" s="356">
        <f t="shared" si="171"/>
        <v>0</v>
      </c>
      <c r="AC499" s="356">
        <f t="shared" si="172"/>
        <v>0</v>
      </c>
      <c r="AD499" s="357">
        <f t="shared" si="173"/>
        <v>0</v>
      </c>
      <c r="AE499" s="342"/>
      <c r="AF499" s="362">
        <f t="shared" si="174"/>
        <v>0</v>
      </c>
      <c r="AG499" s="330"/>
      <c r="AH499" s="597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  <c r="BC499" s="582"/>
      <c r="BD499" s="582"/>
    </row>
    <row r="500" spans="1:56" s="302" customFormat="1" hidden="1" x14ac:dyDescent="0.2">
      <c r="A500" s="340">
        <f t="shared" si="164"/>
        <v>0</v>
      </c>
      <c r="B500" s="341"/>
      <c r="C500" s="330"/>
      <c r="D500" s="395"/>
      <c r="E500" s="308"/>
      <c r="F500" s="309"/>
      <c r="G500" s="309"/>
      <c r="H500" s="309"/>
      <c r="I500" s="309"/>
      <c r="J500" s="350">
        <f t="shared" si="155"/>
        <v>0</v>
      </c>
      <c r="K500" s="330"/>
      <c r="L500" s="330"/>
      <c r="M500" s="310"/>
      <c r="N500" s="311"/>
      <c r="O500" s="311"/>
      <c r="P500" s="311"/>
      <c r="Q500" s="311"/>
      <c r="R500" s="311"/>
      <c r="S500" s="312"/>
      <c r="T500" s="313"/>
      <c r="U500" s="294">
        <f t="shared" si="165"/>
        <v>0</v>
      </c>
      <c r="V500" s="330"/>
      <c r="W500" s="355">
        <f t="shared" si="166"/>
        <v>0</v>
      </c>
      <c r="X500" s="356">
        <f t="shared" si="167"/>
        <v>0</v>
      </c>
      <c r="Y500" s="356">
        <f t="shared" si="168"/>
        <v>0</v>
      </c>
      <c r="Z500" s="356">
        <f t="shared" si="169"/>
        <v>0</v>
      </c>
      <c r="AA500" s="356">
        <f t="shared" si="170"/>
        <v>0</v>
      </c>
      <c r="AB500" s="356">
        <f t="shared" si="171"/>
        <v>0</v>
      </c>
      <c r="AC500" s="356">
        <f t="shared" si="172"/>
        <v>0</v>
      </c>
      <c r="AD500" s="357">
        <f t="shared" si="173"/>
        <v>0</v>
      </c>
      <c r="AE500" s="342"/>
      <c r="AF500" s="362">
        <f t="shared" si="174"/>
        <v>0</v>
      </c>
      <c r="AG500" s="330"/>
      <c r="AH500" s="597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  <c r="BC500" s="582"/>
      <c r="BD500" s="582"/>
    </row>
    <row r="501" spans="1:56" s="302" customFormat="1" hidden="1" x14ac:dyDescent="0.2">
      <c r="A501" s="340">
        <f t="shared" si="164"/>
        <v>0</v>
      </c>
      <c r="B501" s="341"/>
      <c r="C501" s="330"/>
      <c r="D501" s="395"/>
      <c r="E501" s="308"/>
      <c r="F501" s="309"/>
      <c r="G501" s="309"/>
      <c r="H501" s="309"/>
      <c r="I501" s="309"/>
      <c r="J501" s="350">
        <f t="shared" si="155"/>
        <v>0</v>
      </c>
      <c r="K501" s="330"/>
      <c r="L501" s="330"/>
      <c r="M501" s="310"/>
      <c r="N501" s="311"/>
      <c r="O501" s="311"/>
      <c r="P501" s="311"/>
      <c r="Q501" s="311"/>
      <c r="R501" s="311"/>
      <c r="S501" s="312"/>
      <c r="T501" s="313"/>
      <c r="U501" s="294">
        <f t="shared" si="165"/>
        <v>0</v>
      </c>
      <c r="V501" s="330"/>
      <c r="W501" s="355">
        <f t="shared" si="166"/>
        <v>0</v>
      </c>
      <c r="X501" s="356">
        <f t="shared" si="167"/>
        <v>0</v>
      </c>
      <c r="Y501" s="356">
        <f t="shared" si="168"/>
        <v>0</v>
      </c>
      <c r="Z501" s="356">
        <f t="shared" si="169"/>
        <v>0</v>
      </c>
      <c r="AA501" s="356">
        <f t="shared" si="170"/>
        <v>0</v>
      </c>
      <c r="AB501" s="356">
        <f t="shared" si="171"/>
        <v>0</v>
      </c>
      <c r="AC501" s="356">
        <f t="shared" si="172"/>
        <v>0</v>
      </c>
      <c r="AD501" s="357">
        <f t="shared" si="173"/>
        <v>0</v>
      </c>
      <c r="AE501" s="342"/>
      <c r="AF501" s="362">
        <f t="shared" si="174"/>
        <v>0</v>
      </c>
      <c r="AG501" s="330"/>
      <c r="AH501" s="597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  <c r="BC501" s="582"/>
      <c r="BD501" s="582"/>
    </row>
    <row r="502" spans="1:56" s="302" customFormat="1" hidden="1" x14ac:dyDescent="0.2">
      <c r="A502" s="340">
        <f t="shared" si="164"/>
        <v>0</v>
      </c>
      <c r="B502" s="341"/>
      <c r="C502" s="330"/>
      <c r="D502" s="395"/>
      <c r="E502" s="308"/>
      <c r="F502" s="309"/>
      <c r="G502" s="309"/>
      <c r="H502" s="309"/>
      <c r="I502" s="309"/>
      <c r="J502" s="350">
        <f t="shared" si="155"/>
        <v>0</v>
      </c>
      <c r="K502" s="330"/>
      <c r="L502" s="330"/>
      <c r="M502" s="310"/>
      <c r="N502" s="311"/>
      <c r="O502" s="311"/>
      <c r="P502" s="311"/>
      <c r="Q502" s="311"/>
      <c r="R502" s="311"/>
      <c r="S502" s="312"/>
      <c r="T502" s="313"/>
      <c r="U502" s="294">
        <f t="shared" si="165"/>
        <v>0</v>
      </c>
      <c r="V502" s="330"/>
      <c r="W502" s="355">
        <f t="shared" si="166"/>
        <v>0</v>
      </c>
      <c r="X502" s="356">
        <f t="shared" si="167"/>
        <v>0</v>
      </c>
      <c r="Y502" s="356">
        <f t="shared" si="168"/>
        <v>0</v>
      </c>
      <c r="Z502" s="356">
        <f t="shared" si="169"/>
        <v>0</v>
      </c>
      <c r="AA502" s="356">
        <f t="shared" si="170"/>
        <v>0</v>
      </c>
      <c r="AB502" s="356">
        <f t="shared" si="171"/>
        <v>0</v>
      </c>
      <c r="AC502" s="356">
        <f t="shared" si="172"/>
        <v>0</v>
      </c>
      <c r="AD502" s="357">
        <f t="shared" si="173"/>
        <v>0</v>
      </c>
      <c r="AE502" s="342"/>
      <c r="AF502" s="362">
        <f t="shared" si="174"/>
        <v>0</v>
      </c>
      <c r="AG502" s="330"/>
      <c r="AH502" s="597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  <c r="BC502" s="582"/>
      <c r="BD502" s="582"/>
    </row>
    <row r="503" spans="1:56" s="302" customFormat="1" hidden="1" x14ac:dyDescent="0.2">
      <c r="A503" s="340">
        <f t="shared" si="164"/>
        <v>0</v>
      </c>
      <c r="B503" s="341"/>
      <c r="C503" s="330"/>
      <c r="D503" s="395"/>
      <c r="E503" s="308"/>
      <c r="F503" s="309"/>
      <c r="G503" s="309"/>
      <c r="H503" s="309"/>
      <c r="I503" s="309"/>
      <c r="J503" s="350">
        <f t="shared" si="155"/>
        <v>0</v>
      </c>
      <c r="K503" s="330"/>
      <c r="L503" s="330"/>
      <c r="M503" s="310"/>
      <c r="N503" s="311"/>
      <c r="O503" s="311"/>
      <c r="P503" s="311"/>
      <c r="Q503" s="311"/>
      <c r="R503" s="311"/>
      <c r="S503" s="312"/>
      <c r="T503" s="313"/>
      <c r="U503" s="294">
        <f t="shared" si="165"/>
        <v>0</v>
      </c>
      <c r="V503" s="330"/>
      <c r="W503" s="355">
        <f t="shared" si="166"/>
        <v>0</v>
      </c>
      <c r="X503" s="356">
        <f t="shared" si="167"/>
        <v>0</v>
      </c>
      <c r="Y503" s="356">
        <f t="shared" si="168"/>
        <v>0</v>
      </c>
      <c r="Z503" s="356">
        <f t="shared" si="169"/>
        <v>0</v>
      </c>
      <c r="AA503" s="356">
        <f t="shared" si="170"/>
        <v>0</v>
      </c>
      <c r="AB503" s="356">
        <f t="shared" si="171"/>
        <v>0</v>
      </c>
      <c r="AC503" s="356">
        <f t="shared" si="172"/>
        <v>0</v>
      </c>
      <c r="AD503" s="357">
        <f t="shared" si="173"/>
        <v>0</v>
      </c>
      <c r="AE503" s="342"/>
      <c r="AF503" s="362">
        <f t="shared" si="174"/>
        <v>0</v>
      </c>
      <c r="AG503" s="330"/>
      <c r="AH503" s="597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  <c r="BC503" s="582"/>
      <c r="BD503" s="582"/>
    </row>
    <row r="504" spans="1:56" s="302" customFormat="1" hidden="1" x14ac:dyDescent="0.2">
      <c r="A504" s="340">
        <f t="shared" si="164"/>
        <v>0</v>
      </c>
      <c r="B504" s="341"/>
      <c r="C504" s="330"/>
      <c r="D504" s="395"/>
      <c r="E504" s="308"/>
      <c r="F504" s="309"/>
      <c r="G504" s="309"/>
      <c r="H504" s="309"/>
      <c r="I504" s="309"/>
      <c r="J504" s="350">
        <f t="shared" si="155"/>
        <v>0</v>
      </c>
      <c r="K504" s="330"/>
      <c r="L504" s="330"/>
      <c r="M504" s="310"/>
      <c r="N504" s="311"/>
      <c r="O504" s="311"/>
      <c r="P504" s="311"/>
      <c r="Q504" s="311"/>
      <c r="R504" s="311"/>
      <c r="S504" s="312"/>
      <c r="T504" s="313"/>
      <c r="U504" s="294">
        <f t="shared" si="165"/>
        <v>0</v>
      </c>
      <c r="V504" s="330"/>
      <c r="W504" s="355">
        <f t="shared" si="166"/>
        <v>0</v>
      </c>
      <c r="X504" s="356">
        <f t="shared" si="167"/>
        <v>0</v>
      </c>
      <c r="Y504" s="356">
        <f t="shared" si="168"/>
        <v>0</v>
      </c>
      <c r="Z504" s="356">
        <f t="shared" si="169"/>
        <v>0</v>
      </c>
      <c r="AA504" s="356">
        <f t="shared" si="170"/>
        <v>0</v>
      </c>
      <c r="AB504" s="356">
        <f t="shared" si="171"/>
        <v>0</v>
      </c>
      <c r="AC504" s="356">
        <f t="shared" si="172"/>
        <v>0</v>
      </c>
      <c r="AD504" s="357">
        <f t="shared" si="173"/>
        <v>0</v>
      </c>
      <c r="AE504" s="342"/>
      <c r="AF504" s="362">
        <f t="shared" si="174"/>
        <v>0</v>
      </c>
      <c r="AG504" s="330"/>
      <c r="AH504" s="597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  <c r="BC504" s="582"/>
      <c r="BD504" s="582"/>
    </row>
    <row r="505" spans="1:56" s="302" customFormat="1" hidden="1" x14ac:dyDescent="0.2">
      <c r="A505" s="340">
        <f t="shared" si="164"/>
        <v>0</v>
      </c>
      <c r="B505" s="341"/>
      <c r="C505" s="330"/>
      <c r="D505" s="395"/>
      <c r="E505" s="308"/>
      <c r="F505" s="309"/>
      <c r="G505" s="309"/>
      <c r="H505" s="309"/>
      <c r="I505" s="309"/>
      <c r="J505" s="350">
        <f t="shared" si="155"/>
        <v>0</v>
      </c>
      <c r="K505" s="330"/>
      <c r="L505" s="330"/>
      <c r="M505" s="310"/>
      <c r="N505" s="311"/>
      <c r="O505" s="311"/>
      <c r="P505" s="311"/>
      <c r="Q505" s="311"/>
      <c r="R505" s="311"/>
      <c r="S505" s="312"/>
      <c r="T505" s="313"/>
      <c r="U505" s="294">
        <f t="shared" si="165"/>
        <v>0</v>
      </c>
      <c r="V505" s="330"/>
      <c r="W505" s="355">
        <f t="shared" si="166"/>
        <v>0</v>
      </c>
      <c r="X505" s="356">
        <f t="shared" si="167"/>
        <v>0</v>
      </c>
      <c r="Y505" s="356">
        <f t="shared" si="168"/>
        <v>0</v>
      </c>
      <c r="Z505" s="356">
        <f t="shared" si="169"/>
        <v>0</v>
      </c>
      <c r="AA505" s="356">
        <f t="shared" si="170"/>
        <v>0</v>
      </c>
      <c r="AB505" s="356">
        <f t="shared" si="171"/>
        <v>0</v>
      </c>
      <c r="AC505" s="356">
        <f t="shared" si="172"/>
        <v>0</v>
      </c>
      <c r="AD505" s="357">
        <f t="shared" si="173"/>
        <v>0</v>
      </c>
      <c r="AE505" s="342"/>
      <c r="AF505" s="362">
        <f t="shared" si="174"/>
        <v>0</v>
      </c>
      <c r="AG505" s="330"/>
      <c r="AH505" s="597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  <c r="BC505" s="582"/>
      <c r="BD505" s="582"/>
    </row>
    <row r="506" spans="1:56" s="302" customFormat="1" hidden="1" x14ac:dyDescent="0.2">
      <c r="A506" s="340">
        <f t="shared" si="164"/>
        <v>0</v>
      </c>
      <c r="B506" s="341"/>
      <c r="C506" s="330"/>
      <c r="D506" s="395"/>
      <c r="E506" s="308"/>
      <c r="F506" s="309"/>
      <c r="G506" s="309"/>
      <c r="H506" s="309"/>
      <c r="I506" s="309"/>
      <c r="J506" s="350">
        <f t="shared" si="155"/>
        <v>0</v>
      </c>
      <c r="K506" s="330"/>
      <c r="L506" s="330"/>
      <c r="M506" s="310"/>
      <c r="N506" s="311"/>
      <c r="O506" s="311"/>
      <c r="P506" s="311"/>
      <c r="Q506" s="311"/>
      <c r="R506" s="311"/>
      <c r="S506" s="312"/>
      <c r="T506" s="313"/>
      <c r="U506" s="294">
        <f t="shared" si="165"/>
        <v>0</v>
      </c>
      <c r="V506" s="330"/>
      <c r="W506" s="355">
        <f t="shared" si="166"/>
        <v>0</v>
      </c>
      <c r="X506" s="356">
        <f t="shared" si="167"/>
        <v>0</v>
      </c>
      <c r="Y506" s="356">
        <f t="shared" si="168"/>
        <v>0</v>
      </c>
      <c r="Z506" s="356">
        <f t="shared" si="169"/>
        <v>0</v>
      </c>
      <c r="AA506" s="356">
        <f t="shared" si="170"/>
        <v>0</v>
      </c>
      <c r="AB506" s="356">
        <f t="shared" si="171"/>
        <v>0</v>
      </c>
      <c r="AC506" s="356">
        <f t="shared" si="172"/>
        <v>0</v>
      </c>
      <c r="AD506" s="357">
        <f t="shared" si="173"/>
        <v>0</v>
      </c>
      <c r="AE506" s="342"/>
      <c r="AF506" s="362">
        <f t="shared" si="174"/>
        <v>0</v>
      </c>
      <c r="AG506" s="330"/>
      <c r="AH506" s="597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  <c r="BC506" s="582"/>
      <c r="BD506" s="582"/>
    </row>
    <row r="507" spans="1:56" s="302" customFormat="1" hidden="1" x14ac:dyDescent="0.2">
      <c r="A507" s="340">
        <f t="shared" si="164"/>
        <v>0</v>
      </c>
      <c r="B507" s="341"/>
      <c r="C507" s="330"/>
      <c r="D507" s="395"/>
      <c r="E507" s="308"/>
      <c r="F507" s="309"/>
      <c r="G507" s="309"/>
      <c r="H507" s="309"/>
      <c r="I507" s="309"/>
      <c r="J507" s="350">
        <f t="shared" si="155"/>
        <v>0</v>
      </c>
      <c r="K507" s="330"/>
      <c r="L507" s="330"/>
      <c r="M507" s="310"/>
      <c r="N507" s="311"/>
      <c r="O507" s="311"/>
      <c r="P507" s="311"/>
      <c r="Q507" s="311"/>
      <c r="R507" s="311"/>
      <c r="S507" s="312"/>
      <c r="T507" s="313"/>
      <c r="U507" s="294">
        <f t="shared" si="165"/>
        <v>0</v>
      </c>
      <c r="V507" s="330"/>
      <c r="W507" s="355">
        <f t="shared" si="166"/>
        <v>0</v>
      </c>
      <c r="X507" s="356">
        <f t="shared" si="167"/>
        <v>0</v>
      </c>
      <c r="Y507" s="356">
        <f t="shared" si="168"/>
        <v>0</v>
      </c>
      <c r="Z507" s="356">
        <f t="shared" si="169"/>
        <v>0</v>
      </c>
      <c r="AA507" s="356">
        <f t="shared" si="170"/>
        <v>0</v>
      </c>
      <c r="AB507" s="356">
        <f t="shared" si="171"/>
        <v>0</v>
      </c>
      <c r="AC507" s="356">
        <f t="shared" si="172"/>
        <v>0</v>
      </c>
      <c r="AD507" s="357">
        <f t="shared" si="173"/>
        <v>0</v>
      </c>
      <c r="AE507" s="342"/>
      <c r="AF507" s="362">
        <f t="shared" si="174"/>
        <v>0</v>
      </c>
      <c r="AG507" s="330"/>
      <c r="AH507" s="597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  <c r="BC507" s="582"/>
      <c r="BD507" s="582"/>
    </row>
    <row r="508" spans="1:56" s="302" customFormat="1" hidden="1" x14ac:dyDescent="0.2">
      <c r="A508" s="340">
        <f t="shared" si="164"/>
        <v>0</v>
      </c>
      <c r="B508" s="341"/>
      <c r="C508" s="330"/>
      <c r="D508" s="395"/>
      <c r="E508" s="308"/>
      <c r="F508" s="309"/>
      <c r="G508" s="309"/>
      <c r="H508" s="309"/>
      <c r="I508" s="309"/>
      <c r="J508" s="350">
        <f t="shared" si="155"/>
        <v>0</v>
      </c>
      <c r="K508" s="330"/>
      <c r="L508" s="330"/>
      <c r="M508" s="310"/>
      <c r="N508" s="311"/>
      <c r="O508" s="311"/>
      <c r="P508" s="311"/>
      <c r="Q508" s="311"/>
      <c r="R508" s="311"/>
      <c r="S508" s="312"/>
      <c r="T508" s="313"/>
      <c r="U508" s="294">
        <f t="shared" si="165"/>
        <v>0</v>
      </c>
      <c r="V508" s="330"/>
      <c r="W508" s="355">
        <f t="shared" si="166"/>
        <v>0</v>
      </c>
      <c r="X508" s="356">
        <f t="shared" si="167"/>
        <v>0</v>
      </c>
      <c r="Y508" s="356">
        <f t="shared" si="168"/>
        <v>0</v>
      </c>
      <c r="Z508" s="356">
        <f t="shared" si="169"/>
        <v>0</v>
      </c>
      <c r="AA508" s="356">
        <f t="shared" si="170"/>
        <v>0</v>
      </c>
      <c r="AB508" s="356">
        <f t="shared" si="171"/>
        <v>0</v>
      </c>
      <c r="AC508" s="356">
        <f t="shared" si="172"/>
        <v>0</v>
      </c>
      <c r="AD508" s="357">
        <f t="shared" si="173"/>
        <v>0</v>
      </c>
      <c r="AE508" s="342"/>
      <c r="AF508" s="362">
        <f t="shared" si="174"/>
        <v>0</v>
      </c>
      <c r="AG508" s="330"/>
      <c r="AH508" s="597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  <c r="BC508" s="582"/>
      <c r="BD508" s="582"/>
    </row>
    <row r="509" spans="1:56" s="302" customFormat="1" hidden="1" x14ac:dyDescent="0.2">
      <c r="A509" s="340">
        <f t="shared" si="164"/>
        <v>0</v>
      </c>
      <c r="B509" s="341"/>
      <c r="C509" s="330"/>
      <c r="D509" s="395"/>
      <c r="E509" s="308"/>
      <c r="F509" s="309"/>
      <c r="G509" s="309"/>
      <c r="H509" s="309"/>
      <c r="I509" s="309"/>
      <c r="J509" s="350">
        <f t="shared" si="155"/>
        <v>0</v>
      </c>
      <c r="K509" s="330"/>
      <c r="L509" s="330"/>
      <c r="M509" s="310"/>
      <c r="N509" s="311"/>
      <c r="O509" s="311"/>
      <c r="P509" s="311"/>
      <c r="Q509" s="311"/>
      <c r="R509" s="311"/>
      <c r="S509" s="312"/>
      <c r="T509" s="313"/>
      <c r="U509" s="294">
        <f t="shared" si="165"/>
        <v>0</v>
      </c>
      <c r="V509" s="330"/>
      <c r="W509" s="355">
        <f t="shared" si="166"/>
        <v>0</v>
      </c>
      <c r="X509" s="356">
        <f t="shared" si="167"/>
        <v>0</v>
      </c>
      <c r="Y509" s="356">
        <f t="shared" si="168"/>
        <v>0</v>
      </c>
      <c r="Z509" s="356">
        <f t="shared" si="169"/>
        <v>0</v>
      </c>
      <c r="AA509" s="356">
        <f t="shared" si="170"/>
        <v>0</v>
      </c>
      <c r="AB509" s="356">
        <f t="shared" si="171"/>
        <v>0</v>
      </c>
      <c r="AC509" s="356">
        <f t="shared" si="172"/>
        <v>0</v>
      </c>
      <c r="AD509" s="357">
        <f t="shared" si="173"/>
        <v>0</v>
      </c>
      <c r="AE509" s="342"/>
      <c r="AF509" s="362">
        <f t="shared" si="174"/>
        <v>0</v>
      </c>
      <c r="AG509" s="330"/>
      <c r="AH509" s="597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  <c r="BC509" s="582"/>
      <c r="BD509" s="582"/>
    </row>
    <row r="510" spans="1:56" s="302" customFormat="1" hidden="1" x14ac:dyDescent="0.2">
      <c r="A510" s="340">
        <f t="shared" si="164"/>
        <v>0</v>
      </c>
      <c r="B510" s="341"/>
      <c r="C510" s="330"/>
      <c r="D510" s="395"/>
      <c r="E510" s="308"/>
      <c r="F510" s="309"/>
      <c r="G510" s="309"/>
      <c r="H510" s="309"/>
      <c r="I510" s="309"/>
      <c r="J510" s="350">
        <f t="shared" si="155"/>
        <v>0</v>
      </c>
      <c r="K510" s="330"/>
      <c r="L510" s="330"/>
      <c r="M510" s="310"/>
      <c r="N510" s="311"/>
      <c r="O510" s="311"/>
      <c r="P510" s="311"/>
      <c r="Q510" s="311"/>
      <c r="R510" s="311"/>
      <c r="S510" s="312"/>
      <c r="T510" s="313"/>
      <c r="U510" s="294">
        <f t="shared" si="165"/>
        <v>0</v>
      </c>
      <c r="V510" s="330"/>
      <c r="W510" s="355">
        <f t="shared" si="166"/>
        <v>0</v>
      </c>
      <c r="X510" s="356">
        <f t="shared" si="167"/>
        <v>0</v>
      </c>
      <c r="Y510" s="356">
        <f t="shared" si="168"/>
        <v>0</v>
      </c>
      <c r="Z510" s="356">
        <f t="shared" si="169"/>
        <v>0</v>
      </c>
      <c r="AA510" s="356">
        <f t="shared" si="170"/>
        <v>0</v>
      </c>
      <c r="AB510" s="356">
        <f t="shared" si="171"/>
        <v>0</v>
      </c>
      <c r="AC510" s="356">
        <f t="shared" si="172"/>
        <v>0</v>
      </c>
      <c r="AD510" s="357">
        <f t="shared" si="173"/>
        <v>0</v>
      </c>
      <c r="AE510" s="342"/>
      <c r="AF510" s="362">
        <f t="shared" si="174"/>
        <v>0</v>
      </c>
      <c r="AG510" s="330"/>
      <c r="AH510" s="597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  <c r="BC510" s="582"/>
      <c r="BD510" s="582"/>
    </row>
    <row r="511" spans="1:56" s="302" customFormat="1" hidden="1" x14ac:dyDescent="0.2">
      <c r="A511" s="340">
        <f t="shared" si="164"/>
        <v>0</v>
      </c>
      <c r="B511" s="341"/>
      <c r="C511" s="330"/>
      <c r="D511" s="395"/>
      <c r="E511" s="308"/>
      <c r="F511" s="309"/>
      <c r="G511" s="309"/>
      <c r="H511" s="309"/>
      <c r="I511" s="309"/>
      <c r="J511" s="350">
        <f t="shared" si="155"/>
        <v>0</v>
      </c>
      <c r="K511" s="330"/>
      <c r="L511" s="330"/>
      <c r="M511" s="310"/>
      <c r="N511" s="311"/>
      <c r="O511" s="311"/>
      <c r="P511" s="311"/>
      <c r="Q511" s="311"/>
      <c r="R511" s="311"/>
      <c r="S511" s="312"/>
      <c r="T511" s="313"/>
      <c r="U511" s="294">
        <f t="shared" si="165"/>
        <v>0</v>
      </c>
      <c r="V511" s="330"/>
      <c r="W511" s="355">
        <f t="shared" si="166"/>
        <v>0</v>
      </c>
      <c r="X511" s="356">
        <f t="shared" si="167"/>
        <v>0</v>
      </c>
      <c r="Y511" s="356">
        <f t="shared" si="168"/>
        <v>0</v>
      </c>
      <c r="Z511" s="356">
        <f t="shared" si="169"/>
        <v>0</v>
      </c>
      <c r="AA511" s="356">
        <f t="shared" si="170"/>
        <v>0</v>
      </c>
      <c r="AB511" s="356">
        <f t="shared" si="171"/>
        <v>0</v>
      </c>
      <c r="AC511" s="356">
        <f t="shared" si="172"/>
        <v>0</v>
      </c>
      <c r="AD511" s="357">
        <f t="shared" si="173"/>
        <v>0</v>
      </c>
      <c r="AE511" s="342"/>
      <c r="AF511" s="362">
        <f t="shared" si="174"/>
        <v>0</v>
      </c>
      <c r="AG511" s="330"/>
      <c r="AH511" s="597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  <c r="BC511" s="582"/>
      <c r="BD511" s="582"/>
    </row>
    <row r="512" spans="1:56" s="302" customFormat="1" hidden="1" x14ac:dyDescent="0.2">
      <c r="A512" s="340">
        <f t="shared" si="164"/>
        <v>0</v>
      </c>
      <c r="B512" s="341"/>
      <c r="C512" s="330"/>
      <c r="D512" s="395"/>
      <c r="E512" s="308"/>
      <c r="F512" s="309"/>
      <c r="G512" s="309"/>
      <c r="H512" s="309"/>
      <c r="I512" s="309"/>
      <c r="J512" s="350">
        <f t="shared" si="155"/>
        <v>0</v>
      </c>
      <c r="K512" s="330"/>
      <c r="L512" s="330"/>
      <c r="M512" s="310"/>
      <c r="N512" s="311"/>
      <c r="O512" s="311"/>
      <c r="P512" s="311"/>
      <c r="Q512" s="311"/>
      <c r="R512" s="311"/>
      <c r="S512" s="312"/>
      <c r="T512" s="313"/>
      <c r="U512" s="294">
        <f t="shared" si="165"/>
        <v>0</v>
      </c>
      <c r="V512" s="330"/>
      <c r="W512" s="355">
        <f t="shared" si="166"/>
        <v>0</v>
      </c>
      <c r="X512" s="356">
        <f t="shared" si="167"/>
        <v>0</v>
      </c>
      <c r="Y512" s="356">
        <f t="shared" si="168"/>
        <v>0</v>
      </c>
      <c r="Z512" s="356">
        <f t="shared" si="169"/>
        <v>0</v>
      </c>
      <c r="AA512" s="356">
        <f t="shared" si="170"/>
        <v>0</v>
      </c>
      <c r="AB512" s="356">
        <f t="shared" si="171"/>
        <v>0</v>
      </c>
      <c r="AC512" s="356">
        <f t="shared" si="172"/>
        <v>0</v>
      </c>
      <c r="AD512" s="357">
        <f t="shared" si="173"/>
        <v>0</v>
      </c>
      <c r="AE512" s="342"/>
      <c r="AF512" s="362">
        <f t="shared" si="174"/>
        <v>0</v>
      </c>
      <c r="AG512" s="330"/>
      <c r="AH512" s="597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  <c r="BC512" s="582"/>
      <c r="BD512" s="582"/>
    </row>
    <row r="513" spans="1:56" s="302" customFormat="1" hidden="1" x14ac:dyDescent="0.2">
      <c r="A513" s="340">
        <f t="shared" si="164"/>
        <v>0</v>
      </c>
      <c r="B513" s="341"/>
      <c r="C513" s="330"/>
      <c r="D513" s="395"/>
      <c r="E513" s="308"/>
      <c r="F513" s="309"/>
      <c r="G513" s="309"/>
      <c r="H513" s="309"/>
      <c r="I513" s="309"/>
      <c r="J513" s="350">
        <f t="shared" si="155"/>
        <v>0</v>
      </c>
      <c r="K513" s="330"/>
      <c r="L513" s="330"/>
      <c r="M513" s="310"/>
      <c r="N513" s="311"/>
      <c r="O513" s="311"/>
      <c r="P513" s="311"/>
      <c r="Q513" s="311"/>
      <c r="R513" s="311"/>
      <c r="S513" s="312"/>
      <c r="T513" s="313"/>
      <c r="U513" s="294">
        <f t="shared" si="165"/>
        <v>0</v>
      </c>
      <c r="V513" s="330"/>
      <c r="W513" s="355">
        <f t="shared" si="166"/>
        <v>0</v>
      </c>
      <c r="X513" s="356">
        <f t="shared" si="167"/>
        <v>0</v>
      </c>
      <c r="Y513" s="356">
        <f t="shared" si="168"/>
        <v>0</v>
      </c>
      <c r="Z513" s="356">
        <f t="shared" si="169"/>
        <v>0</v>
      </c>
      <c r="AA513" s="356">
        <f t="shared" si="170"/>
        <v>0</v>
      </c>
      <c r="AB513" s="356">
        <f t="shared" si="171"/>
        <v>0</v>
      </c>
      <c r="AC513" s="356">
        <f t="shared" si="172"/>
        <v>0</v>
      </c>
      <c r="AD513" s="357">
        <f t="shared" si="173"/>
        <v>0</v>
      </c>
      <c r="AE513" s="342"/>
      <c r="AF513" s="362">
        <f t="shared" si="174"/>
        <v>0</v>
      </c>
      <c r="AG513" s="330"/>
      <c r="AH513" s="597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  <c r="BC513" s="582"/>
      <c r="BD513" s="582"/>
    </row>
    <row r="514" spans="1:56" s="302" customFormat="1" hidden="1" x14ac:dyDescent="0.2">
      <c r="A514" s="340">
        <f t="shared" si="164"/>
        <v>0</v>
      </c>
      <c r="B514" s="341"/>
      <c r="C514" s="330"/>
      <c r="D514" s="395"/>
      <c r="E514" s="308"/>
      <c r="F514" s="309"/>
      <c r="G514" s="309"/>
      <c r="H514" s="309"/>
      <c r="I514" s="309"/>
      <c r="J514" s="350">
        <f t="shared" si="155"/>
        <v>0</v>
      </c>
      <c r="K514" s="330"/>
      <c r="L514" s="330"/>
      <c r="M514" s="310"/>
      <c r="N514" s="311"/>
      <c r="O514" s="311"/>
      <c r="P514" s="311"/>
      <c r="Q514" s="311"/>
      <c r="R514" s="311"/>
      <c r="S514" s="312"/>
      <c r="T514" s="313"/>
      <c r="U514" s="294">
        <f t="shared" si="165"/>
        <v>0</v>
      </c>
      <c r="V514" s="330"/>
      <c r="W514" s="355">
        <f t="shared" si="166"/>
        <v>0</v>
      </c>
      <c r="X514" s="356">
        <f t="shared" si="167"/>
        <v>0</v>
      </c>
      <c r="Y514" s="356">
        <f t="shared" si="168"/>
        <v>0</v>
      </c>
      <c r="Z514" s="356">
        <f t="shared" si="169"/>
        <v>0</v>
      </c>
      <c r="AA514" s="356">
        <f t="shared" si="170"/>
        <v>0</v>
      </c>
      <c r="AB514" s="356">
        <f t="shared" si="171"/>
        <v>0</v>
      </c>
      <c r="AC514" s="356">
        <f t="shared" si="172"/>
        <v>0</v>
      </c>
      <c r="AD514" s="357">
        <f t="shared" si="173"/>
        <v>0</v>
      </c>
      <c r="AE514" s="342"/>
      <c r="AF514" s="362">
        <f t="shared" si="174"/>
        <v>0</v>
      </c>
      <c r="AG514" s="330"/>
      <c r="AH514" s="597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  <c r="BC514" s="582"/>
      <c r="BD514" s="582"/>
    </row>
    <row r="515" spans="1:56" s="302" customFormat="1" hidden="1" x14ac:dyDescent="0.2">
      <c r="A515" s="340">
        <f t="shared" si="164"/>
        <v>0</v>
      </c>
      <c r="B515" s="341"/>
      <c r="C515" s="330"/>
      <c r="D515" s="395"/>
      <c r="E515" s="308"/>
      <c r="F515" s="309"/>
      <c r="G515" s="309"/>
      <c r="H515" s="309"/>
      <c r="I515" s="309"/>
      <c r="J515" s="350">
        <f t="shared" si="155"/>
        <v>0</v>
      </c>
      <c r="K515" s="330"/>
      <c r="L515" s="330"/>
      <c r="M515" s="310"/>
      <c r="N515" s="311"/>
      <c r="O515" s="311"/>
      <c r="P515" s="311"/>
      <c r="Q515" s="311"/>
      <c r="R515" s="311"/>
      <c r="S515" s="312"/>
      <c r="T515" s="313"/>
      <c r="U515" s="294">
        <f t="shared" si="165"/>
        <v>0</v>
      </c>
      <c r="V515" s="330"/>
      <c r="W515" s="355">
        <f t="shared" si="166"/>
        <v>0</v>
      </c>
      <c r="X515" s="356">
        <f t="shared" si="167"/>
        <v>0</v>
      </c>
      <c r="Y515" s="356">
        <f t="shared" si="168"/>
        <v>0</v>
      </c>
      <c r="Z515" s="356">
        <f t="shared" si="169"/>
        <v>0</v>
      </c>
      <c r="AA515" s="356">
        <f t="shared" si="170"/>
        <v>0</v>
      </c>
      <c r="AB515" s="356">
        <f t="shared" si="171"/>
        <v>0</v>
      </c>
      <c r="AC515" s="356">
        <f t="shared" si="172"/>
        <v>0</v>
      </c>
      <c r="AD515" s="357">
        <f t="shared" si="173"/>
        <v>0</v>
      </c>
      <c r="AE515" s="342"/>
      <c r="AF515" s="362">
        <f t="shared" si="174"/>
        <v>0</v>
      </c>
      <c r="AG515" s="330"/>
      <c r="AH515" s="597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  <c r="BC515" s="582"/>
      <c r="BD515" s="582"/>
    </row>
    <row r="516" spans="1:56" s="302" customFormat="1" hidden="1" x14ac:dyDescent="0.2">
      <c r="A516" s="340">
        <f t="shared" si="164"/>
        <v>0</v>
      </c>
      <c r="B516" s="341"/>
      <c r="C516" s="330"/>
      <c r="D516" s="395"/>
      <c r="E516" s="308"/>
      <c r="F516" s="309"/>
      <c r="G516" s="309"/>
      <c r="H516" s="309"/>
      <c r="I516" s="309"/>
      <c r="J516" s="350">
        <f t="shared" si="155"/>
        <v>0</v>
      </c>
      <c r="K516" s="330"/>
      <c r="L516" s="330"/>
      <c r="M516" s="310"/>
      <c r="N516" s="311"/>
      <c r="O516" s="311"/>
      <c r="P516" s="311"/>
      <c r="Q516" s="311"/>
      <c r="R516" s="311"/>
      <c r="S516" s="312"/>
      <c r="T516" s="313"/>
      <c r="U516" s="294">
        <f t="shared" si="165"/>
        <v>0</v>
      </c>
      <c r="V516" s="330"/>
      <c r="W516" s="355">
        <f t="shared" si="166"/>
        <v>0</v>
      </c>
      <c r="X516" s="356">
        <f t="shared" si="167"/>
        <v>0</v>
      </c>
      <c r="Y516" s="356">
        <f t="shared" si="168"/>
        <v>0</v>
      </c>
      <c r="Z516" s="356">
        <f t="shared" si="169"/>
        <v>0</v>
      </c>
      <c r="AA516" s="356">
        <f t="shared" si="170"/>
        <v>0</v>
      </c>
      <c r="AB516" s="356">
        <f t="shared" si="171"/>
        <v>0</v>
      </c>
      <c r="AC516" s="356">
        <f t="shared" si="172"/>
        <v>0</v>
      </c>
      <c r="AD516" s="357">
        <f t="shared" si="173"/>
        <v>0</v>
      </c>
      <c r="AE516" s="342"/>
      <c r="AF516" s="362">
        <f t="shared" si="174"/>
        <v>0</v>
      </c>
      <c r="AG516" s="330"/>
      <c r="AH516" s="597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  <c r="BC516" s="582"/>
      <c r="BD516" s="582"/>
    </row>
    <row r="517" spans="1:56" s="302" customFormat="1" hidden="1" x14ac:dyDescent="0.2">
      <c r="A517" s="340">
        <f t="shared" si="164"/>
        <v>0</v>
      </c>
      <c r="B517" s="341"/>
      <c r="C517" s="330"/>
      <c r="D517" s="395"/>
      <c r="E517" s="308"/>
      <c r="F517" s="309"/>
      <c r="G517" s="309"/>
      <c r="H517" s="309"/>
      <c r="I517" s="309"/>
      <c r="J517" s="350">
        <f t="shared" si="155"/>
        <v>0</v>
      </c>
      <c r="K517" s="330"/>
      <c r="L517" s="330"/>
      <c r="M517" s="310"/>
      <c r="N517" s="311"/>
      <c r="O517" s="311"/>
      <c r="P517" s="311"/>
      <c r="Q517" s="311"/>
      <c r="R517" s="311"/>
      <c r="S517" s="312"/>
      <c r="T517" s="313"/>
      <c r="U517" s="294">
        <f t="shared" si="165"/>
        <v>0</v>
      </c>
      <c r="V517" s="330"/>
      <c r="W517" s="355">
        <f t="shared" si="166"/>
        <v>0</v>
      </c>
      <c r="X517" s="356">
        <f t="shared" si="167"/>
        <v>0</v>
      </c>
      <c r="Y517" s="356">
        <f t="shared" si="168"/>
        <v>0</v>
      </c>
      <c r="Z517" s="356">
        <f t="shared" si="169"/>
        <v>0</v>
      </c>
      <c r="AA517" s="356">
        <f t="shared" si="170"/>
        <v>0</v>
      </c>
      <c r="AB517" s="356">
        <f t="shared" si="171"/>
        <v>0</v>
      </c>
      <c r="AC517" s="356">
        <f t="shared" si="172"/>
        <v>0</v>
      </c>
      <c r="AD517" s="357">
        <f t="shared" si="173"/>
        <v>0</v>
      </c>
      <c r="AE517" s="342"/>
      <c r="AF517" s="362">
        <f t="shared" si="174"/>
        <v>0</v>
      </c>
      <c r="AG517" s="330"/>
      <c r="AH517" s="597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  <c r="BC517" s="582"/>
      <c r="BD517" s="582"/>
    </row>
    <row r="518" spans="1:56" s="302" customFormat="1" hidden="1" x14ac:dyDescent="0.2">
      <c r="A518" s="340">
        <f t="shared" si="164"/>
        <v>0</v>
      </c>
      <c r="B518" s="341"/>
      <c r="C518" s="330"/>
      <c r="D518" s="395"/>
      <c r="E518" s="308"/>
      <c r="F518" s="309"/>
      <c r="G518" s="309"/>
      <c r="H518" s="309"/>
      <c r="I518" s="309"/>
      <c r="J518" s="350">
        <f t="shared" si="155"/>
        <v>0</v>
      </c>
      <c r="K518" s="330"/>
      <c r="L518" s="330"/>
      <c r="M518" s="310"/>
      <c r="N518" s="311"/>
      <c r="O518" s="311"/>
      <c r="P518" s="311"/>
      <c r="Q518" s="311"/>
      <c r="R518" s="311"/>
      <c r="S518" s="312"/>
      <c r="T518" s="313"/>
      <c r="U518" s="294">
        <f t="shared" si="165"/>
        <v>0</v>
      </c>
      <c r="V518" s="330"/>
      <c r="W518" s="355">
        <f t="shared" si="166"/>
        <v>0</v>
      </c>
      <c r="X518" s="356">
        <f t="shared" si="167"/>
        <v>0</v>
      </c>
      <c r="Y518" s="356">
        <f t="shared" si="168"/>
        <v>0</v>
      </c>
      <c r="Z518" s="356">
        <f t="shared" si="169"/>
        <v>0</v>
      </c>
      <c r="AA518" s="356">
        <f t="shared" si="170"/>
        <v>0</v>
      </c>
      <c r="AB518" s="356">
        <f t="shared" si="171"/>
        <v>0</v>
      </c>
      <c r="AC518" s="356">
        <f t="shared" si="172"/>
        <v>0</v>
      </c>
      <c r="AD518" s="357">
        <f t="shared" si="173"/>
        <v>0</v>
      </c>
      <c r="AE518" s="342"/>
      <c r="AF518" s="362">
        <f t="shared" si="174"/>
        <v>0</v>
      </c>
      <c r="AG518" s="330"/>
      <c r="AH518" s="597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  <c r="BC518" s="582"/>
      <c r="BD518" s="582"/>
    </row>
    <row r="519" spans="1:56" s="302" customFormat="1" hidden="1" x14ac:dyDescent="0.2">
      <c r="A519" s="340">
        <f t="shared" si="164"/>
        <v>0</v>
      </c>
      <c r="B519" s="341"/>
      <c r="C519" s="330"/>
      <c r="D519" s="395"/>
      <c r="E519" s="308"/>
      <c r="F519" s="309"/>
      <c r="G519" s="309"/>
      <c r="H519" s="309"/>
      <c r="I519" s="309"/>
      <c r="J519" s="350">
        <f t="shared" si="155"/>
        <v>0</v>
      </c>
      <c r="K519" s="330"/>
      <c r="L519" s="330"/>
      <c r="M519" s="310"/>
      <c r="N519" s="311"/>
      <c r="O519" s="311"/>
      <c r="P519" s="311"/>
      <c r="Q519" s="311"/>
      <c r="R519" s="311"/>
      <c r="S519" s="312"/>
      <c r="T519" s="313"/>
      <c r="U519" s="294">
        <f t="shared" si="165"/>
        <v>0</v>
      </c>
      <c r="V519" s="330"/>
      <c r="W519" s="355">
        <f t="shared" si="166"/>
        <v>0</v>
      </c>
      <c r="X519" s="356">
        <f t="shared" si="167"/>
        <v>0</v>
      </c>
      <c r="Y519" s="356">
        <f t="shared" si="168"/>
        <v>0</v>
      </c>
      <c r="Z519" s="356">
        <f t="shared" si="169"/>
        <v>0</v>
      </c>
      <c r="AA519" s="356">
        <f t="shared" si="170"/>
        <v>0</v>
      </c>
      <c r="AB519" s="356">
        <f t="shared" si="171"/>
        <v>0</v>
      </c>
      <c r="AC519" s="356">
        <f t="shared" si="172"/>
        <v>0</v>
      </c>
      <c r="AD519" s="357">
        <f t="shared" si="173"/>
        <v>0</v>
      </c>
      <c r="AE519" s="342"/>
      <c r="AF519" s="362">
        <f t="shared" si="174"/>
        <v>0</v>
      </c>
      <c r="AG519" s="330"/>
      <c r="AH519" s="597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  <c r="BC519" s="582"/>
      <c r="BD519" s="582"/>
    </row>
    <row r="520" spans="1:56" s="302" customFormat="1" hidden="1" x14ac:dyDescent="0.2">
      <c r="A520" s="340">
        <f t="shared" si="164"/>
        <v>0</v>
      </c>
      <c r="B520" s="341"/>
      <c r="C520" s="330"/>
      <c r="D520" s="395"/>
      <c r="E520" s="308"/>
      <c r="F520" s="309"/>
      <c r="G520" s="309"/>
      <c r="H520" s="309"/>
      <c r="I520" s="309"/>
      <c r="J520" s="350">
        <f t="shared" si="155"/>
        <v>0</v>
      </c>
      <c r="K520" s="330"/>
      <c r="L520" s="330"/>
      <c r="M520" s="310"/>
      <c r="N520" s="311"/>
      <c r="O520" s="311"/>
      <c r="P520" s="311"/>
      <c r="Q520" s="311"/>
      <c r="R520" s="311"/>
      <c r="S520" s="312"/>
      <c r="T520" s="313"/>
      <c r="U520" s="294">
        <f t="shared" si="165"/>
        <v>0</v>
      </c>
      <c r="V520" s="330"/>
      <c r="W520" s="355">
        <f t="shared" si="166"/>
        <v>0</v>
      </c>
      <c r="X520" s="356">
        <f t="shared" si="167"/>
        <v>0</v>
      </c>
      <c r="Y520" s="356">
        <f t="shared" si="168"/>
        <v>0</v>
      </c>
      <c r="Z520" s="356">
        <f t="shared" si="169"/>
        <v>0</v>
      </c>
      <c r="AA520" s="356">
        <f t="shared" si="170"/>
        <v>0</v>
      </c>
      <c r="AB520" s="356">
        <f t="shared" si="171"/>
        <v>0</v>
      </c>
      <c r="AC520" s="356">
        <f t="shared" si="172"/>
        <v>0</v>
      </c>
      <c r="AD520" s="357">
        <f t="shared" si="173"/>
        <v>0</v>
      </c>
      <c r="AE520" s="342"/>
      <c r="AF520" s="362">
        <f t="shared" si="174"/>
        <v>0</v>
      </c>
      <c r="AG520" s="330"/>
      <c r="AH520" s="597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  <c r="BC520" s="582"/>
      <c r="BD520" s="582"/>
    </row>
    <row r="521" spans="1:56" s="302" customFormat="1" hidden="1" x14ac:dyDescent="0.2">
      <c r="A521" s="340">
        <f t="shared" si="164"/>
        <v>0</v>
      </c>
      <c r="B521" s="341"/>
      <c r="C521" s="330"/>
      <c r="D521" s="395"/>
      <c r="E521" s="308"/>
      <c r="F521" s="309"/>
      <c r="G521" s="309"/>
      <c r="H521" s="309"/>
      <c r="I521" s="309"/>
      <c r="J521" s="350">
        <f t="shared" si="155"/>
        <v>0</v>
      </c>
      <c r="K521" s="330"/>
      <c r="L521" s="330"/>
      <c r="M521" s="310"/>
      <c r="N521" s="311"/>
      <c r="O521" s="311"/>
      <c r="P521" s="311"/>
      <c r="Q521" s="311"/>
      <c r="R521" s="311"/>
      <c r="S521" s="312"/>
      <c r="T521" s="313"/>
      <c r="U521" s="294">
        <f t="shared" si="165"/>
        <v>0</v>
      </c>
      <c r="V521" s="330"/>
      <c r="W521" s="355">
        <f t="shared" si="166"/>
        <v>0</v>
      </c>
      <c r="X521" s="356">
        <f t="shared" si="167"/>
        <v>0</v>
      </c>
      <c r="Y521" s="356">
        <f t="shared" si="168"/>
        <v>0</v>
      </c>
      <c r="Z521" s="356">
        <f t="shared" si="169"/>
        <v>0</v>
      </c>
      <c r="AA521" s="356">
        <f t="shared" si="170"/>
        <v>0</v>
      </c>
      <c r="AB521" s="356">
        <f t="shared" si="171"/>
        <v>0</v>
      </c>
      <c r="AC521" s="356">
        <f t="shared" si="172"/>
        <v>0</v>
      </c>
      <c r="AD521" s="357">
        <f t="shared" si="173"/>
        <v>0</v>
      </c>
      <c r="AE521" s="342"/>
      <c r="AF521" s="362">
        <f t="shared" si="174"/>
        <v>0</v>
      </c>
      <c r="AG521" s="330"/>
      <c r="AH521" s="597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  <c r="BC521" s="582"/>
      <c r="BD521" s="582"/>
    </row>
    <row r="522" spans="1:56" s="302" customFormat="1" hidden="1" x14ac:dyDescent="0.2">
      <c r="A522" s="340">
        <f t="shared" si="164"/>
        <v>0</v>
      </c>
      <c r="B522" s="341"/>
      <c r="C522" s="330"/>
      <c r="D522" s="395"/>
      <c r="E522" s="308"/>
      <c r="F522" s="309"/>
      <c r="G522" s="309"/>
      <c r="H522" s="309"/>
      <c r="I522" s="309"/>
      <c r="J522" s="350">
        <f t="shared" si="155"/>
        <v>0</v>
      </c>
      <c r="K522" s="330"/>
      <c r="L522" s="330"/>
      <c r="M522" s="310"/>
      <c r="N522" s="311"/>
      <c r="O522" s="311"/>
      <c r="P522" s="311"/>
      <c r="Q522" s="311"/>
      <c r="R522" s="311"/>
      <c r="S522" s="312"/>
      <c r="T522" s="313"/>
      <c r="U522" s="294">
        <f t="shared" si="165"/>
        <v>0</v>
      </c>
      <c r="V522" s="330"/>
      <c r="W522" s="355">
        <f t="shared" si="166"/>
        <v>0</v>
      </c>
      <c r="X522" s="356">
        <f t="shared" si="167"/>
        <v>0</v>
      </c>
      <c r="Y522" s="356">
        <f t="shared" si="168"/>
        <v>0</v>
      </c>
      <c r="Z522" s="356">
        <f t="shared" si="169"/>
        <v>0</v>
      </c>
      <c r="AA522" s="356">
        <f t="shared" si="170"/>
        <v>0</v>
      </c>
      <c r="AB522" s="356">
        <f t="shared" si="171"/>
        <v>0</v>
      </c>
      <c r="AC522" s="356">
        <f t="shared" si="172"/>
        <v>0</v>
      </c>
      <c r="AD522" s="357">
        <f t="shared" si="173"/>
        <v>0</v>
      </c>
      <c r="AE522" s="342"/>
      <c r="AF522" s="362">
        <f t="shared" si="174"/>
        <v>0</v>
      </c>
      <c r="AG522" s="330"/>
      <c r="AH522" s="597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  <c r="BC522" s="582"/>
      <c r="BD522" s="582"/>
    </row>
    <row r="523" spans="1:56" s="302" customFormat="1" hidden="1" x14ac:dyDescent="0.2">
      <c r="A523" s="340">
        <f t="shared" si="164"/>
        <v>0</v>
      </c>
      <c r="B523" s="341"/>
      <c r="C523" s="330"/>
      <c r="D523" s="395"/>
      <c r="E523" s="308"/>
      <c r="F523" s="309"/>
      <c r="G523" s="309"/>
      <c r="H523" s="309"/>
      <c r="I523" s="309"/>
      <c r="J523" s="350">
        <f t="shared" si="155"/>
        <v>0</v>
      </c>
      <c r="K523" s="330"/>
      <c r="L523" s="330"/>
      <c r="M523" s="310"/>
      <c r="N523" s="311"/>
      <c r="O523" s="311"/>
      <c r="P523" s="311"/>
      <c r="Q523" s="311"/>
      <c r="R523" s="311"/>
      <c r="S523" s="312"/>
      <c r="T523" s="313"/>
      <c r="U523" s="294">
        <f t="shared" si="165"/>
        <v>0</v>
      </c>
      <c r="V523" s="330"/>
      <c r="W523" s="355">
        <f t="shared" si="166"/>
        <v>0</v>
      </c>
      <c r="X523" s="356">
        <f t="shared" si="167"/>
        <v>0</v>
      </c>
      <c r="Y523" s="356">
        <f t="shared" si="168"/>
        <v>0</v>
      </c>
      <c r="Z523" s="356">
        <f t="shared" si="169"/>
        <v>0</v>
      </c>
      <c r="AA523" s="356">
        <f t="shared" si="170"/>
        <v>0</v>
      </c>
      <c r="AB523" s="356">
        <f t="shared" si="171"/>
        <v>0</v>
      </c>
      <c r="AC523" s="356">
        <f t="shared" si="172"/>
        <v>0</v>
      </c>
      <c r="AD523" s="357">
        <f t="shared" si="173"/>
        <v>0</v>
      </c>
      <c r="AE523" s="342"/>
      <c r="AF523" s="362">
        <f t="shared" si="174"/>
        <v>0</v>
      </c>
      <c r="AG523" s="330"/>
      <c r="AH523" s="597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  <c r="BC523" s="582"/>
      <c r="BD523" s="582"/>
    </row>
    <row r="524" spans="1:56" s="302" customFormat="1" hidden="1" x14ac:dyDescent="0.2">
      <c r="A524" s="340">
        <f t="shared" si="164"/>
        <v>0</v>
      </c>
      <c r="B524" s="341"/>
      <c r="C524" s="330"/>
      <c r="D524" s="395"/>
      <c r="E524" s="308"/>
      <c r="F524" s="309"/>
      <c r="G524" s="309"/>
      <c r="H524" s="309"/>
      <c r="I524" s="309"/>
      <c r="J524" s="350">
        <f t="shared" si="155"/>
        <v>0</v>
      </c>
      <c r="K524" s="330"/>
      <c r="L524" s="330"/>
      <c r="M524" s="310"/>
      <c r="N524" s="311"/>
      <c r="O524" s="311"/>
      <c r="P524" s="311"/>
      <c r="Q524" s="311"/>
      <c r="R524" s="311"/>
      <c r="S524" s="312"/>
      <c r="T524" s="313"/>
      <c r="U524" s="294">
        <f t="shared" si="165"/>
        <v>0</v>
      </c>
      <c r="V524" s="330"/>
      <c r="W524" s="355">
        <f t="shared" si="166"/>
        <v>0</v>
      </c>
      <c r="X524" s="356">
        <f t="shared" si="167"/>
        <v>0</v>
      </c>
      <c r="Y524" s="356">
        <f t="shared" si="168"/>
        <v>0</v>
      </c>
      <c r="Z524" s="356">
        <f t="shared" si="169"/>
        <v>0</v>
      </c>
      <c r="AA524" s="356">
        <f t="shared" si="170"/>
        <v>0</v>
      </c>
      <c r="AB524" s="356">
        <f t="shared" si="171"/>
        <v>0</v>
      </c>
      <c r="AC524" s="356">
        <f t="shared" si="172"/>
        <v>0</v>
      </c>
      <c r="AD524" s="357">
        <f t="shared" si="173"/>
        <v>0</v>
      </c>
      <c r="AE524" s="342"/>
      <c r="AF524" s="362">
        <f t="shared" si="174"/>
        <v>0</v>
      </c>
      <c r="AG524" s="330"/>
      <c r="AH524" s="597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  <c r="BC524" s="582"/>
      <c r="BD524" s="582"/>
    </row>
    <row r="525" spans="1:56" s="302" customFormat="1" hidden="1" x14ac:dyDescent="0.2">
      <c r="A525" s="340">
        <f t="shared" si="164"/>
        <v>0</v>
      </c>
      <c r="B525" s="341"/>
      <c r="C525" s="330"/>
      <c r="D525" s="395"/>
      <c r="E525" s="308"/>
      <c r="F525" s="309"/>
      <c r="G525" s="309"/>
      <c r="H525" s="309"/>
      <c r="I525" s="309"/>
      <c r="J525" s="350">
        <f t="shared" si="155"/>
        <v>0</v>
      </c>
      <c r="K525" s="330"/>
      <c r="L525" s="330"/>
      <c r="M525" s="310"/>
      <c r="N525" s="311"/>
      <c r="O525" s="311"/>
      <c r="P525" s="311"/>
      <c r="Q525" s="311"/>
      <c r="R525" s="311"/>
      <c r="S525" s="312"/>
      <c r="T525" s="313"/>
      <c r="U525" s="294">
        <f t="shared" si="165"/>
        <v>0</v>
      </c>
      <c r="V525" s="330"/>
      <c r="W525" s="355">
        <f t="shared" si="166"/>
        <v>0</v>
      </c>
      <c r="X525" s="356">
        <f t="shared" si="167"/>
        <v>0</v>
      </c>
      <c r="Y525" s="356">
        <f t="shared" si="168"/>
        <v>0</v>
      </c>
      <c r="Z525" s="356">
        <f t="shared" si="169"/>
        <v>0</v>
      </c>
      <c r="AA525" s="356">
        <f t="shared" si="170"/>
        <v>0</v>
      </c>
      <c r="AB525" s="356">
        <f t="shared" si="171"/>
        <v>0</v>
      </c>
      <c r="AC525" s="356">
        <f t="shared" si="172"/>
        <v>0</v>
      </c>
      <c r="AD525" s="357">
        <f t="shared" si="173"/>
        <v>0</v>
      </c>
      <c r="AE525" s="342"/>
      <c r="AF525" s="362">
        <f t="shared" si="174"/>
        <v>0</v>
      </c>
      <c r="AG525" s="330"/>
      <c r="AH525" s="597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  <c r="BC525" s="582"/>
      <c r="BD525" s="582"/>
    </row>
    <row r="526" spans="1:56" s="302" customFormat="1" hidden="1" x14ac:dyDescent="0.2">
      <c r="A526" s="340">
        <f t="shared" si="164"/>
        <v>0</v>
      </c>
      <c r="B526" s="341"/>
      <c r="C526" s="330"/>
      <c r="D526" s="395"/>
      <c r="E526" s="308"/>
      <c r="F526" s="309"/>
      <c r="G526" s="309"/>
      <c r="H526" s="309"/>
      <c r="I526" s="309"/>
      <c r="J526" s="350">
        <f t="shared" si="155"/>
        <v>0</v>
      </c>
      <c r="K526" s="330"/>
      <c r="L526" s="330"/>
      <c r="M526" s="310"/>
      <c r="N526" s="311"/>
      <c r="O526" s="311"/>
      <c r="P526" s="311"/>
      <c r="Q526" s="311"/>
      <c r="R526" s="311"/>
      <c r="S526" s="312"/>
      <c r="T526" s="313"/>
      <c r="U526" s="294">
        <f t="shared" si="165"/>
        <v>0</v>
      </c>
      <c r="V526" s="330"/>
      <c r="W526" s="355">
        <f t="shared" si="166"/>
        <v>0</v>
      </c>
      <c r="X526" s="356">
        <f t="shared" si="167"/>
        <v>0</v>
      </c>
      <c r="Y526" s="356">
        <f t="shared" si="168"/>
        <v>0</v>
      </c>
      <c r="Z526" s="356">
        <f t="shared" si="169"/>
        <v>0</v>
      </c>
      <c r="AA526" s="356">
        <f t="shared" si="170"/>
        <v>0</v>
      </c>
      <c r="AB526" s="356">
        <f t="shared" si="171"/>
        <v>0</v>
      </c>
      <c r="AC526" s="356">
        <f t="shared" si="172"/>
        <v>0</v>
      </c>
      <c r="AD526" s="357">
        <f t="shared" si="173"/>
        <v>0</v>
      </c>
      <c r="AE526" s="342"/>
      <c r="AF526" s="362">
        <f t="shared" si="174"/>
        <v>0</v>
      </c>
      <c r="AG526" s="330"/>
      <c r="AH526" s="597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  <c r="BC526" s="582"/>
      <c r="BD526" s="582"/>
    </row>
    <row r="527" spans="1:56" s="302" customFormat="1" hidden="1" x14ac:dyDescent="0.2">
      <c r="A527" s="340">
        <f t="shared" si="164"/>
        <v>0</v>
      </c>
      <c r="B527" s="341"/>
      <c r="C527" s="330"/>
      <c r="D527" s="395"/>
      <c r="E527" s="308"/>
      <c r="F527" s="309"/>
      <c r="G527" s="309"/>
      <c r="H527" s="309"/>
      <c r="I527" s="309"/>
      <c r="J527" s="350">
        <f t="shared" si="155"/>
        <v>0</v>
      </c>
      <c r="K527" s="330"/>
      <c r="L527" s="330"/>
      <c r="M527" s="310"/>
      <c r="N527" s="311"/>
      <c r="O527" s="311"/>
      <c r="P527" s="311"/>
      <c r="Q527" s="311"/>
      <c r="R527" s="311"/>
      <c r="S527" s="312"/>
      <c r="T527" s="313"/>
      <c r="U527" s="294">
        <f t="shared" si="165"/>
        <v>0</v>
      </c>
      <c r="V527" s="330"/>
      <c r="W527" s="355">
        <f t="shared" si="166"/>
        <v>0</v>
      </c>
      <c r="X527" s="356">
        <f t="shared" si="167"/>
        <v>0</v>
      </c>
      <c r="Y527" s="356">
        <f t="shared" si="168"/>
        <v>0</v>
      </c>
      <c r="Z527" s="356">
        <f t="shared" si="169"/>
        <v>0</v>
      </c>
      <c r="AA527" s="356">
        <f t="shared" si="170"/>
        <v>0</v>
      </c>
      <c r="AB527" s="356">
        <f t="shared" si="171"/>
        <v>0</v>
      </c>
      <c r="AC527" s="356">
        <f t="shared" si="172"/>
        <v>0</v>
      </c>
      <c r="AD527" s="357">
        <f t="shared" si="173"/>
        <v>0</v>
      </c>
      <c r="AE527" s="342"/>
      <c r="AF527" s="362">
        <f t="shared" si="174"/>
        <v>0</v>
      </c>
      <c r="AG527" s="330"/>
      <c r="AH527" s="597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  <c r="BC527" s="582"/>
      <c r="BD527" s="582"/>
    </row>
    <row r="528" spans="1:56" s="302" customFormat="1" hidden="1" x14ac:dyDescent="0.2">
      <c r="A528" s="340">
        <f t="shared" si="164"/>
        <v>0</v>
      </c>
      <c r="B528" s="341"/>
      <c r="C528" s="330"/>
      <c r="D528" s="395"/>
      <c r="E528" s="308"/>
      <c r="F528" s="309"/>
      <c r="G528" s="309"/>
      <c r="H528" s="309"/>
      <c r="I528" s="309"/>
      <c r="J528" s="350">
        <f t="shared" si="155"/>
        <v>0</v>
      </c>
      <c r="K528" s="330"/>
      <c r="L528" s="330"/>
      <c r="M528" s="310"/>
      <c r="N528" s="311"/>
      <c r="O528" s="311"/>
      <c r="P528" s="311"/>
      <c r="Q528" s="311"/>
      <c r="R528" s="311"/>
      <c r="S528" s="312"/>
      <c r="T528" s="313"/>
      <c r="U528" s="294">
        <f t="shared" si="165"/>
        <v>0</v>
      </c>
      <c r="V528" s="330"/>
      <c r="W528" s="355">
        <f t="shared" si="166"/>
        <v>0</v>
      </c>
      <c r="X528" s="356">
        <f t="shared" si="167"/>
        <v>0</v>
      </c>
      <c r="Y528" s="356">
        <f t="shared" si="168"/>
        <v>0</v>
      </c>
      <c r="Z528" s="356">
        <f t="shared" si="169"/>
        <v>0</v>
      </c>
      <c r="AA528" s="356">
        <f t="shared" si="170"/>
        <v>0</v>
      </c>
      <c r="AB528" s="356">
        <f t="shared" si="171"/>
        <v>0</v>
      </c>
      <c r="AC528" s="356">
        <f t="shared" si="172"/>
        <v>0</v>
      </c>
      <c r="AD528" s="357">
        <f t="shared" si="173"/>
        <v>0</v>
      </c>
      <c r="AE528" s="342"/>
      <c r="AF528" s="362">
        <f t="shared" si="174"/>
        <v>0</v>
      </c>
      <c r="AG528" s="330"/>
      <c r="AH528" s="597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  <c r="BC528" s="582"/>
      <c r="BD528" s="582"/>
    </row>
    <row r="529" spans="1:56" s="302" customFormat="1" hidden="1" x14ac:dyDescent="0.2">
      <c r="A529" s="340">
        <f t="shared" si="164"/>
        <v>0</v>
      </c>
      <c r="B529" s="341"/>
      <c r="C529" s="330"/>
      <c r="D529" s="395"/>
      <c r="E529" s="308"/>
      <c r="F529" s="309"/>
      <c r="G529" s="309"/>
      <c r="H529" s="309"/>
      <c r="I529" s="309"/>
      <c r="J529" s="350">
        <f t="shared" si="155"/>
        <v>0</v>
      </c>
      <c r="K529" s="330"/>
      <c r="L529" s="330"/>
      <c r="M529" s="310"/>
      <c r="N529" s="311"/>
      <c r="O529" s="311"/>
      <c r="P529" s="311"/>
      <c r="Q529" s="311"/>
      <c r="R529" s="311"/>
      <c r="S529" s="312"/>
      <c r="T529" s="313"/>
      <c r="U529" s="294">
        <f t="shared" si="165"/>
        <v>0</v>
      </c>
      <c r="V529" s="330"/>
      <c r="W529" s="355">
        <f t="shared" si="166"/>
        <v>0</v>
      </c>
      <c r="X529" s="356">
        <f t="shared" si="167"/>
        <v>0</v>
      </c>
      <c r="Y529" s="356">
        <f t="shared" si="168"/>
        <v>0</v>
      </c>
      <c r="Z529" s="356">
        <f t="shared" si="169"/>
        <v>0</v>
      </c>
      <c r="AA529" s="356">
        <f t="shared" si="170"/>
        <v>0</v>
      </c>
      <c r="AB529" s="356">
        <f t="shared" si="171"/>
        <v>0</v>
      </c>
      <c r="AC529" s="356">
        <f t="shared" si="172"/>
        <v>0</v>
      </c>
      <c r="AD529" s="357">
        <f t="shared" si="173"/>
        <v>0</v>
      </c>
      <c r="AE529" s="342"/>
      <c r="AF529" s="362">
        <f t="shared" si="174"/>
        <v>0</v>
      </c>
      <c r="AG529" s="330"/>
      <c r="AH529" s="597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  <c r="BC529" s="582"/>
      <c r="BD529" s="582"/>
    </row>
    <row r="530" spans="1:56" s="302" customFormat="1" hidden="1" x14ac:dyDescent="0.2">
      <c r="A530" s="340">
        <f t="shared" si="164"/>
        <v>0</v>
      </c>
      <c r="B530" s="341"/>
      <c r="C530" s="330"/>
      <c r="D530" s="395"/>
      <c r="E530" s="308"/>
      <c r="F530" s="309"/>
      <c r="G530" s="309"/>
      <c r="H530" s="309"/>
      <c r="I530" s="309"/>
      <c r="J530" s="350">
        <f t="shared" si="155"/>
        <v>0</v>
      </c>
      <c r="K530" s="330"/>
      <c r="L530" s="330"/>
      <c r="M530" s="310"/>
      <c r="N530" s="311"/>
      <c r="O530" s="311"/>
      <c r="P530" s="311"/>
      <c r="Q530" s="311"/>
      <c r="R530" s="311"/>
      <c r="S530" s="312"/>
      <c r="T530" s="313"/>
      <c r="U530" s="294">
        <f t="shared" si="165"/>
        <v>0</v>
      </c>
      <c r="V530" s="330"/>
      <c r="W530" s="355">
        <f t="shared" si="166"/>
        <v>0</v>
      </c>
      <c r="X530" s="356">
        <f t="shared" si="167"/>
        <v>0</v>
      </c>
      <c r="Y530" s="356">
        <f t="shared" si="168"/>
        <v>0</v>
      </c>
      <c r="Z530" s="356">
        <f t="shared" si="169"/>
        <v>0</v>
      </c>
      <c r="AA530" s="356">
        <f t="shared" si="170"/>
        <v>0</v>
      </c>
      <c r="AB530" s="356">
        <f t="shared" si="171"/>
        <v>0</v>
      </c>
      <c r="AC530" s="356">
        <f t="shared" si="172"/>
        <v>0</v>
      </c>
      <c r="AD530" s="357">
        <f t="shared" si="173"/>
        <v>0</v>
      </c>
      <c r="AE530" s="342"/>
      <c r="AF530" s="362">
        <f t="shared" si="174"/>
        <v>0</v>
      </c>
      <c r="AG530" s="330"/>
      <c r="AH530" s="597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  <c r="BC530" s="582"/>
      <c r="BD530" s="582"/>
    </row>
    <row r="531" spans="1:56" s="302" customFormat="1" hidden="1" x14ac:dyDescent="0.2">
      <c r="A531" s="340">
        <f t="shared" si="164"/>
        <v>0</v>
      </c>
      <c r="B531" s="341"/>
      <c r="C531" s="330"/>
      <c r="D531" s="395"/>
      <c r="E531" s="308"/>
      <c r="F531" s="309"/>
      <c r="G531" s="309"/>
      <c r="H531" s="309"/>
      <c r="I531" s="309"/>
      <c r="J531" s="350">
        <f t="shared" si="155"/>
        <v>0</v>
      </c>
      <c r="K531" s="330"/>
      <c r="L531" s="330"/>
      <c r="M531" s="310"/>
      <c r="N531" s="311"/>
      <c r="O531" s="311"/>
      <c r="P531" s="311"/>
      <c r="Q531" s="311"/>
      <c r="R531" s="311"/>
      <c r="S531" s="312"/>
      <c r="T531" s="313"/>
      <c r="U531" s="294">
        <f t="shared" si="165"/>
        <v>0</v>
      </c>
      <c r="V531" s="330"/>
      <c r="W531" s="355">
        <f t="shared" si="166"/>
        <v>0</v>
      </c>
      <c r="X531" s="356">
        <f t="shared" si="167"/>
        <v>0</v>
      </c>
      <c r="Y531" s="356">
        <f t="shared" si="168"/>
        <v>0</v>
      </c>
      <c r="Z531" s="356">
        <f t="shared" si="169"/>
        <v>0</v>
      </c>
      <c r="AA531" s="356">
        <f t="shared" si="170"/>
        <v>0</v>
      </c>
      <c r="AB531" s="356">
        <f t="shared" si="171"/>
        <v>0</v>
      </c>
      <c r="AC531" s="356">
        <f t="shared" si="172"/>
        <v>0</v>
      </c>
      <c r="AD531" s="357">
        <f t="shared" si="173"/>
        <v>0</v>
      </c>
      <c r="AE531" s="342"/>
      <c r="AF531" s="362">
        <f t="shared" si="174"/>
        <v>0</v>
      </c>
      <c r="AG531" s="330"/>
      <c r="AH531" s="597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  <c r="BC531" s="582"/>
      <c r="BD531" s="582"/>
    </row>
    <row r="532" spans="1:56" s="302" customFormat="1" hidden="1" x14ac:dyDescent="0.2">
      <c r="A532" s="340">
        <f t="shared" si="164"/>
        <v>0</v>
      </c>
      <c r="B532" s="341"/>
      <c r="C532" s="330"/>
      <c r="D532" s="395"/>
      <c r="E532" s="308"/>
      <c r="F532" s="309"/>
      <c r="G532" s="309"/>
      <c r="H532" s="309"/>
      <c r="I532" s="309"/>
      <c r="J532" s="350">
        <f t="shared" si="155"/>
        <v>0</v>
      </c>
      <c r="K532" s="330"/>
      <c r="L532" s="330"/>
      <c r="M532" s="310"/>
      <c r="N532" s="311"/>
      <c r="O532" s="311"/>
      <c r="P532" s="311"/>
      <c r="Q532" s="311"/>
      <c r="R532" s="311"/>
      <c r="S532" s="312"/>
      <c r="T532" s="313"/>
      <c r="U532" s="294">
        <f t="shared" si="165"/>
        <v>0</v>
      </c>
      <c r="V532" s="330"/>
      <c r="W532" s="355">
        <f t="shared" si="166"/>
        <v>0</v>
      </c>
      <c r="X532" s="356">
        <f t="shared" si="167"/>
        <v>0</v>
      </c>
      <c r="Y532" s="356">
        <f t="shared" si="168"/>
        <v>0</v>
      </c>
      <c r="Z532" s="356">
        <f t="shared" si="169"/>
        <v>0</v>
      </c>
      <c r="AA532" s="356">
        <f t="shared" si="170"/>
        <v>0</v>
      </c>
      <c r="AB532" s="356">
        <f t="shared" si="171"/>
        <v>0</v>
      </c>
      <c r="AC532" s="356">
        <f t="shared" si="172"/>
        <v>0</v>
      </c>
      <c r="AD532" s="357">
        <f t="shared" si="173"/>
        <v>0</v>
      </c>
      <c r="AE532" s="342"/>
      <c r="AF532" s="362">
        <f t="shared" si="174"/>
        <v>0</v>
      </c>
      <c r="AG532" s="330"/>
      <c r="AH532" s="597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  <c r="BC532" s="582"/>
      <c r="BD532" s="582"/>
    </row>
    <row r="533" spans="1:56" s="302" customFormat="1" hidden="1" x14ac:dyDescent="0.2">
      <c r="A533" s="340">
        <f t="shared" si="164"/>
        <v>0</v>
      </c>
      <c r="B533" s="341"/>
      <c r="C533" s="330"/>
      <c r="D533" s="395"/>
      <c r="E533" s="308"/>
      <c r="F533" s="309"/>
      <c r="G533" s="309"/>
      <c r="H533" s="309"/>
      <c r="I533" s="309"/>
      <c r="J533" s="350">
        <f t="shared" si="155"/>
        <v>0</v>
      </c>
      <c r="K533" s="330"/>
      <c r="L533" s="330"/>
      <c r="M533" s="310"/>
      <c r="N533" s="311"/>
      <c r="O533" s="311"/>
      <c r="P533" s="311"/>
      <c r="Q533" s="311"/>
      <c r="R533" s="311"/>
      <c r="S533" s="312"/>
      <c r="T533" s="313"/>
      <c r="U533" s="294">
        <f t="shared" si="165"/>
        <v>0</v>
      </c>
      <c r="V533" s="330"/>
      <c r="W533" s="355">
        <f t="shared" si="166"/>
        <v>0</v>
      </c>
      <c r="X533" s="356">
        <f t="shared" si="167"/>
        <v>0</v>
      </c>
      <c r="Y533" s="356">
        <f t="shared" si="168"/>
        <v>0</v>
      </c>
      <c r="Z533" s="356">
        <f t="shared" si="169"/>
        <v>0</v>
      </c>
      <c r="AA533" s="356">
        <f t="shared" si="170"/>
        <v>0</v>
      </c>
      <c r="AB533" s="356">
        <f t="shared" si="171"/>
        <v>0</v>
      </c>
      <c r="AC533" s="356">
        <f t="shared" si="172"/>
        <v>0</v>
      </c>
      <c r="AD533" s="357">
        <f t="shared" si="173"/>
        <v>0</v>
      </c>
      <c r="AE533" s="342"/>
      <c r="AF533" s="362">
        <f t="shared" si="174"/>
        <v>0</v>
      </c>
      <c r="AG533" s="330"/>
      <c r="AH533" s="597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  <c r="BC533" s="582"/>
      <c r="BD533" s="582"/>
    </row>
    <row r="534" spans="1:56" s="302" customFormat="1" hidden="1" x14ac:dyDescent="0.2">
      <c r="A534" s="340">
        <f t="shared" si="164"/>
        <v>0</v>
      </c>
      <c r="B534" s="341"/>
      <c r="C534" s="330"/>
      <c r="D534" s="395"/>
      <c r="E534" s="308"/>
      <c r="F534" s="309"/>
      <c r="G534" s="309"/>
      <c r="H534" s="309"/>
      <c r="I534" s="309"/>
      <c r="J534" s="350">
        <f t="shared" si="155"/>
        <v>0</v>
      </c>
      <c r="K534" s="330"/>
      <c r="L534" s="330"/>
      <c r="M534" s="310"/>
      <c r="N534" s="311"/>
      <c r="O534" s="311"/>
      <c r="P534" s="311"/>
      <c r="Q534" s="311"/>
      <c r="R534" s="311"/>
      <c r="S534" s="312"/>
      <c r="T534" s="313"/>
      <c r="U534" s="294">
        <f t="shared" si="165"/>
        <v>0</v>
      </c>
      <c r="V534" s="330"/>
      <c r="W534" s="355">
        <f t="shared" si="166"/>
        <v>0</v>
      </c>
      <c r="X534" s="356">
        <f t="shared" si="167"/>
        <v>0</v>
      </c>
      <c r="Y534" s="356">
        <f t="shared" si="168"/>
        <v>0</v>
      </c>
      <c r="Z534" s="356">
        <f t="shared" si="169"/>
        <v>0</v>
      </c>
      <c r="AA534" s="356">
        <f t="shared" si="170"/>
        <v>0</v>
      </c>
      <c r="AB534" s="356">
        <f t="shared" si="171"/>
        <v>0</v>
      </c>
      <c r="AC534" s="356">
        <f t="shared" si="172"/>
        <v>0</v>
      </c>
      <c r="AD534" s="357">
        <f t="shared" si="173"/>
        <v>0</v>
      </c>
      <c r="AE534" s="342"/>
      <c r="AF534" s="362">
        <f t="shared" si="174"/>
        <v>0</v>
      </c>
      <c r="AG534" s="330"/>
      <c r="AH534" s="597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  <c r="BC534" s="582"/>
      <c r="BD534" s="582"/>
    </row>
    <row r="535" spans="1:56" s="302" customFormat="1" hidden="1" x14ac:dyDescent="0.2">
      <c r="A535" s="340">
        <f t="shared" si="164"/>
        <v>0</v>
      </c>
      <c r="B535" s="341"/>
      <c r="C535" s="330"/>
      <c r="D535" s="395"/>
      <c r="E535" s="308"/>
      <c r="F535" s="309"/>
      <c r="G535" s="309"/>
      <c r="H535" s="309"/>
      <c r="I535" s="309"/>
      <c r="J535" s="350">
        <f t="shared" si="155"/>
        <v>0</v>
      </c>
      <c r="K535" s="330"/>
      <c r="L535" s="330"/>
      <c r="M535" s="310"/>
      <c r="N535" s="311"/>
      <c r="O535" s="311"/>
      <c r="P535" s="311"/>
      <c r="Q535" s="311"/>
      <c r="R535" s="311"/>
      <c r="S535" s="312"/>
      <c r="T535" s="313"/>
      <c r="U535" s="294">
        <f t="shared" si="165"/>
        <v>0</v>
      </c>
      <c r="V535" s="330"/>
      <c r="W535" s="355">
        <f t="shared" si="166"/>
        <v>0</v>
      </c>
      <c r="X535" s="356">
        <f t="shared" si="167"/>
        <v>0</v>
      </c>
      <c r="Y535" s="356">
        <f t="shared" si="168"/>
        <v>0</v>
      </c>
      <c r="Z535" s="356">
        <f t="shared" si="169"/>
        <v>0</v>
      </c>
      <c r="AA535" s="356">
        <f t="shared" si="170"/>
        <v>0</v>
      </c>
      <c r="AB535" s="356">
        <f t="shared" si="171"/>
        <v>0</v>
      </c>
      <c r="AC535" s="356">
        <f t="shared" si="172"/>
        <v>0</v>
      </c>
      <c r="AD535" s="357">
        <f t="shared" si="173"/>
        <v>0</v>
      </c>
      <c r="AE535" s="342"/>
      <c r="AF535" s="362">
        <f t="shared" si="174"/>
        <v>0</v>
      </c>
      <c r="AG535" s="330"/>
      <c r="AH535" s="597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  <c r="BC535" s="582"/>
      <c r="BD535" s="582"/>
    </row>
    <row r="536" spans="1:56" s="302" customFormat="1" hidden="1" x14ac:dyDescent="0.2">
      <c r="A536" s="340">
        <f t="shared" si="164"/>
        <v>0</v>
      </c>
      <c r="B536" s="341"/>
      <c r="C536" s="330"/>
      <c r="D536" s="395"/>
      <c r="E536" s="308"/>
      <c r="F536" s="309"/>
      <c r="G536" s="309"/>
      <c r="H536" s="309"/>
      <c r="I536" s="309"/>
      <c r="J536" s="350">
        <f t="shared" ref="J536:J599" si="175">IF(ISBLANK(H536),G536*I536,G536*I536*H536)</f>
        <v>0</v>
      </c>
      <c r="K536" s="330"/>
      <c r="L536" s="330"/>
      <c r="M536" s="310"/>
      <c r="N536" s="311"/>
      <c r="O536" s="311"/>
      <c r="P536" s="311"/>
      <c r="Q536" s="311"/>
      <c r="R536" s="311"/>
      <c r="S536" s="312"/>
      <c r="T536" s="313"/>
      <c r="U536" s="294">
        <f t="shared" si="165"/>
        <v>0</v>
      </c>
      <c r="V536" s="330"/>
      <c r="W536" s="355">
        <f t="shared" si="166"/>
        <v>0</v>
      </c>
      <c r="X536" s="356">
        <f t="shared" si="167"/>
        <v>0</v>
      </c>
      <c r="Y536" s="356">
        <f t="shared" si="168"/>
        <v>0</v>
      </c>
      <c r="Z536" s="356">
        <f t="shared" si="169"/>
        <v>0</v>
      </c>
      <c r="AA536" s="356">
        <f t="shared" si="170"/>
        <v>0</v>
      </c>
      <c r="AB536" s="356">
        <f t="shared" si="171"/>
        <v>0</v>
      </c>
      <c r="AC536" s="356">
        <f t="shared" si="172"/>
        <v>0</v>
      </c>
      <c r="AD536" s="357">
        <f t="shared" si="173"/>
        <v>0</v>
      </c>
      <c r="AE536" s="342"/>
      <c r="AF536" s="362">
        <f t="shared" si="174"/>
        <v>0</v>
      </c>
      <c r="AG536" s="330"/>
      <c r="AH536" s="597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  <c r="BC536" s="582"/>
      <c r="BD536" s="582"/>
    </row>
    <row r="537" spans="1:56" s="302" customFormat="1" hidden="1" x14ac:dyDescent="0.2">
      <c r="A537" s="340">
        <f t="shared" si="164"/>
        <v>0</v>
      </c>
      <c r="B537" s="341"/>
      <c r="C537" s="330"/>
      <c r="D537" s="395"/>
      <c r="E537" s="308"/>
      <c r="F537" s="309"/>
      <c r="G537" s="309"/>
      <c r="H537" s="309"/>
      <c r="I537" s="309"/>
      <c r="J537" s="350">
        <f t="shared" si="175"/>
        <v>0</v>
      </c>
      <c r="K537" s="330"/>
      <c r="L537" s="330"/>
      <c r="M537" s="310"/>
      <c r="N537" s="311"/>
      <c r="O537" s="311"/>
      <c r="P537" s="311"/>
      <c r="Q537" s="311"/>
      <c r="R537" s="311"/>
      <c r="S537" s="312"/>
      <c r="T537" s="313"/>
      <c r="U537" s="294">
        <f t="shared" si="165"/>
        <v>0</v>
      </c>
      <c r="V537" s="330"/>
      <c r="W537" s="355">
        <f t="shared" si="166"/>
        <v>0</v>
      </c>
      <c r="X537" s="356">
        <f t="shared" si="167"/>
        <v>0</v>
      </c>
      <c r="Y537" s="356">
        <f t="shared" si="168"/>
        <v>0</v>
      </c>
      <c r="Z537" s="356">
        <f t="shared" si="169"/>
        <v>0</v>
      </c>
      <c r="AA537" s="356">
        <f t="shared" si="170"/>
        <v>0</v>
      </c>
      <c r="AB537" s="356">
        <f t="shared" si="171"/>
        <v>0</v>
      </c>
      <c r="AC537" s="356">
        <f t="shared" si="172"/>
        <v>0</v>
      </c>
      <c r="AD537" s="357">
        <f t="shared" si="173"/>
        <v>0</v>
      </c>
      <c r="AE537" s="342"/>
      <c r="AF537" s="362">
        <f t="shared" si="174"/>
        <v>0</v>
      </c>
      <c r="AG537" s="330"/>
      <c r="AH537" s="597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  <c r="BC537" s="582"/>
      <c r="BD537" s="582"/>
    </row>
    <row r="538" spans="1:56" s="302" customFormat="1" hidden="1" x14ac:dyDescent="0.2">
      <c r="A538" s="340">
        <f t="shared" si="164"/>
        <v>0</v>
      </c>
      <c r="B538" s="341"/>
      <c r="C538" s="330"/>
      <c r="D538" s="395"/>
      <c r="E538" s="308"/>
      <c r="F538" s="309"/>
      <c r="G538" s="309"/>
      <c r="H538" s="309"/>
      <c r="I538" s="309"/>
      <c r="J538" s="350">
        <f t="shared" si="175"/>
        <v>0</v>
      </c>
      <c r="K538" s="330"/>
      <c r="L538" s="330"/>
      <c r="M538" s="310"/>
      <c r="N538" s="311"/>
      <c r="O538" s="311"/>
      <c r="P538" s="311"/>
      <c r="Q538" s="311"/>
      <c r="R538" s="311"/>
      <c r="S538" s="312"/>
      <c r="T538" s="313"/>
      <c r="U538" s="294">
        <f t="shared" si="165"/>
        <v>0</v>
      </c>
      <c r="V538" s="330"/>
      <c r="W538" s="355">
        <f t="shared" si="166"/>
        <v>0</v>
      </c>
      <c r="X538" s="356">
        <f t="shared" si="167"/>
        <v>0</v>
      </c>
      <c r="Y538" s="356">
        <f t="shared" si="168"/>
        <v>0</v>
      </c>
      <c r="Z538" s="356">
        <f t="shared" si="169"/>
        <v>0</v>
      </c>
      <c r="AA538" s="356">
        <f t="shared" si="170"/>
        <v>0</v>
      </c>
      <c r="AB538" s="356">
        <f t="shared" si="171"/>
        <v>0</v>
      </c>
      <c r="AC538" s="356">
        <f t="shared" si="172"/>
        <v>0</v>
      </c>
      <c r="AD538" s="357">
        <f t="shared" si="173"/>
        <v>0</v>
      </c>
      <c r="AE538" s="342"/>
      <c r="AF538" s="362">
        <f t="shared" si="174"/>
        <v>0</v>
      </c>
      <c r="AG538" s="330"/>
      <c r="AH538" s="597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  <c r="BC538" s="582"/>
      <c r="BD538" s="582"/>
    </row>
    <row r="539" spans="1:56" s="302" customFormat="1" hidden="1" x14ac:dyDescent="0.2">
      <c r="A539" s="340">
        <f t="shared" si="164"/>
        <v>0</v>
      </c>
      <c r="B539" s="341"/>
      <c r="C539" s="330"/>
      <c r="D539" s="395"/>
      <c r="E539" s="308"/>
      <c r="F539" s="309"/>
      <c r="G539" s="309"/>
      <c r="H539" s="309"/>
      <c r="I539" s="309"/>
      <c r="J539" s="350">
        <f t="shared" si="175"/>
        <v>0</v>
      </c>
      <c r="K539" s="330"/>
      <c r="L539" s="330"/>
      <c r="M539" s="310"/>
      <c r="N539" s="311"/>
      <c r="O539" s="311"/>
      <c r="P539" s="311"/>
      <c r="Q539" s="311"/>
      <c r="R539" s="311"/>
      <c r="S539" s="312"/>
      <c r="T539" s="313"/>
      <c r="U539" s="294">
        <f t="shared" si="165"/>
        <v>0</v>
      </c>
      <c r="V539" s="330"/>
      <c r="W539" s="355">
        <f t="shared" si="166"/>
        <v>0</v>
      </c>
      <c r="X539" s="356">
        <f t="shared" si="167"/>
        <v>0</v>
      </c>
      <c r="Y539" s="356">
        <f t="shared" si="168"/>
        <v>0</v>
      </c>
      <c r="Z539" s="356">
        <f t="shared" si="169"/>
        <v>0</v>
      </c>
      <c r="AA539" s="356">
        <f t="shared" si="170"/>
        <v>0</v>
      </c>
      <c r="AB539" s="356">
        <f t="shared" si="171"/>
        <v>0</v>
      </c>
      <c r="AC539" s="356">
        <f t="shared" si="172"/>
        <v>0</v>
      </c>
      <c r="AD539" s="357">
        <f t="shared" si="173"/>
        <v>0</v>
      </c>
      <c r="AE539" s="342"/>
      <c r="AF539" s="362">
        <f t="shared" si="174"/>
        <v>0</v>
      </c>
      <c r="AG539" s="330"/>
      <c r="AH539" s="597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  <c r="BC539" s="582"/>
      <c r="BD539" s="582"/>
    </row>
    <row r="540" spans="1:56" s="302" customFormat="1" hidden="1" x14ac:dyDescent="0.2">
      <c r="A540" s="340">
        <f t="shared" si="164"/>
        <v>0</v>
      </c>
      <c r="B540" s="341"/>
      <c r="C540" s="330"/>
      <c r="D540" s="395"/>
      <c r="E540" s="308"/>
      <c r="F540" s="309"/>
      <c r="G540" s="309"/>
      <c r="H540" s="309"/>
      <c r="I540" s="309"/>
      <c r="J540" s="350">
        <f t="shared" si="175"/>
        <v>0</v>
      </c>
      <c r="K540" s="330"/>
      <c r="L540" s="330"/>
      <c r="M540" s="310"/>
      <c r="N540" s="311"/>
      <c r="O540" s="311"/>
      <c r="P540" s="311"/>
      <c r="Q540" s="311"/>
      <c r="R540" s="311"/>
      <c r="S540" s="312"/>
      <c r="T540" s="313"/>
      <c r="U540" s="294">
        <f t="shared" si="165"/>
        <v>0</v>
      </c>
      <c r="V540" s="330"/>
      <c r="W540" s="355">
        <f t="shared" si="166"/>
        <v>0</v>
      </c>
      <c r="X540" s="356">
        <f t="shared" si="167"/>
        <v>0</v>
      </c>
      <c r="Y540" s="356">
        <f t="shared" si="168"/>
        <v>0</v>
      </c>
      <c r="Z540" s="356">
        <f t="shared" si="169"/>
        <v>0</v>
      </c>
      <c r="AA540" s="356">
        <f t="shared" si="170"/>
        <v>0</v>
      </c>
      <c r="AB540" s="356">
        <f t="shared" si="171"/>
        <v>0</v>
      </c>
      <c r="AC540" s="356">
        <f t="shared" si="172"/>
        <v>0</v>
      </c>
      <c r="AD540" s="357">
        <f t="shared" si="173"/>
        <v>0</v>
      </c>
      <c r="AE540" s="342"/>
      <c r="AF540" s="362">
        <f t="shared" si="174"/>
        <v>0</v>
      </c>
      <c r="AG540" s="330"/>
      <c r="AH540" s="597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  <c r="BC540" s="582"/>
      <c r="BD540" s="582"/>
    </row>
    <row r="541" spans="1:56" s="302" customFormat="1" hidden="1" x14ac:dyDescent="0.2">
      <c r="A541" s="340">
        <f t="shared" si="164"/>
        <v>0</v>
      </c>
      <c r="B541" s="341"/>
      <c r="C541" s="330"/>
      <c r="D541" s="395"/>
      <c r="E541" s="308"/>
      <c r="F541" s="309"/>
      <c r="G541" s="309"/>
      <c r="H541" s="309"/>
      <c r="I541" s="309"/>
      <c r="J541" s="350">
        <f t="shared" si="175"/>
        <v>0</v>
      </c>
      <c r="K541" s="330"/>
      <c r="L541" s="330"/>
      <c r="M541" s="310"/>
      <c r="N541" s="311"/>
      <c r="O541" s="311"/>
      <c r="P541" s="311"/>
      <c r="Q541" s="311"/>
      <c r="R541" s="311"/>
      <c r="S541" s="312"/>
      <c r="T541" s="313"/>
      <c r="U541" s="294">
        <f t="shared" si="165"/>
        <v>0</v>
      </c>
      <c r="V541" s="330"/>
      <c r="W541" s="355">
        <f t="shared" si="166"/>
        <v>0</v>
      </c>
      <c r="X541" s="356">
        <f t="shared" si="167"/>
        <v>0</v>
      </c>
      <c r="Y541" s="356">
        <f t="shared" si="168"/>
        <v>0</v>
      </c>
      <c r="Z541" s="356">
        <f t="shared" si="169"/>
        <v>0</v>
      </c>
      <c r="AA541" s="356">
        <f t="shared" si="170"/>
        <v>0</v>
      </c>
      <c r="AB541" s="356">
        <f t="shared" si="171"/>
        <v>0</v>
      </c>
      <c r="AC541" s="356">
        <f t="shared" si="172"/>
        <v>0</v>
      </c>
      <c r="AD541" s="357">
        <f t="shared" si="173"/>
        <v>0</v>
      </c>
      <c r="AE541" s="342"/>
      <c r="AF541" s="362">
        <f t="shared" si="174"/>
        <v>0</v>
      </c>
      <c r="AG541" s="330"/>
      <c r="AH541" s="597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  <c r="BC541" s="582"/>
      <c r="BD541" s="582"/>
    </row>
    <row r="542" spans="1:56" s="302" customFormat="1" hidden="1" x14ac:dyDescent="0.2">
      <c r="A542" s="340">
        <f t="shared" si="164"/>
        <v>0</v>
      </c>
      <c r="B542" s="341"/>
      <c r="C542" s="330"/>
      <c r="D542" s="395"/>
      <c r="E542" s="308"/>
      <c r="F542" s="309"/>
      <c r="G542" s="309"/>
      <c r="H542" s="309"/>
      <c r="I542" s="309"/>
      <c r="J542" s="350">
        <f t="shared" si="175"/>
        <v>0</v>
      </c>
      <c r="K542" s="330"/>
      <c r="L542" s="330"/>
      <c r="M542" s="310"/>
      <c r="N542" s="311"/>
      <c r="O542" s="311"/>
      <c r="P542" s="311"/>
      <c r="Q542" s="311"/>
      <c r="R542" s="311"/>
      <c r="S542" s="312"/>
      <c r="T542" s="313"/>
      <c r="U542" s="294">
        <f t="shared" si="165"/>
        <v>0</v>
      </c>
      <c r="V542" s="330"/>
      <c r="W542" s="355">
        <f t="shared" si="166"/>
        <v>0</v>
      </c>
      <c r="X542" s="356">
        <f t="shared" si="167"/>
        <v>0</v>
      </c>
      <c r="Y542" s="356">
        <f t="shared" si="168"/>
        <v>0</v>
      </c>
      <c r="Z542" s="356">
        <f t="shared" si="169"/>
        <v>0</v>
      </c>
      <c r="AA542" s="356">
        <f t="shared" si="170"/>
        <v>0</v>
      </c>
      <c r="AB542" s="356">
        <f t="shared" si="171"/>
        <v>0</v>
      </c>
      <c r="AC542" s="356">
        <f t="shared" si="172"/>
        <v>0</v>
      </c>
      <c r="AD542" s="357">
        <f t="shared" si="173"/>
        <v>0</v>
      </c>
      <c r="AE542" s="342"/>
      <c r="AF542" s="362">
        <f t="shared" si="174"/>
        <v>0</v>
      </c>
      <c r="AG542" s="330"/>
      <c r="AH542" s="597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  <c r="BC542" s="582"/>
      <c r="BD542" s="582"/>
    </row>
    <row r="543" spans="1:56" s="302" customFormat="1" hidden="1" x14ac:dyDescent="0.2">
      <c r="A543" s="340">
        <f t="shared" si="164"/>
        <v>0</v>
      </c>
      <c r="B543" s="341"/>
      <c r="C543" s="330"/>
      <c r="D543" s="395"/>
      <c r="E543" s="308"/>
      <c r="F543" s="309"/>
      <c r="G543" s="309"/>
      <c r="H543" s="309"/>
      <c r="I543" s="309"/>
      <c r="J543" s="350">
        <f t="shared" si="175"/>
        <v>0</v>
      </c>
      <c r="K543" s="330"/>
      <c r="L543" s="330"/>
      <c r="M543" s="310"/>
      <c r="N543" s="311"/>
      <c r="O543" s="311"/>
      <c r="P543" s="311"/>
      <c r="Q543" s="311"/>
      <c r="R543" s="311"/>
      <c r="S543" s="312"/>
      <c r="T543" s="313"/>
      <c r="U543" s="294">
        <f t="shared" si="165"/>
        <v>0</v>
      </c>
      <c r="V543" s="330"/>
      <c r="W543" s="355">
        <f t="shared" si="166"/>
        <v>0</v>
      </c>
      <c r="X543" s="356">
        <f t="shared" si="167"/>
        <v>0</v>
      </c>
      <c r="Y543" s="356">
        <f t="shared" si="168"/>
        <v>0</v>
      </c>
      <c r="Z543" s="356">
        <f t="shared" si="169"/>
        <v>0</v>
      </c>
      <c r="AA543" s="356">
        <f t="shared" si="170"/>
        <v>0</v>
      </c>
      <c r="AB543" s="356">
        <f t="shared" si="171"/>
        <v>0</v>
      </c>
      <c r="AC543" s="356">
        <f t="shared" si="172"/>
        <v>0</v>
      </c>
      <c r="AD543" s="357">
        <f t="shared" si="173"/>
        <v>0</v>
      </c>
      <c r="AE543" s="342"/>
      <c r="AF543" s="362">
        <f t="shared" si="174"/>
        <v>0</v>
      </c>
      <c r="AG543" s="330"/>
      <c r="AH543" s="597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  <c r="BC543" s="582"/>
      <c r="BD543" s="582"/>
    </row>
    <row r="544" spans="1:56" s="302" customFormat="1" hidden="1" x14ac:dyDescent="0.2">
      <c r="A544" s="340">
        <f t="shared" si="164"/>
        <v>0</v>
      </c>
      <c r="B544" s="341"/>
      <c r="C544" s="330"/>
      <c r="D544" s="395"/>
      <c r="E544" s="308"/>
      <c r="F544" s="309"/>
      <c r="G544" s="309"/>
      <c r="H544" s="309"/>
      <c r="I544" s="309"/>
      <c r="J544" s="350">
        <f t="shared" si="175"/>
        <v>0</v>
      </c>
      <c r="K544" s="330"/>
      <c r="L544" s="330"/>
      <c r="M544" s="310"/>
      <c r="N544" s="311"/>
      <c r="O544" s="311"/>
      <c r="P544" s="311"/>
      <c r="Q544" s="311"/>
      <c r="R544" s="311"/>
      <c r="S544" s="312"/>
      <c r="T544" s="313"/>
      <c r="U544" s="294">
        <f t="shared" si="165"/>
        <v>0</v>
      </c>
      <c r="V544" s="330"/>
      <c r="W544" s="355">
        <f t="shared" si="166"/>
        <v>0</v>
      </c>
      <c r="X544" s="356">
        <f t="shared" si="167"/>
        <v>0</v>
      </c>
      <c r="Y544" s="356">
        <f t="shared" si="168"/>
        <v>0</v>
      </c>
      <c r="Z544" s="356">
        <f t="shared" si="169"/>
        <v>0</v>
      </c>
      <c r="AA544" s="356">
        <f t="shared" si="170"/>
        <v>0</v>
      </c>
      <c r="AB544" s="356">
        <f t="shared" si="171"/>
        <v>0</v>
      </c>
      <c r="AC544" s="356">
        <f t="shared" si="172"/>
        <v>0</v>
      </c>
      <c r="AD544" s="357">
        <f t="shared" si="173"/>
        <v>0</v>
      </c>
      <c r="AE544" s="342"/>
      <c r="AF544" s="362">
        <f t="shared" si="174"/>
        <v>0</v>
      </c>
      <c r="AG544" s="330"/>
      <c r="AH544" s="597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  <c r="BC544" s="582"/>
      <c r="BD544" s="582"/>
    </row>
    <row r="545" spans="1:56" s="302" customFormat="1" hidden="1" x14ac:dyDescent="0.2">
      <c r="A545" s="340">
        <f t="shared" si="164"/>
        <v>0</v>
      </c>
      <c r="B545" s="341"/>
      <c r="C545" s="330"/>
      <c r="D545" s="395"/>
      <c r="E545" s="308"/>
      <c r="F545" s="309"/>
      <c r="G545" s="309"/>
      <c r="H545" s="309"/>
      <c r="I545" s="309"/>
      <c r="J545" s="350">
        <f t="shared" si="175"/>
        <v>0</v>
      </c>
      <c r="K545" s="330"/>
      <c r="L545" s="330"/>
      <c r="M545" s="310"/>
      <c r="N545" s="311"/>
      <c r="O545" s="311"/>
      <c r="P545" s="311"/>
      <c r="Q545" s="311"/>
      <c r="R545" s="311"/>
      <c r="S545" s="312"/>
      <c r="T545" s="313"/>
      <c r="U545" s="294">
        <f t="shared" si="165"/>
        <v>0</v>
      </c>
      <c r="V545" s="330"/>
      <c r="W545" s="355">
        <f t="shared" si="166"/>
        <v>0</v>
      </c>
      <c r="X545" s="356">
        <f t="shared" si="167"/>
        <v>0</v>
      </c>
      <c r="Y545" s="356">
        <f t="shared" si="168"/>
        <v>0</v>
      </c>
      <c r="Z545" s="356">
        <f t="shared" si="169"/>
        <v>0</v>
      </c>
      <c r="AA545" s="356">
        <f t="shared" si="170"/>
        <v>0</v>
      </c>
      <c r="AB545" s="356">
        <f t="shared" si="171"/>
        <v>0</v>
      </c>
      <c r="AC545" s="356">
        <f t="shared" si="172"/>
        <v>0</v>
      </c>
      <c r="AD545" s="357">
        <f t="shared" si="173"/>
        <v>0</v>
      </c>
      <c r="AE545" s="342"/>
      <c r="AF545" s="362">
        <f t="shared" si="174"/>
        <v>0</v>
      </c>
      <c r="AG545" s="330"/>
      <c r="AH545" s="597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  <c r="BC545" s="582"/>
      <c r="BD545" s="582"/>
    </row>
    <row r="546" spans="1:56" s="302" customFormat="1" hidden="1" x14ac:dyDescent="0.2">
      <c r="A546" s="340">
        <f t="shared" ref="A546:A609" si="176">IF(AND(J546&lt;&gt;0,U546&lt;&gt;1),1,0)</f>
        <v>0</v>
      </c>
      <c r="B546" s="341"/>
      <c r="C546" s="330"/>
      <c r="D546" s="395"/>
      <c r="E546" s="308"/>
      <c r="F546" s="309"/>
      <c r="G546" s="309"/>
      <c r="H546" s="309"/>
      <c r="I546" s="309"/>
      <c r="J546" s="350">
        <f t="shared" si="175"/>
        <v>0</v>
      </c>
      <c r="K546" s="330"/>
      <c r="L546" s="330"/>
      <c r="M546" s="310"/>
      <c r="N546" s="311"/>
      <c r="O546" s="311"/>
      <c r="P546" s="311"/>
      <c r="Q546" s="311"/>
      <c r="R546" s="311"/>
      <c r="S546" s="312"/>
      <c r="T546" s="313"/>
      <c r="U546" s="294">
        <f t="shared" ref="U546:U609" si="177">SUM(M546:T546)</f>
        <v>0</v>
      </c>
      <c r="V546" s="330"/>
      <c r="W546" s="355">
        <f t="shared" ref="W546:W609" si="178">$J546*M546</f>
        <v>0</v>
      </c>
      <c r="X546" s="356">
        <f t="shared" ref="X546:X609" si="179">$J546*N546</f>
        <v>0</v>
      </c>
      <c r="Y546" s="356">
        <f t="shared" ref="Y546:Y609" si="180">$J546*O546</f>
        <v>0</v>
      </c>
      <c r="Z546" s="356">
        <f t="shared" ref="Z546:Z609" si="181">$J546*P546</f>
        <v>0</v>
      </c>
      <c r="AA546" s="356">
        <f t="shared" ref="AA546:AA609" si="182">$J546*Q546</f>
        <v>0</v>
      </c>
      <c r="AB546" s="356">
        <f t="shared" ref="AB546:AB609" si="183">$J546*R546</f>
        <v>0</v>
      </c>
      <c r="AC546" s="356">
        <f t="shared" ref="AC546:AC609" si="184">$J546*S546</f>
        <v>0</v>
      </c>
      <c r="AD546" s="357">
        <f t="shared" ref="AD546:AD609" si="185">SUM(W546:AC546)</f>
        <v>0</v>
      </c>
      <c r="AE546" s="342"/>
      <c r="AF546" s="362">
        <f t="shared" ref="AF546:AF609" si="186">$J546*T546</f>
        <v>0</v>
      </c>
      <c r="AG546" s="330"/>
      <c r="AH546" s="597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  <c r="BC546" s="582"/>
      <c r="BD546" s="582"/>
    </row>
    <row r="547" spans="1:56" s="302" customFormat="1" hidden="1" x14ac:dyDescent="0.2">
      <c r="A547" s="340">
        <f t="shared" si="176"/>
        <v>0</v>
      </c>
      <c r="B547" s="341"/>
      <c r="C547" s="330"/>
      <c r="D547" s="395"/>
      <c r="E547" s="308"/>
      <c r="F547" s="309"/>
      <c r="G547" s="309"/>
      <c r="H547" s="309"/>
      <c r="I547" s="309"/>
      <c r="J547" s="350">
        <f t="shared" si="175"/>
        <v>0</v>
      </c>
      <c r="K547" s="330"/>
      <c r="L547" s="330"/>
      <c r="M547" s="310"/>
      <c r="N547" s="311"/>
      <c r="O547" s="311"/>
      <c r="P547" s="311"/>
      <c r="Q547" s="311"/>
      <c r="R547" s="311"/>
      <c r="S547" s="312"/>
      <c r="T547" s="313"/>
      <c r="U547" s="294">
        <f t="shared" si="177"/>
        <v>0</v>
      </c>
      <c r="V547" s="330"/>
      <c r="W547" s="355">
        <f t="shared" si="178"/>
        <v>0</v>
      </c>
      <c r="X547" s="356">
        <f t="shared" si="179"/>
        <v>0</v>
      </c>
      <c r="Y547" s="356">
        <f t="shared" si="180"/>
        <v>0</v>
      </c>
      <c r="Z547" s="356">
        <f t="shared" si="181"/>
        <v>0</v>
      </c>
      <c r="AA547" s="356">
        <f t="shared" si="182"/>
        <v>0</v>
      </c>
      <c r="AB547" s="356">
        <f t="shared" si="183"/>
        <v>0</v>
      </c>
      <c r="AC547" s="356">
        <f t="shared" si="184"/>
        <v>0</v>
      </c>
      <c r="AD547" s="357">
        <f t="shared" si="185"/>
        <v>0</v>
      </c>
      <c r="AE547" s="342"/>
      <c r="AF547" s="362">
        <f t="shared" si="186"/>
        <v>0</v>
      </c>
      <c r="AG547" s="330"/>
      <c r="AH547" s="597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  <c r="BC547" s="582"/>
      <c r="BD547" s="582"/>
    </row>
    <row r="548" spans="1:56" s="302" customFormat="1" hidden="1" x14ac:dyDescent="0.2">
      <c r="A548" s="340">
        <f t="shared" si="176"/>
        <v>0</v>
      </c>
      <c r="B548" s="341"/>
      <c r="C548" s="330"/>
      <c r="D548" s="395"/>
      <c r="E548" s="308"/>
      <c r="F548" s="309"/>
      <c r="G548" s="309"/>
      <c r="H548" s="309"/>
      <c r="I548" s="309"/>
      <c r="J548" s="350">
        <f t="shared" si="175"/>
        <v>0</v>
      </c>
      <c r="K548" s="330"/>
      <c r="L548" s="330"/>
      <c r="M548" s="310"/>
      <c r="N548" s="311"/>
      <c r="O548" s="311"/>
      <c r="P548" s="311"/>
      <c r="Q548" s="311"/>
      <c r="R548" s="311"/>
      <c r="S548" s="312"/>
      <c r="T548" s="313"/>
      <c r="U548" s="294">
        <f t="shared" si="177"/>
        <v>0</v>
      </c>
      <c r="V548" s="330"/>
      <c r="W548" s="355">
        <f t="shared" si="178"/>
        <v>0</v>
      </c>
      <c r="X548" s="356">
        <f t="shared" si="179"/>
        <v>0</v>
      </c>
      <c r="Y548" s="356">
        <f t="shared" si="180"/>
        <v>0</v>
      </c>
      <c r="Z548" s="356">
        <f t="shared" si="181"/>
        <v>0</v>
      </c>
      <c r="AA548" s="356">
        <f t="shared" si="182"/>
        <v>0</v>
      </c>
      <c r="AB548" s="356">
        <f t="shared" si="183"/>
        <v>0</v>
      </c>
      <c r="AC548" s="356">
        <f t="shared" si="184"/>
        <v>0</v>
      </c>
      <c r="AD548" s="357">
        <f t="shared" si="185"/>
        <v>0</v>
      </c>
      <c r="AE548" s="342"/>
      <c r="AF548" s="362">
        <f t="shared" si="186"/>
        <v>0</v>
      </c>
      <c r="AG548" s="330"/>
      <c r="AH548" s="597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  <c r="BC548" s="582"/>
      <c r="BD548" s="582"/>
    </row>
    <row r="549" spans="1:56" s="302" customFormat="1" hidden="1" x14ac:dyDescent="0.2">
      <c r="A549" s="340">
        <f t="shared" si="176"/>
        <v>0</v>
      </c>
      <c r="B549" s="341"/>
      <c r="C549" s="330"/>
      <c r="D549" s="395"/>
      <c r="E549" s="308"/>
      <c r="F549" s="309"/>
      <c r="G549" s="309"/>
      <c r="H549" s="309"/>
      <c r="I549" s="309"/>
      <c r="J549" s="350">
        <f t="shared" si="175"/>
        <v>0</v>
      </c>
      <c r="K549" s="330"/>
      <c r="L549" s="330"/>
      <c r="M549" s="310"/>
      <c r="N549" s="311"/>
      <c r="O549" s="311"/>
      <c r="P549" s="311"/>
      <c r="Q549" s="311"/>
      <c r="R549" s="311"/>
      <c r="S549" s="312"/>
      <c r="T549" s="313"/>
      <c r="U549" s="294">
        <f t="shared" si="177"/>
        <v>0</v>
      </c>
      <c r="V549" s="330"/>
      <c r="W549" s="355">
        <f t="shared" si="178"/>
        <v>0</v>
      </c>
      <c r="X549" s="356">
        <f t="shared" si="179"/>
        <v>0</v>
      </c>
      <c r="Y549" s="356">
        <f t="shared" si="180"/>
        <v>0</v>
      </c>
      <c r="Z549" s="356">
        <f t="shared" si="181"/>
        <v>0</v>
      </c>
      <c r="AA549" s="356">
        <f t="shared" si="182"/>
        <v>0</v>
      </c>
      <c r="AB549" s="356">
        <f t="shared" si="183"/>
        <v>0</v>
      </c>
      <c r="AC549" s="356">
        <f t="shared" si="184"/>
        <v>0</v>
      </c>
      <c r="AD549" s="357">
        <f t="shared" si="185"/>
        <v>0</v>
      </c>
      <c r="AE549" s="342"/>
      <c r="AF549" s="362">
        <f t="shared" si="186"/>
        <v>0</v>
      </c>
      <c r="AG549" s="330"/>
      <c r="AH549" s="597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  <c r="BC549" s="582"/>
      <c r="BD549" s="582"/>
    </row>
    <row r="550" spans="1:56" s="302" customFormat="1" hidden="1" x14ac:dyDescent="0.2">
      <c r="A550" s="340">
        <f t="shared" si="176"/>
        <v>0</v>
      </c>
      <c r="B550" s="341"/>
      <c r="C550" s="330"/>
      <c r="D550" s="395"/>
      <c r="E550" s="308"/>
      <c r="F550" s="309"/>
      <c r="G550" s="309"/>
      <c r="H550" s="309"/>
      <c r="I550" s="309"/>
      <c r="J550" s="350">
        <f t="shared" si="175"/>
        <v>0</v>
      </c>
      <c r="K550" s="330"/>
      <c r="L550" s="330"/>
      <c r="M550" s="310"/>
      <c r="N550" s="311"/>
      <c r="O550" s="311"/>
      <c r="P550" s="311"/>
      <c r="Q550" s="311"/>
      <c r="R550" s="311"/>
      <c r="S550" s="312"/>
      <c r="T550" s="313"/>
      <c r="U550" s="294">
        <f t="shared" si="177"/>
        <v>0</v>
      </c>
      <c r="V550" s="330"/>
      <c r="W550" s="355">
        <f t="shared" si="178"/>
        <v>0</v>
      </c>
      <c r="X550" s="356">
        <f t="shared" si="179"/>
        <v>0</v>
      </c>
      <c r="Y550" s="356">
        <f t="shared" si="180"/>
        <v>0</v>
      </c>
      <c r="Z550" s="356">
        <f t="shared" si="181"/>
        <v>0</v>
      </c>
      <c r="AA550" s="356">
        <f t="shared" si="182"/>
        <v>0</v>
      </c>
      <c r="AB550" s="356">
        <f t="shared" si="183"/>
        <v>0</v>
      </c>
      <c r="AC550" s="356">
        <f t="shared" si="184"/>
        <v>0</v>
      </c>
      <c r="AD550" s="357">
        <f t="shared" si="185"/>
        <v>0</v>
      </c>
      <c r="AE550" s="342"/>
      <c r="AF550" s="362">
        <f t="shared" si="186"/>
        <v>0</v>
      </c>
      <c r="AG550" s="330"/>
      <c r="AH550" s="597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  <c r="BC550" s="582"/>
      <c r="BD550" s="582"/>
    </row>
    <row r="551" spans="1:56" s="302" customFormat="1" hidden="1" x14ac:dyDescent="0.2">
      <c r="A551" s="340">
        <f t="shared" si="176"/>
        <v>0</v>
      </c>
      <c r="B551" s="341"/>
      <c r="C551" s="330"/>
      <c r="D551" s="395"/>
      <c r="E551" s="308"/>
      <c r="F551" s="309"/>
      <c r="G551" s="309"/>
      <c r="H551" s="309"/>
      <c r="I551" s="309"/>
      <c r="J551" s="350">
        <f t="shared" si="175"/>
        <v>0</v>
      </c>
      <c r="K551" s="330"/>
      <c r="L551" s="330"/>
      <c r="M551" s="310"/>
      <c r="N551" s="311"/>
      <c r="O551" s="311"/>
      <c r="P551" s="311"/>
      <c r="Q551" s="311"/>
      <c r="R551" s="311"/>
      <c r="S551" s="312"/>
      <c r="T551" s="313"/>
      <c r="U551" s="294">
        <f t="shared" si="177"/>
        <v>0</v>
      </c>
      <c r="V551" s="330"/>
      <c r="W551" s="355">
        <f t="shared" si="178"/>
        <v>0</v>
      </c>
      <c r="X551" s="356">
        <f t="shared" si="179"/>
        <v>0</v>
      </c>
      <c r="Y551" s="356">
        <f t="shared" si="180"/>
        <v>0</v>
      </c>
      <c r="Z551" s="356">
        <f t="shared" si="181"/>
        <v>0</v>
      </c>
      <c r="AA551" s="356">
        <f t="shared" si="182"/>
        <v>0</v>
      </c>
      <c r="AB551" s="356">
        <f t="shared" si="183"/>
        <v>0</v>
      </c>
      <c r="AC551" s="356">
        <f t="shared" si="184"/>
        <v>0</v>
      </c>
      <c r="AD551" s="357">
        <f t="shared" si="185"/>
        <v>0</v>
      </c>
      <c r="AE551" s="342"/>
      <c r="AF551" s="362">
        <f t="shared" si="186"/>
        <v>0</v>
      </c>
      <c r="AG551" s="330"/>
      <c r="AH551" s="597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  <c r="BC551" s="582"/>
      <c r="BD551" s="582"/>
    </row>
    <row r="552" spans="1:56" s="302" customFormat="1" hidden="1" x14ac:dyDescent="0.2">
      <c r="A552" s="340">
        <f t="shared" si="176"/>
        <v>0</v>
      </c>
      <c r="B552" s="341"/>
      <c r="C552" s="330"/>
      <c r="D552" s="395"/>
      <c r="E552" s="308"/>
      <c r="F552" s="309"/>
      <c r="G552" s="309"/>
      <c r="H552" s="309"/>
      <c r="I552" s="309"/>
      <c r="J552" s="350">
        <f t="shared" si="175"/>
        <v>0</v>
      </c>
      <c r="K552" s="330"/>
      <c r="L552" s="330"/>
      <c r="M552" s="310"/>
      <c r="N552" s="311"/>
      <c r="O552" s="311"/>
      <c r="P552" s="311"/>
      <c r="Q552" s="311"/>
      <c r="R552" s="311"/>
      <c r="S552" s="312"/>
      <c r="T552" s="313"/>
      <c r="U552" s="294">
        <f t="shared" si="177"/>
        <v>0</v>
      </c>
      <c r="V552" s="330"/>
      <c r="W552" s="355">
        <f t="shared" si="178"/>
        <v>0</v>
      </c>
      <c r="X552" s="356">
        <f t="shared" si="179"/>
        <v>0</v>
      </c>
      <c r="Y552" s="356">
        <f t="shared" si="180"/>
        <v>0</v>
      </c>
      <c r="Z552" s="356">
        <f t="shared" si="181"/>
        <v>0</v>
      </c>
      <c r="AA552" s="356">
        <f t="shared" si="182"/>
        <v>0</v>
      </c>
      <c r="AB552" s="356">
        <f t="shared" si="183"/>
        <v>0</v>
      </c>
      <c r="AC552" s="356">
        <f t="shared" si="184"/>
        <v>0</v>
      </c>
      <c r="AD552" s="357">
        <f t="shared" si="185"/>
        <v>0</v>
      </c>
      <c r="AE552" s="342"/>
      <c r="AF552" s="362">
        <f t="shared" si="186"/>
        <v>0</v>
      </c>
      <c r="AG552" s="330"/>
      <c r="AH552" s="597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  <c r="BC552" s="582"/>
      <c r="BD552" s="582"/>
    </row>
    <row r="553" spans="1:56" s="302" customFormat="1" hidden="1" x14ac:dyDescent="0.2">
      <c r="A553" s="340">
        <f t="shared" si="176"/>
        <v>0</v>
      </c>
      <c r="B553" s="341"/>
      <c r="C553" s="330"/>
      <c r="D553" s="395"/>
      <c r="E553" s="308"/>
      <c r="F553" s="309"/>
      <c r="G553" s="309"/>
      <c r="H553" s="309"/>
      <c r="I553" s="309"/>
      <c r="J553" s="350">
        <f t="shared" si="175"/>
        <v>0</v>
      </c>
      <c r="K553" s="330"/>
      <c r="L553" s="330"/>
      <c r="M553" s="310"/>
      <c r="N553" s="311"/>
      <c r="O553" s="311"/>
      <c r="P553" s="311"/>
      <c r="Q553" s="311"/>
      <c r="R553" s="311"/>
      <c r="S553" s="312"/>
      <c r="T553" s="313"/>
      <c r="U553" s="294">
        <f t="shared" si="177"/>
        <v>0</v>
      </c>
      <c r="V553" s="330"/>
      <c r="W553" s="355">
        <f t="shared" si="178"/>
        <v>0</v>
      </c>
      <c r="X553" s="356">
        <f t="shared" si="179"/>
        <v>0</v>
      </c>
      <c r="Y553" s="356">
        <f t="shared" si="180"/>
        <v>0</v>
      </c>
      <c r="Z553" s="356">
        <f t="shared" si="181"/>
        <v>0</v>
      </c>
      <c r="AA553" s="356">
        <f t="shared" si="182"/>
        <v>0</v>
      </c>
      <c r="AB553" s="356">
        <f t="shared" si="183"/>
        <v>0</v>
      </c>
      <c r="AC553" s="356">
        <f t="shared" si="184"/>
        <v>0</v>
      </c>
      <c r="AD553" s="357">
        <f t="shared" si="185"/>
        <v>0</v>
      </c>
      <c r="AE553" s="342"/>
      <c r="AF553" s="362">
        <f t="shared" si="186"/>
        <v>0</v>
      </c>
      <c r="AG553" s="330"/>
      <c r="AH553" s="597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  <c r="BC553" s="582"/>
      <c r="BD553" s="582"/>
    </row>
    <row r="554" spans="1:56" s="302" customFormat="1" hidden="1" x14ac:dyDescent="0.2">
      <c r="A554" s="340">
        <f t="shared" si="176"/>
        <v>0</v>
      </c>
      <c r="B554" s="341"/>
      <c r="C554" s="330"/>
      <c r="D554" s="395"/>
      <c r="E554" s="308"/>
      <c r="F554" s="309"/>
      <c r="G554" s="309"/>
      <c r="H554" s="309"/>
      <c r="I554" s="309"/>
      <c r="J554" s="350">
        <f t="shared" si="175"/>
        <v>0</v>
      </c>
      <c r="K554" s="330"/>
      <c r="L554" s="330"/>
      <c r="M554" s="310"/>
      <c r="N554" s="311"/>
      <c r="O554" s="311"/>
      <c r="P554" s="311"/>
      <c r="Q554" s="311"/>
      <c r="R554" s="311"/>
      <c r="S554" s="312"/>
      <c r="T554" s="313"/>
      <c r="U554" s="294">
        <f t="shared" si="177"/>
        <v>0</v>
      </c>
      <c r="V554" s="330"/>
      <c r="W554" s="355">
        <f t="shared" si="178"/>
        <v>0</v>
      </c>
      <c r="X554" s="356">
        <f t="shared" si="179"/>
        <v>0</v>
      </c>
      <c r="Y554" s="356">
        <f t="shared" si="180"/>
        <v>0</v>
      </c>
      <c r="Z554" s="356">
        <f t="shared" si="181"/>
        <v>0</v>
      </c>
      <c r="AA554" s="356">
        <f t="shared" si="182"/>
        <v>0</v>
      </c>
      <c r="AB554" s="356">
        <f t="shared" si="183"/>
        <v>0</v>
      </c>
      <c r="AC554" s="356">
        <f t="shared" si="184"/>
        <v>0</v>
      </c>
      <c r="AD554" s="357">
        <f t="shared" si="185"/>
        <v>0</v>
      </c>
      <c r="AE554" s="342"/>
      <c r="AF554" s="362">
        <f t="shared" si="186"/>
        <v>0</v>
      </c>
      <c r="AG554" s="330"/>
      <c r="AH554" s="597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  <c r="BC554" s="582"/>
      <c r="BD554" s="582"/>
    </row>
    <row r="555" spans="1:56" s="302" customFormat="1" hidden="1" x14ac:dyDescent="0.2">
      <c r="A555" s="340">
        <f t="shared" si="176"/>
        <v>0</v>
      </c>
      <c r="B555" s="341"/>
      <c r="C555" s="330"/>
      <c r="D555" s="395"/>
      <c r="E555" s="308"/>
      <c r="F555" s="309"/>
      <c r="G555" s="309"/>
      <c r="H555" s="309"/>
      <c r="I555" s="309"/>
      <c r="J555" s="350">
        <f t="shared" si="175"/>
        <v>0</v>
      </c>
      <c r="K555" s="330"/>
      <c r="L555" s="330"/>
      <c r="M555" s="310"/>
      <c r="N555" s="311"/>
      <c r="O555" s="311"/>
      <c r="P555" s="311"/>
      <c r="Q555" s="311"/>
      <c r="R555" s="311"/>
      <c r="S555" s="312"/>
      <c r="T555" s="313"/>
      <c r="U555" s="294">
        <f t="shared" si="177"/>
        <v>0</v>
      </c>
      <c r="V555" s="330"/>
      <c r="W555" s="355">
        <f t="shared" si="178"/>
        <v>0</v>
      </c>
      <c r="X555" s="356">
        <f t="shared" si="179"/>
        <v>0</v>
      </c>
      <c r="Y555" s="356">
        <f t="shared" si="180"/>
        <v>0</v>
      </c>
      <c r="Z555" s="356">
        <f t="shared" si="181"/>
        <v>0</v>
      </c>
      <c r="AA555" s="356">
        <f t="shared" si="182"/>
        <v>0</v>
      </c>
      <c r="AB555" s="356">
        <f t="shared" si="183"/>
        <v>0</v>
      </c>
      <c r="AC555" s="356">
        <f t="shared" si="184"/>
        <v>0</v>
      </c>
      <c r="AD555" s="357">
        <f t="shared" si="185"/>
        <v>0</v>
      </c>
      <c r="AE555" s="342"/>
      <c r="AF555" s="362">
        <f t="shared" si="186"/>
        <v>0</v>
      </c>
      <c r="AG555" s="330"/>
      <c r="AH555" s="597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  <c r="BC555" s="582"/>
      <c r="BD555" s="582"/>
    </row>
    <row r="556" spans="1:56" s="302" customFormat="1" hidden="1" x14ac:dyDescent="0.2">
      <c r="A556" s="340">
        <f t="shared" si="176"/>
        <v>0</v>
      </c>
      <c r="B556" s="341"/>
      <c r="C556" s="330"/>
      <c r="D556" s="395"/>
      <c r="E556" s="308"/>
      <c r="F556" s="309"/>
      <c r="G556" s="309"/>
      <c r="H556" s="309"/>
      <c r="I556" s="309"/>
      <c r="J556" s="350">
        <f t="shared" si="175"/>
        <v>0</v>
      </c>
      <c r="K556" s="330"/>
      <c r="L556" s="330"/>
      <c r="M556" s="310"/>
      <c r="N556" s="311"/>
      <c r="O556" s="311"/>
      <c r="P556" s="311"/>
      <c r="Q556" s="311"/>
      <c r="R556" s="311"/>
      <c r="S556" s="312"/>
      <c r="T556" s="313"/>
      <c r="U556" s="294">
        <f t="shared" si="177"/>
        <v>0</v>
      </c>
      <c r="V556" s="330"/>
      <c r="W556" s="355">
        <f t="shared" si="178"/>
        <v>0</v>
      </c>
      <c r="X556" s="356">
        <f t="shared" si="179"/>
        <v>0</v>
      </c>
      <c r="Y556" s="356">
        <f t="shared" si="180"/>
        <v>0</v>
      </c>
      <c r="Z556" s="356">
        <f t="shared" si="181"/>
        <v>0</v>
      </c>
      <c r="AA556" s="356">
        <f t="shared" si="182"/>
        <v>0</v>
      </c>
      <c r="AB556" s="356">
        <f t="shared" si="183"/>
        <v>0</v>
      </c>
      <c r="AC556" s="356">
        <f t="shared" si="184"/>
        <v>0</v>
      </c>
      <c r="AD556" s="357">
        <f t="shared" si="185"/>
        <v>0</v>
      </c>
      <c r="AE556" s="342"/>
      <c r="AF556" s="362">
        <f t="shared" si="186"/>
        <v>0</v>
      </c>
      <c r="AG556" s="330"/>
      <c r="AH556" s="597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  <c r="BC556" s="582"/>
      <c r="BD556" s="582"/>
    </row>
    <row r="557" spans="1:56" s="302" customFormat="1" hidden="1" x14ac:dyDescent="0.2">
      <c r="A557" s="340">
        <f t="shared" si="176"/>
        <v>0</v>
      </c>
      <c r="B557" s="341"/>
      <c r="C557" s="330"/>
      <c r="D557" s="395"/>
      <c r="E557" s="308"/>
      <c r="F557" s="309"/>
      <c r="G557" s="309"/>
      <c r="H557" s="309"/>
      <c r="I557" s="309"/>
      <c r="J557" s="350">
        <f t="shared" si="175"/>
        <v>0</v>
      </c>
      <c r="K557" s="330"/>
      <c r="L557" s="330"/>
      <c r="M557" s="310"/>
      <c r="N557" s="311"/>
      <c r="O557" s="311"/>
      <c r="P557" s="311"/>
      <c r="Q557" s="311"/>
      <c r="R557" s="311"/>
      <c r="S557" s="312"/>
      <c r="T557" s="313"/>
      <c r="U557" s="294">
        <f t="shared" si="177"/>
        <v>0</v>
      </c>
      <c r="V557" s="330"/>
      <c r="W557" s="355">
        <f t="shared" si="178"/>
        <v>0</v>
      </c>
      <c r="X557" s="356">
        <f t="shared" si="179"/>
        <v>0</v>
      </c>
      <c r="Y557" s="356">
        <f t="shared" si="180"/>
        <v>0</v>
      </c>
      <c r="Z557" s="356">
        <f t="shared" si="181"/>
        <v>0</v>
      </c>
      <c r="AA557" s="356">
        <f t="shared" si="182"/>
        <v>0</v>
      </c>
      <c r="AB557" s="356">
        <f t="shared" si="183"/>
        <v>0</v>
      </c>
      <c r="AC557" s="356">
        <f t="shared" si="184"/>
        <v>0</v>
      </c>
      <c r="AD557" s="357">
        <f t="shared" si="185"/>
        <v>0</v>
      </c>
      <c r="AE557" s="342"/>
      <c r="AF557" s="362">
        <f t="shared" si="186"/>
        <v>0</v>
      </c>
      <c r="AG557" s="330"/>
      <c r="AH557" s="597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  <c r="BC557" s="582"/>
      <c r="BD557" s="582"/>
    </row>
    <row r="558" spans="1:56" s="302" customFormat="1" hidden="1" x14ac:dyDescent="0.2">
      <c r="A558" s="340">
        <f t="shared" si="176"/>
        <v>0</v>
      </c>
      <c r="B558" s="341"/>
      <c r="C558" s="330"/>
      <c r="D558" s="395"/>
      <c r="E558" s="308"/>
      <c r="F558" s="309"/>
      <c r="G558" s="309"/>
      <c r="H558" s="309"/>
      <c r="I558" s="309"/>
      <c r="J558" s="350">
        <f t="shared" si="175"/>
        <v>0</v>
      </c>
      <c r="K558" s="330"/>
      <c r="L558" s="330"/>
      <c r="M558" s="310"/>
      <c r="N558" s="311"/>
      <c r="O558" s="311"/>
      <c r="P558" s="311"/>
      <c r="Q558" s="311"/>
      <c r="R558" s="311"/>
      <c r="S558" s="312"/>
      <c r="T558" s="313"/>
      <c r="U558" s="294">
        <f t="shared" si="177"/>
        <v>0</v>
      </c>
      <c r="V558" s="330"/>
      <c r="W558" s="355">
        <f t="shared" si="178"/>
        <v>0</v>
      </c>
      <c r="X558" s="356">
        <f t="shared" si="179"/>
        <v>0</v>
      </c>
      <c r="Y558" s="356">
        <f t="shared" si="180"/>
        <v>0</v>
      </c>
      <c r="Z558" s="356">
        <f t="shared" si="181"/>
        <v>0</v>
      </c>
      <c r="AA558" s="356">
        <f t="shared" si="182"/>
        <v>0</v>
      </c>
      <c r="AB558" s="356">
        <f t="shared" si="183"/>
        <v>0</v>
      </c>
      <c r="AC558" s="356">
        <f t="shared" si="184"/>
        <v>0</v>
      </c>
      <c r="AD558" s="357">
        <f t="shared" si="185"/>
        <v>0</v>
      </c>
      <c r="AE558" s="342"/>
      <c r="AF558" s="362">
        <f t="shared" si="186"/>
        <v>0</v>
      </c>
      <c r="AG558" s="330"/>
      <c r="AH558" s="597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  <c r="BC558" s="582"/>
      <c r="BD558" s="582"/>
    </row>
    <row r="559" spans="1:56" s="302" customFormat="1" hidden="1" x14ac:dyDescent="0.2">
      <c r="A559" s="340">
        <f t="shared" si="176"/>
        <v>0</v>
      </c>
      <c r="B559" s="341"/>
      <c r="C559" s="330"/>
      <c r="D559" s="395"/>
      <c r="E559" s="308"/>
      <c r="F559" s="309"/>
      <c r="G559" s="309"/>
      <c r="H559" s="309"/>
      <c r="I559" s="309"/>
      <c r="J559" s="350">
        <f t="shared" si="175"/>
        <v>0</v>
      </c>
      <c r="K559" s="330"/>
      <c r="L559" s="330"/>
      <c r="M559" s="310"/>
      <c r="N559" s="311"/>
      <c r="O559" s="311"/>
      <c r="P559" s="311"/>
      <c r="Q559" s="311"/>
      <c r="R559" s="311"/>
      <c r="S559" s="312"/>
      <c r="T559" s="313"/>
      <c r="U559" s="294">
        <f t="shared" si="177"/>
        <v>0</v>
      </c>
      <c r="V559" s="330"/>
      <c r="W559" s="355">
        <f t="shared" si="178"/>
        <v>0</v>
      </c>
      <c r="X559" s="356">
        <f t="shared" si="179"/>
        <v>0</v>
      </c>
      <c r="Y559" s="356">
        <f t="shared" si="180"/>
        <v>0</v>
      </c>
      <c r="Z559" s="356">
        <f t="shared" si="181"/>
        <v>0</v>
      </c>
      <c r="AA559" s="356">
        <f t="shared" si="182"/>
        <v>0</v>
      </c>
      <c r="AB559" s="356">
        <f t="shared" si="183"/>
        <v>0</v>
      </c>
      <c r="AC559" s="356">
        <f t="shared" si="184"/>
        <v>0</v>
      </c>
      <c r="AD559" s="357">
        <f t="shared" si="185"/>
        <v>0</v>
      </c>
      <c r="AE559" s="342"/>
      <c r="AF559" s="362">
        <f t="shared" si="186"/>
        <v>0</v>
      </c>
      <c r="AG559" s="330"/>
      <c r="AH559" s="597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  <c r="BC559" s="582"/>
      <c r="BD559" s="582"/>
    </row>
    <row r="560" spans="1:56" s="302" customFormat="1" hidden="1" x14ac:dyDescent="0.2">
      <c r="A560" s="340">
        <f t="shared" si="176"/>
        <v>0</v>
      </c>
      <c r="B560" s="341"/>
      <c r="C560" s="330"/>
      <c r="D560" s="395"/>
      <c r="E560" s="308"/>
      <c r="F560" s="309"/>
      <c r="G560" s="309"/>
      <c r="H560" s="309"/>
      <c r="I560" s="309"/>
      <c r="J560" s="350">
        <f t="shared" si="175"/>
        <v>0</v>
      </c>
      <c r="K560" s="330"/>
      <c r="L560" s="330"/>
      <c r="M560" s="310"/>
      <c r="N560" s="311"/>
      <c r="O560" s="311"/>
      <c r="P560" s="311"/>
      <c r="Q560" s="311"/>
      <c r="R560" s="311"/>
      <c r="S560" s="312"/>
      <c r="T560" s="313"/>
      <c r="U560" s="294">
        <f t="shared" si="177"/>
        <v>0</v>
      </c>
      <c r="V560" s="330"/>
      <c r="W560" s="355">
        <f t="shared" si="178"/>
        <v>0</v>
      </c>
      <c r="X560" s="356">
        <f t="shared" si="179"/>
        <v>0</v>
      </c>
      <c r="Y560" s="356">
        <f t="shared" si="180"/>
        <v>0</v>
      </c>
      <c r="Z560" s="356">
        <f t="shared" si="181"/>
        <v>0</v>
      </c>
      <c r="AA560" s="356">
        <f t="shared" si="182"/>
        <v>0</v>
      </c>
      <c r="AB560" s="356">
        <f t="shared" si="183"/>
        <v>0</v>
      </c>
      <c r="AC560" s="356">
        <f t="shared" si="184"/>
        <v>0</v>
      </c>
      <c r="AD560" s="357">
        <f t="shared" si="185"/>
        <v>0</v>
      </c>
      <c r="AE560" s="342"/>
      <c r="AF560" s="362">
        <f t="shared" si="186"/>
        <v>0</v>
      </c>
      <c r="AG560" s="330"/>
      <c r="AH560" s="597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  <c r="BC560" s="582"/>
      <c r="BD560" s="582"/>
    </row>
    <row r="561" spans="1:56" s="302" customFormat="1" hidden="1" x14ac:dyDescent="0.2">
      <c r="A561" s="340">
        <f t="shared" si="176"/>
        <v>0</v>
      </c>
      <c r="B561" s="341"/>
      <c r="C561" s="330"/>
      <c r="D561" s="395"/>
      <c r="E561" s="308"/>
      <c r="F561" s="309"/>
      <c r="G561" s="309"/>
      <c r="H561" s="309"/>
      <c r="I561" s="309"/>
      <c r="J561" s="350">
        <f t="shared" si="175"/>
        <v>0</v>
      </c>
      <c r="K561" s="330"/>
      <c r="L561" s="330"/>
      <c r="M561" s="310"/>
      <c r="N561" s="311"/>
      <c r="O561" s="311"/>
      <c r="P561" s="311"/>
      <c r="Q561" s="311"/>
      <c r="R561" s="311"/>
      <c r="S561" s="312"/>
      <c r="T561" s="313"/>
      <c r="U561" s="294">
        <f t="shared" si="177"/>
        <v>0</v>
      </c>
      <c r="V561" s="330"/>
      <c r="W561" s="355">
        <f t="shared" si="178"/>
        <v>0</v>
      </c>
      <c r="X561" s="356">
        <f t="shared" si="179"/>
        <v>0</v>
      </c>
      <c r="Y561" s="356">
        <f t="shared" si="180"/>
        <v>0</v>
      </c>
      <c r="Z561" s="356">
        <f t="shared" si="181"/>
        <v>0</v>
      </c>
      <c r="AA561" s="356">
        <f t="shared" si="182"/>
        <v>0</v>
      </c>
      <c r="AB561" s="356">
        <f t="shared" si="183"/>
        <v>0</v>
      </c>
      <c r="AC561" s="356">
        <f t="shared" si="184"/>
        <v>0</v>
      </c>
      <c r="AD561" s="357">
        <f t="shared" si="185"/>
        <v>0</v>
      </c>
      <c r="AE561" s="342"/>
      <c r="AF561" s="362">
        <f t="shared" si="186"/>
        <v>0</v>
      </c>
      <c r="AG561" s="330"/>
      <c r="AH561" s="597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  <c r="BC561" s="582"/>
      <c r="BD561" s="582"/>
    </row>
    <row r="562" spans="1:56" s="302" customFormat="1" hidden="1" x14ac:dyDescent="0.2">
      <c r="A562" s="340">
        <f t="shared" si="176"/>
        <v>0</v>
      </c>
      <c r="B562" s="341"/>
      <c r="C562" s="330"/>
      <c r="D562" s="395"/>
      <c r="E562" s="308"/>
      <c r="F562" s="309"/>
      <c r="G562" s="309"/>
      <c r="H562" s="309"/>
      <c r="I562" s="309"/>
      <c r="J562" s="350">
        <f t="shared" si="175"/>
        <v>0</v>
      </c>
      <c r="K562" s="330"/>
      <c r="L562" s="330"/>
      <c r="M562" s="310"/>
      <c r="N562" s="311"/>
      <c r="O562" s="311"/>
      <c r="P562" s="311"/>
      <c r="Q562" s="311"/>
      <c r="R562" s="311"/>
      <c r="S562" s="312"/>
      <c r="T562" s="313"/>
      <c r="U562" s="294">
        <f t="shared" si="177"/>
        <v>0</v>
      </c>
      <c r="V562" s="330"/>
      <c r="W562" s="355">
        <f t="shared" si="178"/>
        <v>0</v>
      </c>
      <c r="X562" s="356">
        <f t="shared" si="179"/>
        <v>0</v>
      </c>
      <c r="Y562" s="356">
        <f t="shared" si="180"/>
        <v>0</v>
      </c>
      <c r="Z562" s="356">
        <f t="shared" si="181"/>
        <v>0</v>
      </c>
      <c r="AA562" s="356">
        <f t="shared" si="182"/>
        <v>0</v>
      </c>
      <c r="AB562" s="356">
        <f t="shared" si="183"/>
        <v>0</v>
      </c>
      <c r="AC562" s="356">
        <f t="shared" si="184"/>
        <v>0</v>
      </c>
      <c r="AD562" s="357">
        <f t="shared" si="185"/>
        <v>0</v>
      </c>
      <c r="AE562" s="342"/>
      <c r="AF562" s="362">
        <f t="shared" si="186"/>
        <v>0</v>
      </c>
      <c r="AG562" s="330"/>
      <c r="AH562" s="597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  <c r="BC562" s="582"/>
      <c r="BD562" s="582"/>
    </row>
    <row r="563" spans="1:56" s="302" customFormat="1" hidden="1" x14ac:dyDescent="0.2">
      <c r="A563" s="340">
        <f t="shared" si="176"/>
        <v>0</v>
      </c>
      <c r="B563" s="341"/>
      <c r="C563" s="330"/>
      <c r="D563" s="395"/>
      <c r="E563" s="308"/>
      <c r="F563" s="309"/>
      <c r="G563" s="309"/>
      <c r="H563" s="309"/>
      <c r="I563" s="309"/>
      <c r="J563" s="350">
        <f t="shared" si="175"/>
        <v>0</v>
      </c>
      <c r="K563" s="330"/>
      <c r="L563" s="330"/>
      <c r="M563" s="310"/>
      <c r="N563" s="311"/>
      <c r="O563" s="311"/>
      <c r="P563" s="311"/>
      <c r="Q563" s="311"/>
      <c r="R563" s="311"/>
      <c r="S563" s="312"/>
      <c r="T563" s="313"/>
      <c r="U563" s="294">
        <f t="shared" si="177"/>
        <v>0</v>
      </c>
      <c r="V563" s="330"/>
      <c r="W563" s="355">
        <f t="shared" si="178"/>
        <v>0</v>
      </c>
      <c r="X563" s="356">
        <f t="shared" si="179"/>
        <v>0</v>
      </c>
      <c r="Y563" s="356">
        <f t="shared" si="180"/>
        <v>0</v>
      </c>
      <c r="Z563" s="356">
        <f t="shared" si="181"/>
        <v>0</v>
      </c>
      <c r="AA563" s="356">
        <f t="shared" si="182"/>
        <v>0</v>
      </c>
      <c r="AB563" s="356">
        <f t="shared" si="183"/>
        <v>0</v>
      </c>
      <c r="AC563" s="356">
        <f t="shared" si="184"/>
        <v>0</v>
      </c>
      <c r="AD563" s="357">
        <f t="shared" si="185"/>
        <v>0</v>
      </c>
      <c r="AE563" s="342"/>
      <c r="AF563" s="362">
        <f t="shared" si="186"/>
        <v>0</v>
      </c>
      <c r="AG563" s="330"/>
      <c r="AH563" s="597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  <c r="BC563" s="582"/>
      <c r="BD563" s="582"/>
    </row>
    <row r="564" spans="1:56" s="302" customFormat="1" hidden="1" x14ac:dyDescent="0.2">
      <c r="A564" s="340">
        <f t="shared" si="176"/>
        <v>0</v>
      </c>
      <c r="B564" s="341"/>
      <c r="C564" s="330"/>
      <c r="D564" s="395"/>
      <c r="E564" s="308"/>
      <c r="F564" s="309"/>
      <c r="G564" s="309"/>
      <c r="H564" s="309"/>
      <c r="I564" s="309"/>
      <c r="J564" s="350">
        <f t="shared" si="175"/>
        <v>0</v>
      </c>
      <c r="K564" s="330"/>
      <c r="L564" s="330"/>
      <c r="M564" s="310"/>
      <c r="N564" s="311"/>
      <c r="O564" s="311"/>
      <c r="P564" s="311"/>
      <c r="Q564" s="311"/>
      <c r="R564" s="311"/>
      <c r="S564" s="312"/>
      <c r="T564" s="313"/>
      <c r="U564" s="294">
        <f t="shared" si="177"/>
        <v>0</v>
      </c>
      <c r="V564" s="330"/>
      <c r="W564" s="355">
        <f t="shared" si="178"/>
        <v>0</v>
      </c>
      <c r="X564" s="356">
        <f t="shared" si="179"/>
        <v>0</v>
      </c>
      <c r="Y564" s="356">
        <f t="shared" si="180"/>
        <v>0</v>
      </c>
      <c r="Z564" s="356">
        <f t="shared" si="181"/>
        <v>0</v>
      </c>
      <c r="AA564" s="356">
        <f t="shared" si="182"/>
        <v>0</v>
      </c>
      <c r="AB564" s="356">
        <f t="shared" si="183"/>
        <v>0</v>
      </c>
      <c r="AC564" s="356">
        <f t="shared" si="184"/>
        <v>0</v>
      </c>
      <c r="AD564" s="357">
        <f t="shared" si="185"/>
        <v>0</v>
      </c>
      <c r="AE564" s="342"/>
      <c r="AF564" s="362">
        <f t="shared" si="186"/>
        <v>0</v>
      </c>
      <c r="AG564" s="330"/>
      <c r="AH564" s="597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  <c r="BC564" s="582"/>
      <c r="BD564" s="582"/>
    </row>
    <row r="565" spans="1:56" s="302" customFormat="1" hidden="1" x14ac:dyDescent="0.2">
      <c r="A565" s="340">
        <f t="shared" si="176"/>
        <v>0</v>
      </c>
      <c r="B565" s="341"/>
      <c r="C565" s="330"/>
      <c r="D565" s="395"/>
      <c r="E565" s="308"/>
      <c r="F565" s="309"/>
      <c r="G565" s="309"/>
      <c r="H565" s="309"/>
      <c r="I565" s="309"/>
      <c r="J565" s="350">
        <f t="shared" si="175"/>
        <v>0</v>
      </c>
      <c r="K565" s="330"/>
      <c r="L565" s="330"/>
      <c r="M565" s="310"/>
      <c r="N565" s="311"/>
      <c r="O565" s="311"/>
      <c r="P565" s="311"/>
      <c r="Q565" s="311"/>
      <c r="R565" s="311"/>
      <c r="S565" s="312"/>
      <c r="T565" s="313"/>
      <c r="U565" s="294">
        <f t="shared" si="177"/>
        <v>0</v>
      </c>
      <c r="V565" s="330"/>
      <c r="W565" s="355">
        <f t="shared" si="178"/>
        <v>0</v>
      </c>
      <c r="X565" s="356">
        <f t="shared" si="179"/>
        <v>0</v>
      </c>
      <c r="Y565" s="356">
        <f t="shared" si="180"/>
        <v>0</v>
      </c>
      <c r="Z565" s="356">
        <f t="shared" si="181"/>
        <v>0</v>
      </c>
      <c r="AA565" s="356">
        <f t="shared" si="182"/>
        <v>0</v>
      </c>
      <c r="AB565" s="356">
        <f t="shared" si="183"/>
        <v>0</v>
      </c>
      <c r="AC565" s="356">
        <f t="shared" si="184"/>
        <v>0</v>
      </c>
      <c r="AD565" s="357">
        <f t="shared" si="185"/>
        <v>0</v>
      </c>
      <c r="AE565" s="342"/>
      <c r="AF565" s="362">
        <f t="shared" si="186"/>
        <v>0</v>
      </c>
      <c r="AG565" s="330"/>
      <c r="AH565" s="597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  <c r="BC565" s="582"/>
      <c r="BD565" s="582"/>
    </row>
    <row r="566" spans="1:56" s="302" customFormat="1" hidden="1" x14ac:dyDescent="0.2">
      <c r="A566" s="340">
        <f t="shared" si="176"/>
        <v>0</v>
      </c>
      <c r="B566" s="341"/>
      <c r="C566" s="330"/>
      <c r="D566" s="395"/>
      <c r="E566" s="308"/>
      <c r="F566" s="309"/>
      <c r="G566" s="309"/>
      <c r="H566" s="309"/>
      <c r="I566" s="309"/>
      <c r="J566" s="350">
        <f t="shared" si="175"/>
        <v>0</v>
      </c>
      <c r="K566" s="330"/>
      <c r="L566" s="330"/>
      <c r="M566" s="310"/>
      <c r="N566" s="311"/>
      <c r="O566" s="311"/>
      <c r="P566" s="311"/>
      <c r="Q566" s="311"/>
      <c r="R566" s="311"/>
      <c r="S566" s="312"/>
      <c r="T566" s="313"/>
      <c r="U566" s="294">
        <f t="shared" si="177"/>
        <v>0</v>
      </c>
      <c r="V566" s="330"/>
      <c r="W566" s="355">
        <f t="shared" si="178"/>
        <v>0</v>
      </c>
      <c r="X566" s="356">
        <f t="shared" si="179"/>
        <v>0</v>
      </c>
      <c r="Y566" s="356">
        <f t="shared" si="180"/>
        <v>0</v>
      </c>
      <c r="Z566" s="356">
        <f t="shared" si="181"/>
        <v>0</v>
      </c>
      <c r="AA566" s="356">
        <f t="shared" si="182"/>
        <v>0</v>
      </c>
      <c r="AB566" s="356">
        <f t="shared" si="183"/>
        <v>0</v>
      </c>
      <c r="AC566" s="356">
        <f t="shared" si="184"/>
        <v>0</v>
      </c>
      <c r="AD566" s="357">
        <f t="shared" si="185"/>
        <v>0</v>
      </c>
      <c r="AE566" s="342"/>
      <c r="AF566" s="362">
        <f t="shared" si="186"/>
        <v>0</v>
      </c>
      <c r="AG566" s="330"/>
      <c r="AH566" s="597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  <c r="BC566" s="582"/>
      <c r="BD566" s="582"/>
    </row>
    <row r="567" spans="1:56" s="302" customFormat="1" hidden="1" x14ac:dyDescent="0.2">
      <c r="A567" s="340">
        <f t="shared" si="176"/>
        <v>0</v>
      </c>
      <c r="B567" s="341"/>
      <c r="C567" s="330"/>
      <c r="D567" s="395"/>
      <c r="E567" s="308"/>
      <c r="F567" s="309"/>
      <c r="G567" s="309"/>
      <c r="H567" s="309"/>
      <c r="I567" s="309"/>
      <c r="J567" s="350">
        <f t="shared" si="175"/>
        <v>0</v>
      </c>
      <c r="K567" s="330"/>
      <c r="L567" s="330"/>
      <c r="M567" s="310"/>
      <c r="N567" s="311"/>
      <c r="O567" s="311"/>
      <c r="P567" s="311"/>
      <c r="Q567" s="311"/>
      <c r="R567" s="311"/>
      <c r="S567" s="312"/>
      <c r="T567" s="313"/>
      <c r="U567" s="294">
        <f t="shared" si="177"/>
        <v>0</v>
      </c>
      <c r="V567" s="330"/>
      <c r="W567" s="355">
        <f t="shared" si="178"/>
        <v>0</v>
      </c>
      <c r="X567" s="356">
        <f t="shared" si="179"/>
        <v>0</v>
      </c>
      <c r="Y567" s="356">
        <f t="shared" si="180"/>
        <v>0</v>
      </c>
      <c r="Z567" s="356">
        <f t="shared" si="181"/>
        <v>0</v>
      </c>
      <c r="AA567" s="356">
        <f t="shared" si="182"/>
        <v>0</v>
      </c>
      <c r="AB567" s="356">
        <f t="shared" si="183"/>
        <v>0</v>
      </c>
      <c r="AC567" s="356">
        <f t="shared" si="184"/>
        <v>0</v>
      </c>
      <c r="AD567" s="357">
        <f t="shared" si="185"/>
        <v>0</v>
      </c>
      <c r="AE567" s="342"/>
      <c r="AF567" s="362">
        <f t="shared" si="186"/>
        <v>0</v>
      </c>
      <c r="AG567" s="330"/>
      <c r="AH567" s="597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  <c r="BC567" s="582"/>
      <c r="BD567" s="582"/>
    </row>
    <row r="568" spans="1:56" s="302" customFormat="1" hidden="1" x14ac:dyDescent="0.2">
      <c r="A568" s="340">
        <f t="shared" si="176"/>
        <v>0</v>
      </c>
      <c r="B568" s="341"/>
      <c r="C568" s="330"/>
      <c r="D568" s="395"/>
      <c r="E568" s="308"/>
      <c r="F568" s="309"/>
      <c r="G568" s="309"/>
      <c r="H568" s="309"/>
      <c r="I568" s="309"/>
      <c r="J568" s="350">
        <f t="shared" si="175"/>
        <v>0</v>
      </c>
      <c r="K568" s="330"/>
      <c r="L568" s="330"/>
      <c r="M568" s="310"/>
      <c r="N568" s="311"/>
      <c r="O568" s="311"/>
      <c r="P568" s="311"/>
      <c r="Q568" s="311"/>
      <c r="R568" s="311"/>
      <c r="S568" s="312"/>
      <c r="T568" s="313"/>
      <c r="U568" s="294">
        <f t="shared" si="177"/>
        <v>0</v>
      </c>
      <c r="V568" s="330"/>
      <c r="W568" s="355">
        <f t="shared" si="178"/>
        <v>0</v>
      </c>
      <c r="X568" s="356">
        <f t="shared" si="179"/>
        <v>0</v>
      </c>
      <c r="Y568" s="356">
        <f t="shared" si="180"/>
        <v>0</v>
      </c>
      <c r="Z568" s="356">
        <f t="shared" si="181"/>
        <v>0</v>
      </c>
      <c r="AA568" s="356">
        <f t="shared" si="182"/>
        <v>0</v>
      </c>
      <c r="AB568" s="356">
        <f t="shared" si="183"/>
        <v>0</v>
      </c>
      <c r="AC568" s="356">
        <f t="shared" si="184"/>
        <v>0</v>
      </c>
      <c r="AD568" s="357">
        <f t="shared" si="185"/>
        <v>0</v>
      </c>
      <c r="AE568" s="342"/>
      <c r="AF568" s="362">
        <f t="shared" si="186"/>
        <v>0</v>
      </c>
      <c r="AG568" s="330"/>
      <c r="AH568" s="597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  <c r="BC568" s="582"/>
      <c r="BD568" s="582"/>
    </row>
    <row r="569" spans="1:56" s="302" customFormat="1" hidden="1" x14ac:dyDescent="0.2">
      <c r="A569" s="340">
        <f t="shared" si="176"/>
        <v>0</v>
      </c>
      <c r="B569" s="341"/>
      <c r="C569" s="330"/>
      <c r="D569" s="395"/>
      <c r="E569" s="308"/>
      <c r="F569" s="309"/>
      <c r="G569" s="309"/>
      <c r="H569" s="309"/>
      <c r="I569" s="309"/>
      <c r="J569" s="350">
        <f t="shared" si="175"/>
        <v>0</v>
      </c>
      <c r="K569" s="330"/>
      <c r="L569" s="330"/>
      <c r="M569" s="310"/>
      <c r="N569" s="311"/>
      <c r="O569" s="311"/>
      <c r="P569" s="311"/>
      <c r="Q569" s="311"/>
      <c r="R569" s="311"/>
      <c r="S569" s="312"/>
      <c r="T569" s="313"/>
      <c r="U569" s="294">
        <f t="shared" si="177"/>
        <v>0</v>
      </c>
      <c r="V569" s="330"/>
      <c r="W569" s="355">
        <f t="shared" si="178"/>
        <v>0</v>
      </c>
      <c r="X569" s="356">
        <f t="shared" si="179"/>
        <v>0</v>
      </c>
      <c r="Y569" s="356">
        <f t="shared" si="180"/>
        <v>0</v>
      </c>
      <c r="Z569" s="356">
        <f t="shared" si="181"/>
        <v>0</v>
      </c>
      <c r="AA569" s="356">
        <f t="shared" si="182"/>
        <v>0</v>
      </c>
      <c r="AB569" s="356">
        <f t="shared" si="183"/>
        <v>0</v>
      </c>
      <c r="AC569" s="356">
        <f t="shared" si="184"/>
        <v>0</v>
      </c>
      <c r="AD569" s="357">
        <f t="shared" si="185"/>
        <v>0</v>
      </c>
      <c r="AE569" s="342"/>
      <c r="AF569" s="362">
        <f t="shared" si="186"/>
        <v>0</v>
      </c>
      <c r="AG569" s="330"/>
      <c r="AH569" s="597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  <c r="BC569" s="582"/>
      <c r="BD569" s="582"/>
    </row>
    <row r="570" spans="1:56" s="302" customFormat="1" hidden="1" x14ac:dyDescent="0.2">
      <c r="A570" s="340">
        <f t="shared" si="176"/>
        <v>0</v>
      </c>
      <c r="B570" s="341"/>
      <c r="C570" s="330"/>
      <c r="D570" s="395"/>
      <c r="E570" s="308"/>
      <c r="F570" s="309"/>
      <c r="G570" s="309"/>
      <c r="H570" s="309"/>
      <c r="I570" s="309"/>
      <c r="J570" s="350">
        <f t="shared" si="175"/>
        <v>0</v>
      </c>
      <c r="K570" s="330"/>
      <c r="L570" s="330"/>
      <c r="M570" s="310"/>
      <c r="N570" s="311"/>
      <c r="O570" s="311"/>
      <c r="P570" s="311"/>
      <c r="Q570" s="311"/>
      <c r="R570" s="311"/>
      <c r="S570" s="312"/>
      <c r="T570" s="313"/>
      <c r="U570" s="294">
        <f t="shared" si="177"/>
        <v>0</v>
      </c>
      <c r="V570" s="330"/>
      <c r="W570" s="355">
        <f t="shared" si="178"/>
        <v>0</v>
      </c>
      <c r="X570" s="356">
        <f t="shared" si="179"/>
        <v>0</v>
      </c>
      <c r="Y570" s="356">
        <f t="shared" si="180"/>
        <v>0</v>
      </c>
      <c r="Z570" s="356">
        <f t="shared" si="181"/>
        <v>0</v>
      </c>
      <c r="AA570" s="356">
        <f t="shared" si="182"/>
        <v>0</v>
      </c>
      <c r="AB570" s="356">
        <f t="shared" si="183"/>
        <v>0</v>
      </c>
      <c r="AC570" s="356">
        <f t="shared" si="184"/>
        <v>0</v>
      </c>
      <c r="AD570" s="357">
        <f t="shared" si="185"/>
        <v>0</v>
      </c>
      <c r="AE570" s="342"/>
      <c r="AF570" s="362">
        <f t="shared" si="186"/>
        <v>0</v>
      </c>
      <c r="AG570" s="330"/>
      <c r="AH570" s="597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  <c r="BC570" s="582"/>
      <c r="BD570" s="582"/>
    </row>
    <row r="571" spans="1:56" s="302" customFormat="1" hidden="1" x14ac:dyDescent="0.2">
      <c r="A571" s="340">
        <f t="shared" si="176"/>
        <v>0</v>
      </c>
      <c r="B571" s="341"/>
      <c r="C571" s="330"/>
      <c r="D571" s="395"/>
      <c r="E571" s="308"/>
      <c r="F571" s="309"/>
      <c r="G571" s="309"/>
      <c r="H571" s="309"/>
      <c r="I571" s="309"/>
      <c r="J571" s="350">
        <f t="shared" si="175"/>
        <v>0</v>
      </c>
      <c r="K571" s="330"/>
      <c r="L571" s="330"/>
      <c r="M571" s="310"/>
      <c r="N571" s="311"/>
      <c r="O571" s="311"/>
      <c r="P571" s="311"/>
      <c r="Q571" s="311"/>
      <c r="R571" s="311"/>
      <c r="S571" s="312"/>
      <c r="T571" s="313"/>
      <c r="U571" s="294">
        <f t="shared" si="177"/>
        <v>0</v>
      </c>
      <c r="V571" s="330"/>
      <c r="W571" s="355">
        <f t="shared" si="178"/>
        <v>0</v>
      </c>
      <c r="X571" s="356">
        <f t="shared" si="179"/>
        <v>0</v>
      </c>
      <c r="Y571" s="356">
        <f t="shared" si="180"/>
        <v>0</v>
      </c>
      <c r="Z571" s="356">
        <f t="shared" si="181"/>
        <v>0</v>
      </c>
      <c r="AA571" s="356">
        <f t="shared" si="182"/>
        <v>0</v>
      </c>
      <c r="AB571" s="356">
        <f t="shared" si="183"/>
        <v>0</v>
      </c>
      <c r="AC571" s="356">
        <f t="shared" si="184"/>
        <v>0</v>
      </c>
      <c r="AD571" s="357">
        <f t="shared" si="185"/>
        <v>0</v>
      </c>
      <c r="AE571" s="342"/>
      <c r="AF571" s="362">
        <f t="shared" si="186"/>
        <v>0</v>
      </c>
      <c r="AG571" s="330"/>
      <c r="AH571" s="597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  <c r="BC571" s="582"/>
      <c r="BD571" s="582"/>
    </row>
    <row r="572" spans="1:56" s="302" customFormat="1" hidden="1" x14ac:dyDescent="0.2">
      <c r="A572" s="340">
        <f t="shared" si="176"/>
        <v>0</v>
      </c>
      <c r="B572" s="341"/>
      <c r="C572" s="330"/>
      <c r="D572" s="395"/>
      <c r="E572" s="308"/>
      <c r="F572" s="309"/>
      <c r="G572" s="309"/>
      <c r="H572" s="309"/>
      <c r="I572" s="309"/>
      <c r="J572" s="350">
        <f t="shared" si="175"/>
        <v>0</v>
      </c>
      <c r="K572" s="330"/>
      <c r="L572" s="330"/>
      <c r="M572" s="310"/>
      <c r="N572" s="311"/>
      <c r="O572" s="311"/>
      <c r="P572" s="311"/>
      <c r="Q572" s="311"/>
      <c r="R572" s="311"/>
      <c r="S572" s="312"/>
      <c r="T572" s="313"/>
      <c r="U572" s="294">
        <f t="shared" si="177"/>
        <v>0</v>
      </c>
      <c r="V572" s="330"/>
      <c r="W572" s="355">
        <f t="shared" si="178"/>
        <v>0</v>
      </c>
      <c r="X572" s="356">
        <f t="shared" si="179"/>
        <v>0</v>
      </c>
      <c r="Y572" s="356">
        <f t="shared" si="180"/>
        <v>0</v>
      </c>
      <c r="Z572" s="356">
        <f t="shared" si="181"/>
        <v>0</v>
      </c>
      <c r="AA572" s="356">
        <f t="shared" si="182"/>
        <v>0</v>
      </c>
      <c r="AB572" s="356">
        <f t="shared" si="183"/>
        <v>0</v>
      </c>
      <c r="AC572" s="356">
        <f t="shared" si="184"/>
        <v>0</v>
      </c>
      <c r="AD572" s="357">
        <f t="shared" si="185"/>
        <v>0</v>
      </c>
      <c r="AE572" s="342"/>
      <c r="AF572" s="362">
        <f t="shared" si="186"/>
        <v>0</v>
      </c>
      <c r="AG572" s="330"/>
      <c r="AH572" s="597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  <c r="BC572" s="582"/>
      <c r="BD572" s="582"/>
    </row>
    <row r="573" spans="1:56" s="302" customFormat="1" hidden="1" x14ac:dyDescent="0.2">
      <c r="A573" s="340">
        <f t="shared" si="176"/>
        <v>0</v>
      </c>
      <c r="B573" s="341"/>
      <c r="C573" s="330"/>
      <c r="D573" s="395"/>
      <c r="E573" s="308"/>
      <c r="F573" s="309"/>
      <c r="G573" s="309"/>
      <c r="H573" s="309"/>
      <c r="I573" s="309"/>
      <c r="J573" s="350">
        <f t="shared" si="175"/>
        <v>0</v>
      </c>
      <c r="K573" s="330"/>
      <c r="L573" s="330"/>
      <c r="M573" s="310"/>
      <c r="N573" s="311"/>
      <c r="O573" s="311"/>
      <c r="P573" s="311"/>
      <c r="Q573" s="311"/>
      <c r="R573" s="311"/>
      <c r="S573" s="312"/>
      <c r="T573" s="313"/>
      <c r="U573" s="294">
        <f t="shared" si="177"/>
        <v>0</v>
      </c>
      <c r="V573" s="330"/>
      <c r="W573" s="355">
        <f t="shared" si="178"/>
        <v>0</v>
      </c>
      <c r="X573" s="356">
        <f t="shared" si="179"/>
        <v>0</v>
      </c>
      <c r="Y573" s="356">
        <f t="shared" si="180"/>
        <v>0</v>
      </c>
      <c r="Z573" s="356">
        <f t="shared" si="181"/>
        <v>0</v>
      </c>
      <c r="AA573" s="356">
        <f t="shared" si="182"/>
        <v>0</v>
      </c>
      <c r="AB573" s="356">
        <f t="shared" si="183"/>
        <v>0</v>
      </c>
      <c r="AC573" s="356">
        <f t="shared" si="184"/>
        <v>0</v>
      </c>
      <c r="AD573" s="357">
        <f t="shared" si="185"/>
        <v>0</v>
      </c>
      <c r="AE573" s="342"/>
      <c r="AF573" s="362">
        <f t="shared" si="186"/>
        <v>0</v>
      </c>
      <c r="AG573" s="330"/>
      <c r="AH573" s="597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  <c r="BC573" s="582"/>
      <c r="BD573" s="582"/>
    </row>
    <row r="574" spans="1:56" s="302" customFormat="1" hidden="1" x14ac:dyDescent="0.2">
      <c r="A574" s="340">
        <f t="shared" si="176"/>
        <v>0</v>
      </c>
      <c r="B574" s="341"/>
      <c r="C574" s="330"/>
      <c r="D574" s="395"/>
      <c r="E574" s="308"/>
      <c r="F574" s="309"/>
      <c r="G574" s="309"/>
      <c r="H574" s="309"/>
      <c r="I574" s="309"/>
      <c r="J574" s="350">
        <f t="shared" si="175"/>
        <v>0</v>
      </c>
      <c r="K574" s="330"/>
      <c r="L574" s="330"/>
      <c r="M574" s="310"/>
      <c r="N574" s="311"/>
      <c r="O574" s="311"/>
      <c r="P574" s="311"/>
      <c r="Q574" s="311"/>
      <c r="R574" s="311"/>
      <c r="S574" s="312"/>
      <c r="T574" s="313"/>
      <c r="U574" s="294">
        <f t="shared" si="177"/>
        <v>0</v>
      </c>
      <c r="V574" s="330"/>
      <c r="W574" s="355">
        <f t="shared" si="178"/>
        <v>0</v>
      </c>
      <c r="X574" s="356">
        <f t="shared" si="179"/>
        <v>0</v>
      </c>
      <c r="Y574" s="356">
        <f t="shared" si="180"/>
        <v>0</v>
      </c>
      <c r="Z574" s="356">
        <f t="shared" si="181"/>
        <v>0</v>
      </c>
      <c r="AA574" s="356">
        <f t="shared" si="182"/>
        <v>0</v>
      </c>
      <c r="AB574" s="356">
        <f t="shared" si="183"/>
        <v>0</v>
      </c>
      <c r="AC574" s="356">
        <f t="shared" si="184"/>
        <v>0</v>
      </c>
      <c r="AD574" s="357">
        <f t="shared" si="185"/>
        <v>0</v>
      </c>
      <c r="AE574" s="342"/>
      <c r="AF574" s="362">
        <f t="shared" si="186"/>
        <v>0</v>
      </c>
      <c r="AG574" s="330"/>
      <c r="AH574" s="597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  <c r="BC574" s="582"/>
      <c r="BD574" s="582"/>
    </row>
    <row r="575" spans="1:56" s="302" customFormat="1" hidden="1" x14ac:dyDescent="0.2">
      <c r="A575" s="340">
        <f t="shared" si="176"/>
        <v>0</v>
      </c>
      <c r="B575" s="341"/>
      <c r="C575" s="330"/>
      <c r="D575" s="395"/>
      <c r="E575" s="308"/>
      <c r="F575" s="309"/>
      <c r="G575" s="309"/>
      <c r="H575" s="309"/>
      <c r="I575" s="309"/>
      <c r="J575" s="350">
        <f t="shared" si="175"/>
        <v>0</v>
      </c>
      <c r="K575" s="330"/>
      <c r="L575" s="330"/>
      <c r="M575" s="310"/>
      <c r="N575" s="311"/>
      <c r="O575" s="311"/>
      <c r="P575" s="311"/>
      <c r="Q575" s="311"/>
      <c r="R575" s="311"/>
      <c r="S575" s="312"/>
      <c r="T575" s="313"/>
      <c r="U575" s="294">
        <f t="shared" si="177"/>
        <v>0</v>
      </c>
      <c r="V575" s="330"/>
      <c r="W575" s="355">
        <f t="shared" si="178"/>
        <v>0</v>
      </c>
      <c r="X575" s="356">
        <f t="shared" si="179"/>
        <v>0</v>
      </c>
      <c r="Y575" s="356">
        <f t="shared" si="180"/>
        <v>0</v>
      </c>
      <c r="Z575" s="356">
        <f t="shared" si="181"/>
        <v>0</v>
      </c>
      <c r="AA575" s="356">
        <f t="shared" si="182"/>
        <v>0</v>
      </c>
      <c r="AB575" s="356">
        <f t="shared" si="183"/>
        <v>0</v>
      </c>
      <c r="AC575" s="356">
        <f t="shared" si="184"/>
        <v>0</v>
      </c>
      <c r="AD575" s="357">
        <f t="shared" si="185"/>
        <v>0</v>
      </c>
      <c r="AE575" s="342"/>
      <c r="AF575" s="362">
        <f t="shared" si="186"/>
        <v>0</v>
      </c>
      <c r="AG575" s="330"/>
      <c r="AH575" s="597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  <c r="BC575" s="582"/>
      <c r="BD575" s="582"/>
    </row>
    <row r="576" spans="1:56" s="302" customFormat="1" hidden="1" x14ac:dyDescent="0.2">
      <c r="A576" s="340">
        <f t="shared" si="176"/>
        <v>0</v>
      </c>
      <c r="B576" s="341"/>
      <c r="C576" s="330"/>
      <c r="D576" s="395"/>
      <c r="E576" s="308"/>
      <c r="F576" s="309"/>
      <c r="G576" s="309"/>
      <c r="H576" s="309"/>
      <c r="I576" s="309"/>
      <c r="J576" s="350">
        <f t="shared" si="175"/>
        <v>0</v>
      </c>
      <c r="K576" s="330"/>
      <c r="L576" s="330"/>
      <c r="M576" s="310"/>
      <c r="N576" s="311"/>
      <c r="O576" s="311"/>
      <c r="P576" s="311"/>
      <c r="Q576" s="311"/>
      <c r="R576" s="311"/>
      <c r="S576" s="312"/>
      <c r="T576" s="313"/>
      <c r="U576" s="294">
        <f t="shared" si="177"/>
        <v>0</v>
      </c>
      <c r="V576" s="330"/>
      <c r="W576" s="355">
        <f t="shared" si="178"/>
        <v>0</v>
      </c>
      <c r="X576" s="356">
        <f t="shared" si="179"/>
        <v>0</v>
      </c>
      <c r="Y576" s="356">
        <f t="shared" si="180"/>
        <v>0</v>
      </c>
      <c r="Z576" s="356">
        <f t="shared" si="181"/>
        <v>0</v>
      </c>
      <c r="AA576" s="356">
        <f t="shared" si="182"/>
        <v>0</v>
      </c>
      <c r="AB576" s="356">
        <f t="shared" si="183"/>
        <v>0</v>
      </c>
      <c r="AC576" s="356">
        <f t="shared" si="184"/>
        <v>0</v>
      </c>
      <c r="AD576" s="357">
        <f t="shared" si="185"/>
        <v>0</v>
      </c>
      <c r="AE576" s="342"/>
      <c r="AF576" s="362">
        <f t="shared" si="186"/>
        <v>0</v>
      </c>
      <c r="AG576" s="330"/>
      <c r="AH576" s="597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  <c r="BC576" s="582"/>
      <c r="BD576" s="582"/>
    </row>
    <row r="577" spans="1:56" s="302" customFormat="1" hidden="1" x14ac:dyDescent="0.2">
      <c r="A577" s="340">
        <f t="shared" si="176"/>
        <v>0</v>
      </c>
      <c r="B577" s="341"/>
      <c r="C577" s="330"/>
      <c r="D577" s="395"/>
      <c r="E577" s="308"/>
      <c r="F577" s="309"/>
      <c r="G577" s="309"/>
      <c r="H577" s="309"/>
      <c r="I577" s="309"/>
      <c r="J577" s="350">
        <f t="shared" si="175"/>
        <v>0</v>
      </c>
      <c r="K577" s="330"/>
      <c r="L577" s="330"/>
      <c r="M577" s="310"/>
      <c r="N577" s="311"/>
      <c r="O577" s="311"/>
      <c r="P577" s="311"/>
      <c r="Q577" s="311"/>
      <c r="R577" s="311"/>
      <c r="S577" s="312"/>
      <c r="T577" s="313"/>
      <c r="U577" s="294">
        <f t="shared" si="177"/>
        <v>0</v>
      </c>
      <c r="V577" s="330"/>
      <c r="W577" s="355">
        <f t="shared" si="178"/>
        <v>0</v>
      </c>
      <c r="X577" s="356">
        <f t="shared" si="179"/>
        <v>0</v>
      </c>
      <c r="Y577" s="356">
        <f t="shared" si="180"/>
        <v>0</v>
      </c>
      <c r="Z577" s="356">
        <f t="shared" si="181"/>
        <v>0</v>
      </c>
      <c r="AA577" s="356">
        <f t="shared" si="182"/>
        <v>0</v>
      </c>
      <c r="AB577" s="356">
        <f t="shared" si="183"/>
        <v>0</v>
      </c>
      <c r="AC577" s="356">
        <f t="shared" si="184"/>
        <v>0</v>
      </c>
      <c r="AD577" s="357">
        <f t="shared" si="185"/>
        <v>0</v>
      </c>
      <c r="AE577" s="342"/>
      <c r="AF577" s="362">
        <f t="shared" si="186"/>
        <v>0</v>
      </c>
      <c r="AG577" s="330"/>
      <c r="AH577" s="597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  <c r="BC577" s="582"/>
      <c r="BD577" s="582"/>
    </row>
    <row r="578" spans="1:56" s="302" customFormat="1" hidden="1" x14ac:dyDescent="0.2">
      <c r="A578" s="340">
        <f t="shared" si="176"/>
        <v>0</v>
      </c>
      <c r="B578" s="341"/>
      <c r="C578" s="330"/>
      <c r="D578" s="395"/>
      <c r="E578" s="308"/>
      <c r="F578" s="309"/>
      <c r="G578" s="309"/>
      <c r="H578" s="309"/>
      <c r="I578" s="309"/>
      <c r="J578" s="350">
        <f t="shared" si="175"/>
        <v>0</v>
      </c>
      <c r="K578" s="330"/>
      <c r="L578" s="330"/>
      <c r="M578" s="310"/>
      <c r="N578" s="311"/>
      <c r="O578" s="311"/>
      <c r="P578" s="311"/>
      <c r="Q578" s="311"/>
      <c r="R578" s="311"/>
      <c r="S578" s="312"/>
      <c r="T578" s="313"/>
      <c r="U578" s="294">
        <f t="shared" si="177"/>
        <v>0</v>
      </c>
      <c r="V578" s="330"/>
      <c r="W578" s="355">
        <f t="shared" si="178"/>
        <v>0</v>
      </c>
      <c r="X578" s="356">
        <f t="shared" si="179"/>
        <v>0</v>
      </c>
      <c r="Y578" s="356">
        <f t="shared" si="180"/>
        <v>0</v>
      </c>
      <c r="Z578" s="356">
        <f t="shared" si="181"/>
        <v>0</v>
      </c>
      <c r="AA578" s="356">
        <f t="shared" si="182"/>
        <v>0</v>
      </c>
      <c r="AB578" s="356">
        <f t="shared" si="183"/>
        <v>0</v>
      </c>
      <c r="AC578" s="356">
        <f t="shared" si="184"/>
        <v>0</v>
      </c>
      <c r="AD578" s="357">
        <f t="shared" si="185"/>
        <v>0</v>
      </c>
      <c r="AE578" s="342"/>
      <c r="AF578" s="362">
        <f t="shared" si="186"/>
        <v>0</v>
      </c>
      <c r="AG578" s="330"/>
      <c r="AH578" s="597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  <c r="BC578" s="582"/>
      <c r="BD578" s="582"/>
    </row>
    <row r="579" spans="1:56" s="302" customFormat="1" hidden="1" x14ac:dyDescent="0.2">
      <c r="A579" s="340">
        <f t="shared" si="176"/>
        <v>0</v>
      </c>
      <c r="B579" s="341"/>
      <c r="C579" s="330"/>
      <c r="D579" s="395"/>
      <c r="E579" s="308"/>
      <c r="F579" s="309"/>
      <c r="G579" s="309"/>
      <c r="H579" s="309"/>
      <c r="I579" s="309"/>
      <c r="J579" s="350">
        <f t="shared" si="175"/>
        <v>0</v>
      </c>
      <c r="K579" s="330"/>
      <c r="L579" s="330"/>
      <c r="M579" s="310"/>
      <c r="N579" s="311"/>
      <c r="O579" s="311"/>
      <c r="P579" s="311"/>
      <c r="Q579" s="311"/>
      <c r="R579" s="311"/>
      <c r="S579" s="312"/>
      <c r="T579" s="313"/>
      <c r="U579" s="294">
        <f t="shared" si="177"/>
        <v>0</v>
      </c>
      <c r="V579" s="330"/>
      <c r="W579" s="355">
        <f t="shared" si="178"/>
        <v>0</v>
      </c>
      <c r="X579" s="356">
        <f t="shared" si="179"/>
        <v>0</v>
      </c>
      <c r="Y579" s="356">
        <f t="shared" si="180"/>
        <v>0</v>
      </c>
      <c r="Z579" s="356">
        <f t="shared" si="181"/>
        <v>0</v>
      </c>
      <c r="AA579" s="356">
        <f t="shared" si="182"/>
        <v>0</v>
      </c>
      <c r="AB579" s="356">
        <f t="shared" si="183"/>
        <v>0</v>
      </c>
      <c r="AC579" s="356">
        <f t="shared" si="184"/>
        <v>0</v>
      </c>
      <c r="AD579" s="357">
        <f t="shared" si="185"/>
        <v>0</v>
      </c>
      <c r="AE579" s="342"/>
      <c r="AF579" s="362">
        <f t="shared" si="186"/>
        <v>0</v>
      </c>
      <c r="AG579" s="330"/>
      <c r="AH579" s="597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  <c r="BC579" s="582"/>
      <c r="BD579" s="582"/>
    </row>
    <row r="580" spans="1:56" s="302" customFormat="1" hidden="1" x14ac:dyDescent="0.2">
      <c r="A580" s="340">
        <f t="shared" si="176"/>
        <v>0</v>
      </c>
      <c r="B580" s="341"/>
      <c r="C580" s="330"/>
      <c r="D580" s="395"/>
      <c r="E580" s="308"/>
      <c r="F580" s="309"/>
      <c r="G580" s="309"/>
      <c r="H580" s="309"/>
      <c r="I580" s="309"/>
      <c r="J580" s="350">
        <f t="shared" si="175"/>
        <v>0</v>
      </c>
      <c r="K580" s="330"/>
      <c r="L580" s="330"/>
      <c r="M580" s="310"/>
      <c r="N580" s="311"/>
      <c r="O580" s="311"/>
      <c r="P580" s="311"/>
      <c r="Q580" s="311"/>
      <c r="R580" s="311"/>
      <c r="S580" s="312"/>
      <c r="T580" s="313"/>
      <c r="U580" s="294">
        <f t="shared" si="177"/>
        <v>0</v>
      </c>
      <c r="V580" s="330"/>
      <c r="W580" s="355">
        <f t="shared" si="178"/>
        <v>0</v>
      </c>
      <c r="X580" s="356">
        <f t="shared" si="179"/>
        <v>0</v>
      </c>
      <c r="Y580" s="356">
        <f t="shared" si="180"/>
        <v>0</v>
      </c>
      <c r="Z580" s="356">
        <f t="shared" si="181"/>
        <v>0</v>
      </c>
      <c r="AA580" s="356">
        <f t="shared" si="182"/>
        <v>0</v>
      </c>
      <c r="AB580" s="356">
        <f t="shared" si="183"/>
        <v>0</v>
      </c>
      <c r="AC580" s="356">
        <f t="shared" si="184"/>
        <v>0</v>
      </c>
      <c r="AD580" s="357">
        <f t="shared" si="185"/>
        <v>0</v>
      </c>
      <c r="AE580" s="342"/>
      <c r="AF580" s="362">
        <f t="shared" si="186"/>
        <v>0</v>
      </c>
      <c r="AG580" s="330"/>
      <c r="AH580" s="597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  <c r="BC580" s="582"/>
      <c r="BD580" s="582"/>
    </row>
    <row r="581" spans="1:56" s="302" customFormat="1" hidden="1" x14ac:dyDescent="0.2">
      <c r="A581" s="340">
        <f t="shared" si="176"/>
        <v>0</v>
      </c>
      <c r="B581" s="341"/>
      <c r="C581" s="330"/>
      <c r="D581" s="395"/>
      <c r="E581" s="308"/>
      <c r="F581" s="309"/>
      <c r="G581" s="309"/>
      <c r="H581" s="309"/>
      <c r="I581" s="309"/>
      <c r="J581" s="350">
        <f t="shared" si="175"/>
        <v>0</v>
      </c>
      <c r="K581" s="330"/>
      <c r="L581" s="330"/>
      <c r="M581" s="310"/>
      <c r="N581" s="311"/>
      <c r="O581" s="311"/>
      <c r="P581" s="311"/>
      <c r="Q581" s="311"/>
      <c r="R581" s="311"/>
      <c r="S581" s="312"/>
      <c r="T581" s="313"/>
      <c r="U581" s="294">
        <f t="shared" si="177"/>
        <v>0</v>
      </c>
      <c r="V581" s="330"/>
      <c r="W581" s="355">
        <f t="shared" si="178"/>
        <v>0</v>
      </c>
      <c r="X581" s="356">
        <f t="shared" si="179"/>
        <v>0</v>
      </c>
      <c r="Y581" s="356">
        <f t="shared" si="180"/>
        <v>0</v>
      </c>
      <c r="Z581" s="356">
        <f t="shared" si="181"/>
        <v>0</v>
      </c>
      <c r="AA581" s="356">
        <f t="shared" si="182"/>
        <v>0</v>
      </c>
      <c r="AB581" s="356">
        <f t="shared" si="183"/>
        <v>0</v>
      </c>
      <c r="AC581" s="356">
        <f t="shared" si="184"/>
        <v>0</v>
      </c>
      <c r="AD581" s="357">
        <f t="shared" si="185"/>
        <v>0</v>
      </c>
      <c r="AE581" s="342"/>
      <c r="AF581" s="362">
        <f t="shared" si="186"/>
        <v>0</v>
      </c>
      <c r="AG581" s="330"/>
      <c r="AH581" s="597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  <c r="BC581" s="582"/>
      <c r="BD581" s="582"/>
    </row>
    <row r="582" spans="1:56" s="302" customFormat="1" hidden="1" x14ac:dyDescent="0.2">
      <c r="A582" s="340">
        <f t="shared" si="176"/>
        <v>0</v>
      </c>
      <c r="B582" s="341"/>
      <c r="C582" s="330"/>
      <c r="D582" s="395"/>
      <c r="E582" s="308"/>
      <c r="F582" s="309"/>
      <c r="G582" s="309"/>
      <c r="H582" s="309"/>
      <c r="I582" s="309"/>
      <c r="J582" s="350">
        <f t="shared" si="175"/>
        <v>0</v>
      </c>
      <c r="K582" s="330"/>
      <c r="L582" s="330"/>
      <c r="M582" s="310"/>
      <c r="N582" s="311"/>
      <c r="O582" s="311"/>
      <c r="P582" s="311"/>
      <c r="Q582" s="311"/>
      <c r="R582" s="311"/>
      <c r="S582" s="312"/>
      <c r="T582" s="313"/>
      <c r="U582" s="294">
        <f t="shared" si="177"/>
        <v>0</v>
      </c>
      <c r="V582" s="330"/>
      <c r="W582" s="355">
        <f t="shared" si="178"/>
        <v>0</v>
      </c>
      <c r="X582" s="356">
        <f t="shared" si="179"/>
        <v>0</v>
      </c>
      <c r="Y582" s="356">
        <f t="shared" si="180"/>
        <v>0</v>
      </c>
      <c r="Z582" s="356">
        <f t="shared" si="181"/>
        <v>0</v>
      </c>
      <c r="AA582" s="356">
        <f t="shared" si="182"/>
        <v>0</v>
      </c>
      <c r="AB582" s="356">
        <f t="shared" si="183"/>
        <v>0</v>
      </c>
      <c r="AC582" s="356">
        <f t="shared" si="184"/>
        <v>0</v>
      </c>
      <c r="AD582" s="357">
        <f t="shared" si="185"/>
        <v>0</v>
      </c>
      <c r="AE582" s="342"/>
      <c r="AF582" s="362">
        <f t="shared" si="186"/>
        <v>0</v>
      </c>
      <c r="AG582" s="330"/>
      <c r="AH582" s="597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  <c r="BC582" s="582"/>
      <c r="BD582" s="582"/>
    </row>
    <row r="583" spans="1:56" s="302" customFormat="1" hidden="1" x14ac:dyDescent="0.2">
      <c r="A583" s="340">
        <f t="shared" si="176"/>
        <v>0</v>
      </c>
      <c r="B583" s="341"/>
      <c r="C583" s="330"/>
      <c r="D583" s="395"/>
      <c r="E583" s="308"/>
      <c r="F583" s="309"/>
      <c r="G583" s="309"/>
      <c r="H583" s="309"/>
      <c r="I583" s="309"/>
      <c r="J583" s="350">
        <f t="shared" si="175"/>
        <v>0</v>
      </c>
      <c r="K583" s="330"/>
      <c r="L583" s="330"/>
      <c r="M583" s="310"/>
      <c r="N583" s="311"/>
      <c r="O583" s="311"/>
      <c r="P583" s="311"/>
      <c r="Q583" s="311"/>
      <c r="R583" s="311"/>
      <c r="S583" s="312"/>
      <c r="T583" s="313"/>
      <c r="U583" s="294">
        <f t="shared" si="177"/>
        <v>0</v>
      </c>
      <c r="V583" s="330"/>
      <c r="W583" s="355">
        <f t="shared" si="178"/>
        <v>0</v>
      </c>
      <c r="X583" s="356">
        <f t="shared" si="179"/>
        <v>0</v>
      </c>
      <c r="Y583" s="356">
        <f t="shared" si="180"/>
        <v>0</v>
      </c>
      <c r="Z583" s="356">
        <f t="shared" si="181"/>
        <v>0</v>
      </c>
      <c r="AA583" s="356">
        <f t="shared" si="182"/>
        <v>0</v>
      </c>
      <c r="AB583" s="356">
        <f t="shared" si="183"/>
        <v>0</v>
      </c>
      <c r="AC583" s="356">
        <f t="shared" si="184"/>
        <v>0</v>
      </c>
      <c r="AD583" s="357">
        <f t="shared" si="185"/>
        <v>0</v>
      </c>
      <c r="AE583" s="342"/>
      <c r="AF583" s="362">
        <f t="shared" si="186"/>
        <v>0</v>
      </c>
      <c r="AG583" s="330"/>
      <c r="AH583" s="597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  <c r="BC583" s="582"/>
      <c r="BD583" s="582"/>
    </row>
    <row r="584" spans="1:56" s="302" customFormat="1" hidden="1" x14ac:dyDescent="0.2">
      <c r="A584" s="340">
        <f t="shared" si="176"/>
        <v>0</v>
      </c>
      <c r="B584" s="341"/>
      <c r="C584" s="330"/>
      <c r="D584" s="395"/>
      <c r="E584" s="308"/>
      <c r="F584" s="309"/>
      <c r="G584" s="309"/>
      <c r="H584" s="309"/>
      <c r="I584" s="309"/>
      <c r="J584" s="350">
        <f t="shared" si="175"/>
        <v>0</v>
      </c>
      <c r="K584" s="330"/>
      <c r="L584" s="330"/>
      <c r="M584" s="310"/>
      <c r="N584" s="311"/>
      <c r="O584" s="311"/>
      <c r="P584" s="311"/>
      <c r="Q584" s="311"/>
      <c r="R584" s="311"/>
      <c r="S584" s="312"/>
      <c r="T584" s="313"/>
      <c r="U584" s="294">
        <f t="shared" si="177"/>
        <v>0</v>
      </c>
      <c r="V584" s="330"/>
      <c r="W584" s="355">
        <f t="shared" si="178"/>
        <v>0</v>
      </c>
      <c r="X584" s="356">
        <f t="shared" si="179"/>
        <v>0</v>
      </c>
      <c r="Y584" s="356">
        <f t="shared" si="180"/>
        <v>0</v>
      </c>
      <c r="Z584" s="356">
        <f t="shared" si="181"/>
        <v>0</v>
      </c>
      <c r="AA584" s="356">
        <f t="shared" si="182"/>
        <v>0</v>
      </c>
      <c r="AB584" s="356">
        <f t="shared" si="183"/>
        <v>0</v>
      </c>
      <c r="AC584" s="356">
        <f t="shared" si="184"/>
        <v>0</v>
      </c>
      <c r="AD584" s="357">
        <f t="shared" si="185"/>
        <v>0</v>
      </c>
      <c r="AE584" s="342"/>
      <c r="AF584" s="362">
        <f t="shared" si="186"/>
        <v>0</v>
      </c>
      <c r="AG584" s="330"/>
      <c r="AH584" s="597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  <c r="BC584" s="582"/>
      <c r="BD584" s="582"/>
    </row>
    <row r="585" spans="1:56" s="302" customFormat="1" hidden="1" x14ac:dyDescent="0.2">
      <c r="A585" s="340">
        <f t="shared" si="176"/>
        <v>0</v>
      </c>
      <c r="B585" s="341"/>
      <c r="C585" s="330"/>
      <c r="D585" s="395"/>
      <c r="E585" s="308"/>
      <c r="F585" s="309"/>
      <c r="G585" s="309"/>
      <c r="H585" s="309"/>
      <c r="I585" s="309"/>
      <c r="J585" s="350">
        <f t="shared" si="175"/>
        <v>0</v>
      </c>
      <c r="K585" s="330"/>
      <c r="L585" s="330"/>
      <c r="M585" s="310"/>
      <c r="N585" s="311"/>
      <c r="O585" s="311"/>
      <c r="P585" s="311"/>
      <c r="Q585" s="311"/>
      <c r="R585" s="311"/>
      <c r="S585" s="312"/>
      <c r="T585" s="313"/>
      <c r="U585" s="294">
        <f t="shared" si="177"/>
        <v>0</v>
      </c>
      <c r="V585" s="330"/>
      <c r="W585" s="355">
        <f t="shared" si="178"/>
        <v>0</v>
      </c>
      <c r="X585" s="356">
        <f t="shared" si="179"/>
        <v>0</v>
      </c>
      <c r="Y585" s="356">
        <f t="shared" si="180"/>
        <v>0</v>
      </c>
      <c r="Z585" s="356">
        <f t="shared" si="181"/>
        <v>0</v>
      </c>
      <c r="AA585" s="356">
        <f t="shared" si="182"/>
        <v>0</v>
      </c>
      <c r="AB585" s="356">
        <f t="shared" si="183"/>
        <v>0</v>
      </c>
      <c r="AC585" s="356">
        <f t="shared" si="184"/>
        <v>0</v>
      </c>
      <c r="AD585" s="357">
        <f t="shared" si="185"/>
        <v>0</v>
      </c>
      <c r="AE585" s="342"/>
      <c r="AF585" s="362">
        <f t="shared" si="186"/>
        <v>0</v>
      </c>
      <c r="AG585" s="330"/>
      <c r="AH585" s="597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  <c r="BC585" s="582"/>
      <c r="BD585" s="582"/>
    </row>
    <row r="586" spans="1:56" s="302" customFormat="1" hidden="1" x14ac:dyDescent="0.2">
      <c r="A586" s="340">
        <f t="shared" si="176"/>
        <v>0</v>
      </c>
      <c r="B586" s="341"/>
      <c r="C586" s="330"/>
      <c r="D586" s="395"/>
      <c r="E586" s="308"/>
      <c r="F586" s="309"/>
      <c r="G586" s="309"/>
      <c r="H586" s="309"/>
      <c r="I586" s="309"/>
      <c r="J586" s="350">
        <f t="shared" si="175"/>
        <v>0</v>
      </c>
      <c r="K586" s="330"/>
      <c r="L586" s="330"/>
      <c r="M586" s="310"/>
      <c r="N586" s="311"/>
      <c r="O586" s="311"/>
      <c r="P586" s="311"/>
      <c r="Q586" s="311"/>
      <c r="R586" s="311"/>
      <c r="S586" s="312"/>
      <c r="T586" s="313"/>
      <c r="U586" s="294">
        <f t="shared" si="177"/>
        <v>0</v>
      </c>
      <c r="V586" s="330"/>
      <c r="W586" s="355">
        <f t="shared" si="178"/>
        <v>0</v>
      </c>
      <c r="X586" s="356">
        <f t="shared" si="179"/>
        <v>0</v>
      </c>
      <c r="Y586" s="356">
        <f t="shared" si="180"/>
        <v>0</v>
      </c>
      <c r="Z586" s="356">
        <f t="shared" si="181"/>
        <v>0</v>
      </c>
      <c r="AA586" s="356">
        <f t="shared" si="182"/>
        <v>0</v>
      </c>
      <c r="AB586" s="356">
        <f t="shared" si="183"/>
        <v>0</v>
      </c>
      <c r="AC586" s="356">
        <f t="shared" si="184"/>
        <v>0</v>
      </c>
      <c r="AD586" s="357">
        <f t="shared" si="185"/>
        <v>0</v>
      </c>
      <c r="AE586" s="342"/>
      <c r="AF586" s="362">
        <f t="shared" si="186"/>
        <v>0</v>
      </c>
      <c r="AG586" s="330"/>
      <c r="AH586" s="597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  <c r="BC586" s="582"/>
      <c r="BD586" s="582"/>
    </row>
    <row r="587" spans="1:56" s="302" customFormat="1" hidden="1" x14ac:dyDescent="0.2">
      <c r="A587" s="340">
        <f t="shared" si="176"/>
        <v>0</v>
      </c>
      <c r="B587" s="341"/>
      <c r="C587" s="330"/>
      <c r="D587" s="395"/>
      <c r="E587" s="308"/>
      <c r="F587" s="309"/>
      <c r="G587" s="309"/>
      <c r="H587" s="309"/>
      <c r="I587" s="309"/>
      <c r="J587" s="350">
        <f t="shared" si="175"/>
        <v>0</v>
      </c>
      <c r="K587" s="330"/>
      <c r="L587" s="330"/>
      <c r="M587" s="310"/>
      <c r="N587" s="311"/>
      <c r="O587" s="311"/>
      <c r="P587" s="311"/>
      <c r="Q587" s="311"/>
      <c r="R587" s="311"/>
      <c r="S587" s="312"/>
      <c r="T587" s="313"/>
      <c r="U587" s="294">
        <f t="shared" si="177"/>
        <v>0</v>
      </c>
      <c r="V587" s="330"/>
      <c r="W587" s="355">
        <f t="shared" si="178"/>
        <v>0</v>
      </c>
      <c r="X587" s="356">
        <f t="shared" si="179"/>
        <v>0</v>
      </c>
      <c r="Y587" s="356">
        <f t="shared" si="180"/>
        <v>0</v>
      </c>
      <c r="Z587" s="356">
        <f t="shared" si="181"/>
        <v>0</v>
      </c>
      <c r="AA587" s="356">
        <f t="shared" si="182"/>
        <v>0</v>
      </c>
      <c r="AB587" s="356">
        <f t="shared" si="183"/>
        <v>0</v>
      </c>
      <c r="AC587" s="356">
        <f t="shared" si="184"/>
        <v>0</v>
      </c>
      <c r="AD587" s="357">
        <f t="shared" si="185"/>
        <v>0</v>
      </c>
      <c r="AE587" s="342"/>
      <c r="AF587" s="362">
        <f t="shared" si="186"/>
        <v>0</v>
      </c>
      <c r="AG587" s="330"/>
      <c r="AH587" s="597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  <c r="BC587" s="582"/>
      <c r="BD587" s="582"/>
    </row>
    <row r="588" spans="1:56" s="302" customFormat="1" hidden="1" x14ac:dyDescent="0.2">
      <c r="A588" s="340">
        <f t="shared" si="176"/>
        <v>0</v>
      </c>
      <c r="B588" s="341"/>
      <c r="C588" s="330"/>
      <c r="D588" s="395"/>
      <c r="E588" s="308"/>
      <c r="F588" s="309"/>
      <c r="G588" s="309"/>
      <c r="H588" s="309"/>
      <c r="I588" s="309"/>
      <c r="J588" s="350">
        <f t="shared" si="175"/>
        <v>0</v>
      </c>
      <c r="K588" s="330"/>
      <c r="L588" s="330"/>
      <c r="M588" s="310"/>
      <c r="N588" s="311"/>
      <c r="O588" s="311"/>
      <c r="P588" s="311"/>
      <c r="Q588" s="311"/>
      <c r="R588" s="311"/>
      <c r="S588" s="312"/>
      <c r="T588" s="313"/>
      <c r="U588" s="294">
        <f t="shared" si="177"/>
        <v>0</v>
      </c>
      <c r="V588" s="330"/>
      <c r="W588" s="355">
        <f t="shared" si="178"/>
        <v>0</v>
      </c>
      <c r="X588" s="356">
        <f t="shared" si="179"/>
        <v>0</v>
      </c>
      <c r="Y588" s="356">
        <f t="shared" si="180"/>
        <v>0</v>
      </c>
      <c r="Z588" s="356">
        <f t="shared" si="181"/>
        <v>0</v>
      </c>
      <c r="AA588" s="356">
        <f t="shared" si="182"/>
        <v>0</v>
      </c>
      <c r="AB588" s="356">
        <f t="shared" si="183"/>
        <v>0</v>
      </c>
      <c r="AC588" s="356">
        <f t="shared" si="184"/>
        <v>0</v>
      </c>
      <c r="AD588" s="357">
        <f t="shared" si="185"/>
        <v>0</v>
      </c>
      <c r="AE588" s="342"/>
      <c r="AF588" s="362">
        <f t="shared" si="186"/>
        <v>0</v>
      </c>
      <c r="AG588" s="330"/>
      <c r="AH588" s="597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  <c r="BC588" s="582"/>
      <c r="BD588" s="582"/>
    </row>
    <row r="589" spans="1:56" s="302" customFormat="1" hidden="1" x14ac:dyDescent="0.2">
      <c r="A589" s="340">
        <f t="shared" si="176"/>
        <v>0</v>
      </c>
      <c r="B589" s="341"/>
      <c r="C589" s="330"/>
      <c r="D589" s="395"/>
      <c r="E589" s="308"/>
      <c r="F589" s="309"/>
      <c r="G589" s="309"/>
      <c r="H589" s="309"/>
      <c r="I589" s="309"/>
      <c r="J589" s="350">
        <f t="shared" si="175"/>
        <v>0</v>
      </c>
      <c r="K589" s="330"/>
      <c r="L589" s="330"/>
      <c r="M589" s="310"/>
      <c r="N589" s="311"/>
      <c r="O589" s="311"/>
      <c r="P589" s="311"/>
      <c r="Q589" s="311"/>
      <c r="R589" s="311"/>
      <c r="S589" s="312"/>
      <c r="T589" s="313"/>
      <c r="U589" s="294">
        <f t="shared" si="177"/>
        <v>0</v>
      </c>
      <c r="V589" s="330"/>
      <c r="W589" s="355">
        <f t="shared" si="178"/>
        <v>0</v>
      </c>
      <c r="X589" s="356">
        <f t="shared" si="179"/>
        <v>0</v>
      </c>
      <c r="Y589" s="356">
        <f t="shared" si="180"/>
        <v>0</v>
      </c>
      <c r="Z589" s="356">
        <f t="shared" si="181"/>
        <v>0</v>
      </c>
      <c r="AA589" s="356">
        <f t="shared" si="182"/>
        <v>0</v>
      </c>
      <c r="AB589" s="356">
        <f t="shared" si="183"/>
        <v>0</v>
      </c>
      <c r="AC589" s="356">
        <f t="shared" si="184"/>
        <v>0</v>
      </c>
      <c r="AD589" s="357">
        <f t="shared" si="185"/>
        <v>0</v>
      </c>
      <c r="AE589" s="342"/>
      <c r="AF589" s="362">
        <f t="shared" si="186"/>
        <v>0</v>
      </c>
      <c r="AG589" s="330"/>
      <c r="AH589" s="597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  <c r="BC589" s="582"/>
      <c r="BD589" s="582"/>
    </row>
    <row r="590" spans="1:56" s="302" customFormat="1" hidden="1" x14ac:dyDescent="0.2">
      <c r="A590" s="340">
        <f t="shared" si="176"/>
        <v>0</v>
      </c>
      <c r="B590" s="341"/>
      <c r="C590" s="330"/>
      <c r="D590" s="395"/>
      <c r="E590" s="308"/>
      <c r="F590" s="309"/>
      <c r="G590" s="309"/>
      <c r="H590" s="309"/>
      <c r="I590" s="309"/>
      <c r="J590" s="350">
        <f t="shared" si="175"/>
        <v>0</v>
      </c>
      <c r="K590" s="330"/>
      <c r="L590" s="330"/>
      <c r="M590" s="310"/>
      <c r="N590" s="311"/>
      <c r="O590" s="311"/>
      <c r="P590" s="311"/>
      <c r="Q590" s="311"/>
      <c r="R590" s="311"/>
      <c r="S590" s="312"/>
      <c r="T590" s="313"/>
      <c r="U590" s="294">
        <f t="shared" si="177"/>
        <v>0</v>
      </c>
      <c r="V590" s="330"/>
      <c r="W590" s="355">
        <f t="shared" si="178"/>
        <v>0</v>
      </c>
      <c r="X590" s="356">
        <f t="shared" si="179"/>
        <v>0</v>
      </c>
      <c r="Y590" s="356">
        <f t="shared" si="180"/>
        <v>0</v>
      </c>
      <c r="Z590" s="356">
        <f t="shared" si="181"/>
        <v>0</v>
      </c>
      <c r="AA590" s="356">
        <f t="shared" si="182"/>
        <v>0</v>
      </c>
      <c r="AB590" s="356">
        <f t="shared" si="183"/>
        <v>0</v>
      </c>
      <c r="AC590" s="356">
        <f t="shared" si="184"/>
        <v>0</v>
      </c>
      <c r="AD590" s="357">
        <f t="shared" si="185"/>
        <v>0</v>
      </c>
      <c r="AE590" s="342"/>
      <c r="AF590" s="362">
        <f t="shared" si="186"/>
        <v>0</v>
      </c>
      <c r="AG590" s="330"/>
      <c r="AH590" s="597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  <c r="BC590" s="582"/>
      <c r="BD590" s="582"/>
    </row>
    <row r="591" spans="1:56" s="302" customFormat="1" hidden="1" x14ac:dyDescent="0.2">
      <c r="A591" s="340">
        <f t="shared" si="176"/>
        <v>0</v>
      </c>
      <c r="B591" s="341"/>
      <c r="C591" s="330"/>
      <c r="D591" s="395"/>
      <c r="E591" s="308"/>
      <c r="F591" s="309"/>
      <c r="G591" s="309"/>
      <c r="H591" s="309"/>
      <c r="I591" s="309"/>
      <c r="J591" s="350">
        <f t="shared" si="175"/>
        <v>0</v>
      </c>
      <c r="K591" s="330"/>
      <c r="L591" s="330"/>
      <c r="M591" s="310"/>
      <c r="N591" s="311"/>
      <c r="O591" s="311"/>
      <c r="P591" s="311"/>
      <c r="Q591" s="311"/>
      <c r="R591" s="311"/>
      <c r="S591" s="312"/>
      <c r="T591" s="313"/>
      <c r="U591" s="294">
        <f t="shared" si="177"/>
        <v>0</v>
      </c>
      <c r="V591" s="330"/>
      <c r="W591" s="355">
        <f t="shared" si="178"/>
        <v>0</v>
      </c>
      <c r="X591" s="356">
        <f t="shared" si="179"/>
        <v>0</v>
      </c>
      <c r="Y591" s="356">
        <f t="shared" si="180"/>
        <v>0</v>
      </c>
      <c r="Z591" s="356">
        <f t="shared" si="181"/>
        <v>0</v>
      </c>
      <c r="AA591" s="356">
        <f t="shared" si="182"/>
        <v>0</v>
      </c>
      <c r="AB591" s="356">
        <f t="shared" si="183"/>
        <v>0</v>
      </c>
      <c r="AC591" s="356">
        <f t="shared" si="184"/>
        <v>0</v>
      </c>
      <c r="AD591" s="357">
        <f t="shared" si="185"/>
        <v>0</v>
      </c>
      <c r="AE591" s="342"/>
      <c r="AF591" s="362">
        <f t="shared" si="186"/>
        <v>0</v>
      </c>
      <c r="AG591" s="330"/>
      <c r="AH591" s="597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  <c r="BC591" s="582"/>
      <c r="BD591" s="582"/>
    </row>
    <row r="592" spans="1:56" s="302" customFormat="1" hidden="1" x14ac:dyDescent="0.2">
      <c r="A592" s="340">
        <f t="shared" si="176"/>
        <v>0</v>
      </c>
      <c r="B592" s="341"/>
      <c r="C592" s="330"/>
      <c r="D592" s="395"/>
      <c r="E592" s="308"/>
      <c r="F592" s="309"/>
      <c r="G592" s="309"/>
      <c r="H592" s="309"/>
      <c r="I592" s="309"/>
      <c r="J592" s="350">
        <f t="shared" si="175"/>
        <v>0</v>
      </c>
      <c r="K592" s="330"/>
      <c r="L592" s="330"/>
      <c r="M592" s="310"/>
      <c r="N592" s="311"/>
      <c r="O592" s="311"/>
      <c r="P592" s="311"/>
      <c r="Q592" s="311"/>
      <c r="R592" s="311"/>
      <c r="S592" s="312"/>
      <c r="T592" s="313"/>
      <c r="U592" s="294">
        <f t="shared" si="177"/>
        <v>0</v>
      </c>
      <c r="V592" s="330"/>
      <c r="W592" s="355">
        <f t="shared" si="178"/>
        <v>0</v>
      </c>
      <c r="X592" s="356">
        <f t="shared" si="179"/>
        <v>0</v>
      </c>
      <c r="Y592" s="356">
        <f t="shared" si="180"/>
        <v>0</v>
      </c>
      <c r="Z592" s="356">
        <f t="shared" si="181"/>
        <v>0</v>
      </c>
      <c r="AA592" s="356">
        <f t="shared" si="182"/>
        <v>0</v>
      </c>
      <c r="AB592" s="356">
        <f t="shared" si="183"/>
        <v>0</v>
      </c>
      <c r="AC592" s="356">
        <f t="shared" si="184"/>
        <v>0</v>
      </c>
      <c r="AD592" s="357">
        <f t="shared" si="185"/>
        <v>0</v>
      </c>
      <c r="AE592" s="342"/>
      <c r="AF592" s="362">
        <f t="shared" si="186"/>
        <v>0</v>
      </c>
      <c r="AG592" s="330"/>
      <c r="AH592" s="597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  <c r="BC592" s="582"/>
      <c r="BD592" s="582"/>
    </row>
    <row r="593" spans="1:56" s="302" customFormat="1" hidden="1" x14ac:dyDescent="0.2">
      <c r="A593" s="340">
        <f t="shared" si="176"/>
        <v>0</v>
      </c>
      <c r="B593" s="341"/>
      <c r="C593" s="330"/>
      <c r="D593" s="395"/>
      <c r="E593" s="308"/>
      <c r="F593" s="309"/>
      <c r="G593" s="309"/>
      <c r="H593" s="309"/>
      <c r="I593" s="309"/>
      <c r="J593" s="350">
        <f t="shared" si="175"/>
        <v>0</v>
      </c>
      <c r="K593" s="330"/>
      <c r="L593" s="330"/>
      <c r="M593" s="310"/>
      <c r="N593" s="311"/>
      <c r="O593" s="311"/>
      <c r="P593" s="311"/>
      <c r="Q593" s="311"/>
      <c r="R593" s="311"/>
      <c r="S593" s="312"/>
      <c r="T593" s="313"/>
      <c r="U593" s="294">
        <f t="shared" si="177"/>
        <v>0</v>
      </c>
      <c r="V593" s="330"/>
      <c r="W593" s="355">
        <f t="shared" si="178"/>
        <v>0</v>
      </c>
      <c r="X593" s="356">
        <f t="shared" si="179"/>
        <v>0</v>
      </c>
      <c r="Y593" s="356">
        <f t="shared" si="180"/>
        <v>0</v>
      </c>
      <c r="Z593" s="356">
        <f t="shared" si="181"/>
        <v>0</v>
      </c>
      <c r="AA593" s="356">
        <f t="shared" si="182"/>
        <v>0</v>
      </c>
      <c r="AB593" s="356">
        <f t="shared" si="183"/>
        <v>0</v>
      </c>
      <c r="AC593" s="356">
        <f t="shared" si="184"/>
        <v>0</v>
      </c>
      <c r="AD593" s="357">
        <f t="shared" si="185"/>
        <v>0</v>
      </c>
      <c r="AE593" s="342"/>
      <c r="AF593" s="362">
        <f t="shared" si="186"/>
        <v>0</v>
      </c>
      <c r="AG593" s="330"/>
      <c r="AH593" s="597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  <c r="BC593" s="582"/>
      <c r="BD593" s="582"/>
    </row>
    <row r="594" spans="1:56" s="302" customFormat="1" hidden="1" x14ac:dyDescent="0.2">
      <c r="A594" s="340">
        <f t="shared" si="176"/>
        <v>0</v>
      </c>
      <c r="B594" s="341"/>
      <c r="C594" s="330"/>
      <c r="D594" s="395"/>
      <c r="E594" s="308"/>
      <c r="F594" s="309"/>
      <c r="G594" s="309"/>
      <c r="H594" s="309"/>
      <c r="I594" s="309"/>
      <c r="J594" s="350">
        <f t="shared" si="175"/>
        <v>0</v>
      </c>
      <c r="K594" s="330"/>
      <c r="L594" s="330"/>
      <c r="M594" s="310"/>
      <c r="N594" s="311"/>
      <c r="O594" s="311"/>
      <c r="P594" s="311"/>
      <c r="Q594" s="311"/>
      <c r="R594" s="311"/>
      <c r="S594" s="312"/>
      <c r="T594" s="313"/>
      <c r="U594" s="294">
        <f t="shared" si="177"/>
        <v>0</v>
      </c>
      <c r="V594" s="330"/>
      <c r="W594" s="355">
        <f t="shared" si="178"/>
        <v>0</v>
      </c>
      <c r="X594" s="356">
        <f t="shared" si="179"/>
        <v>0</v>
      </c>
      <c r="Y594" s="356">
        <f t="shared" si="180"/>
        <v>0</v>
      </c>
      <c r="Z594" s="356">
        <f t="shared" si="181"/>
        <v>0</v>
      </c>
      <c r="AA594" s="356">
        <f t="shared" si="182"/>
        <v>0</v>
      </c>
      <c r="AB594" s="356">
        <f t="shared" si="183"/>
        <v>0</v>
      </c>
      <c r="AC594" s="356">
        <f t="shared" si="184"/>
        <v>0</v>
      </c>
      <c r="AD594" s="357">
        <f t="shared" si="185"/>
        <v>0</v>
      </c>
      <c r="AE594" s="342"/>
      <c r="AF594" s="362">
        <f t="shared" si="186"/>
        <v>0</v>
      </c>
      <c r="AG594" s="330"/>
      <c r="AH594" s="597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  <c r="BC594" s="582"/>
      <c r="BD594" s="582"/>
    </row>
    <row r="595" spans="1:56" s="302" customFormat="1" hidden="1" x14ac:dyDescent="0.2">
      <c r="A595" s="340">
        <f t="shared" si="176"/>
        <v>0</v>
      </c>
      <c r="B595" s="341"/>
      <c r="C595" s="330"/>
      <c r="D595" s="395"/>
      <c r="E595" s="308"/>
      <c r="F595" s="309"/>
      <c r="G595" s="309"/>
      <c r="H595" s="309"/>
      <c r="I595" s="309"/>
      <c r="J595" s="350">
        <f t="shared" si="175"/>
        <v>0</v>
      </c>
      <c r="K595" s="330"/>
      <c r="L595" s="330"/>
      <c r="M595" s="310"/>
      <c r="N595" s="311"/>
      <c r="O595" s="311"/>
      <c r="P595" s="311"/>
      <c r="Q595" s="311"/>
      <c r="R595" s="311"/>
      <c r="S595" s="312"/>
      <c r="T595" s="313"/>
      <c r="U595" s="294">
        <f t="shared" si="177"/>
        <v>0</v>
      </c>
      <c r="V595" s="330"/>
      <c r="W595" s="355">
        <f t="shared" si="178"/>
        <v>0</v>
      </c>
      <c r="X595" s="356">
        <f t="shared" si="179"/>
        <v>0</v>
      </c>
      <c r="Y595" s="356">
        <f t="shared" si="180"/>
        <v>0</v>
      </c>
      <c r="Z595" s="356">
        <f t="shared" si="181"/>
        <v>0</v>
      </c>
      <c r="AA595" s="356">
        <f t="shared" si="182"/>
        <v>0</v>
      </c>
      <c r="AB595" s="356">
        <f t="shared" si="183"/>
        <v>0</v>
      </c>
      <c r="AC595" s="356">
        <f t="shared" si="184"/>
        <v>0</v>
      </c>
      <c r="AD595" s="357">
        <f t="shared" si="185"/>
        <v>0</v>
      </c>
      <c r="AE595" s="342"/>
      <c r="AF595" s="362">
        <f t="shared" si="186"/>
        <v>0</v>
      </c>
      <c r="AG595" s="330"/>
      <c r="AH595" s="597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  <c r="BC595" s="582"/>
      <c r="BD595" s="582"/>
    </row>
    <row r="596" spans="1:56" s="302" customFormat="1" hidden="1" x14ac:dyDescent="0.2">
      <c r="A596" s="340">
        <f t="shared" si="176"/>
        <v>0</v>
      </c>
      <c r="B596" s="341"/>
      <c r="C596" s="330"/>
      <c r="D596" s="395"/>
      <c r="E596" s="308"/>
      <c r="F596" s="309"/>
      <c r="G596" s="309"/>
      <c r="H596" s="309"/>
      <c r="I596" s="309"/>
      <c r="J596" s="350">
        <f t="shared" si="175"/>
        <v>0</v>
      </c>
      <c r="K596" s="330"/>
      <c r="L596" s="330"/>
      <c r="M596" s="310"/>
      <c r="N596" s="311"/>
      <c r="O596" s="311"/>
      <c r="P596" s="311"/>
      <c r="Q596" s="311"/>
      <c r="R596" s="311"/>
      <c r="S596" s="312"/>
      <c r="T596" s="313"/>
      <c r="U596" s="294">
        <f t="shared" si="177"/>
        <v>0</v>
      </c>
      <c r="V596" s="330"/>
      <c r="W596" s="355">
        <f t="shared" si="178"/>
        <v>0</v>
      </c>
      <c r="X596" s="356">
        <f t="shared" si="179"/>
        <v>0</v>
      </c>
      <c r="Y596" s="356">
        <f t="shared" si="180"/>
        <v>0</v>
      </c>
      <c r="Z596" s="356">
        <f t="shared" si="181"/>
        <v>0</v>
      </c>
      <c r="AA596" s="356">
        <f t="shared" si="182"/>
        <v>0</v>
      </c>
      <c r="AB596" s="356">
        <f t="shared" si="183"/>
        <v>0</v>
      </c>
      <c r="AC596" s="356">
        <f t="shared" si="184"/>
        <v>0</v>
      </c>
      <c r="AD596" s="357">
        <f t="shared" si="185"/>
        <v>0</v>
      </c>
      <c r="AE596" s="342"/>
      <c r="AF596" s="362">
        <f t="shared" si="186"/>
        <v>0</v>
      </c>
      <c r="AG596" s="330"/>
      <c r="AH596" s="597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  <c r="BC596" s="582"/>
      <c r="BD596" s="582"/>
    </row>
    <row r="597" spans="1:56" s="302" customFormat="1" hidden="1" x14ac:dyDescent="0.2">
      <c r="A597" s="340">
        <f t="shared" si="176"/>
        <v>0</v>
      </c>
      <c r="B597" s="341"/>
      <c r="C597" s="330"/>
      <c r="D597" s="395"/>
      <c r="E597" s="308"/>
      <c r="F597" s="309"/>
      <c r="G597" s="309"/>
      <c r="H597" s="309"/>
      <c r="I597" s="309"/>
      <c r="J597" s="350">
        <f t="shared" si="175"/>
        <v>0</v>
      </c>
      <c r="K597" s="330"/>
      <c r="L597" s="330"/>
      <c r="M597" s="310"/>
      <c r="N597" s="311"/>
      <c r="O597" s="311"/>
      <c r="P597" s="311"/>
      <c r="Q597" s="311"/>
      <c r="R597" s="311"/>
      <c r="S597" s="312"/>
      <c r="T597" s="313"/>
      <c r="U597" s="294">
        <f t="shared" si="177"/>
        <v>0</v>
      </c>
      <c r="V597" s="330"/>
      <c r="W597" s="355">
        <f t="shared" si="178"/>
        <v>0</v>
      </c>
      <c r="X597" s="356">
        <f t="shared" si="179"/>
        <v>0</v>
      </c>
      <c r="Y597" s="356">
        <f t="shared" si="180"/>
        <v>0</v>
      </c>
      <c r="Z597" s="356">
        <f t="shared" si="181"/>
        <v>0</v>
      </c>
      <c r="AA597" s="356">
        <f t="shared" si="182"/>
        <v>0</v>
      </c>
      <c r="AB597" s="356">
        <f t="shared" si="183"/>
        <v>0</v>
      </c>
      <c r="AC597" s="356">
        <f t="shared" si="184"/>
        <v>0</v>
      </c>
      <c r="AD597" s="357">
        <f t="shared" si="185"/>
        <v>0</v>
      </c>
      <c r="AE597" s="342"/>
      <c r="AF597" s="362">
        <f t="shared" si="186"/>
        <v>0</v>
      </c>
      <c r="AG597" s="330"/>
      <c r="AH597" s="597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  <c r="BC597" s="582"/>
      <c r="BD597" s="582"/>
    </row>
    <row r="598" spans="1:56" s="302" customFormat="1" hidden="1" x14ac:dyDescent="0.2">
      <c r="A598" s="340">
        <f t="shared" si="176"/>
        <v>0</v>
      </c>
      <c r="B598" s="341"/>
      <c r="C598" s="330"/>
      <c r="D598" s="395"/>
      <c r="E598" s="308"/>
      <c r="F598" s="309"/>
      <c r="G598" s="309"/>
      <c r="H598" s="309"/>
      <c r="I598" s="309"/>
      <c r="J598" s="350">
        <f t="shared" si="175"/>
        <v>0</v>
      </c>
      <c r="K598" s="330"/>
      <c r="L598" s="330"/>
      <c r="M598" s="310"/>
      <c r="N598" s="311"/>
      <c r="O598" s="311"/>
      <c r="P598" s="311"/>
      <c r="Q598" s="311"/>
      <c r="R598" s="311"/>
      <c r="S598" s="312"/>
      <c r="T598" s="313"/>
      <c r="U598" s="294">
        <f t="shared" si="177"/>
        <v>0</v>
      </c>
      <c r="V598" s="330"/>
      <c r="W598" s="355">
        <f t="shared" si="178"/>
        <v>0</v>
      </c>
      <c r="X598" s="356">
        <f t="shared" si="179"/>
        <v>0</v>
      </c>
      <c r="Y598" s="356">
        <f t="shared" si="180"/>
        <v>0</v>
      </c>
      <c r="Z598" s="356">
        <f t="shared" si="181"/>
        <v>0</v>
      </c>
      <c r="AA598" s="356">
        <f t="shared" si="182"/>
        <v>0</v>
      </c>
      <c r="AB598" s="356">
        <f t="shared" si="183"/>
        <v>0</v>
      </c>
      <c r="AC598" s="356">
        <f t="shared" si="184"/>
        <v>0</v>
      </c>
      <c r="AD598" s="357">
        <f t="shared" si="185"/>
        <v>0</v>
      </c>
      <c r="AE598" s="342"/>
      <c r="AF598" s="362">
        <f t="shared" si="186"/>
        <v>0</v>
      </c>
      <c r="AG598" s="330"/>
      <c r="AH598" s="597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  <c r="BC598" s="582"/>
      <c r="BD598" s="582"/>
    </row>
    <row r="599" spans="1:56" s="302" customFormat="1" hidden="1" x14ac:dyDescent="0.2">
      <c r="A599" s="340">
        <f t="shared" si="176"/>
        <v>0</v>
      </c>
      <c r="B599" s="341"/>
      <c r="C599" s="330"/>
      <c r="D599" s="395"/>
      <c r="E599" s="308"/>
      <c r="F599" s="309"/>
      <c r="G599" s="309"/>
      <c r="H599" s="309"/>
      <c r="I599" s="309"/>
      <c r="J599" s="350">
        <f t="shared" si="175"/>
        <v>0</v>
      </c>
      <c r="K599" s="330"/>
      <c r="L599" s="330"/>
      <c r="M599" s="310"/>
      <c r="N599" s="311"/>
      <c r="O599" s="311"/>
      <c r="P599" s="311"/>
      <c r="Q599" s="311"/>
      <c r="R599" s="311"/>
      <c r="S599" s="312"/>
      <c r="T599" s="313"/>
      <c r="U599" s="294">
        <f t="shared" si="177"/>
        <v>0</v>
      </c>
      <c r="V599" s="330"/>
      <c r="W599" s="355">
        <f t="shared" si="178"/>
        <v>0</v>
      </c>
      <c r="X599" s="356">
        <f t="shared" si="179"/>
        <v>0</v>
      </c>
      <c r="Y599" s="356">
        <f t="shared" si="180"/>
        <v>0</v>
      </c>
      <c r="Z599" s="356">
        <f t="shared" si="181"/>
        <v>0</v>
      </c>
      <c r="AA599" s="356">
        <f t="shared" si="182"/>
        <v>0</v>
      </c>
      <c r="AB599" s="356">
        <f t="shared" si="183"/>
        <v>0</v>
      </c>
      <c r="AC599" s="356">
        <f t="shared" si="184"/>
        <v>0</v>
      </c>
      <c r="AD599" s="357">
        <f t="shared" si="185"/>
        <v>0</v>
      </c>
      <c r="AE599" s="342"/>
      <c r="AF599" s="362">
        <f t="shared" si="186"/>
        <v>0</v>
      </c>
      <c r="AG599" s="330"/>
      <c r="AH599" s="597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  <c r="BC599" s="582"/>
      <c r="BD599" s="582"/>
    </row>
    <row r="600" spans="1:56" s="302" customFormat="1" hidden="1" x14ac:dyDescent="0.2">
      <c r="A600" s="340">
        <f t="shared" si="176"/>
        <v>0</v>
      </c>
      <c r="B600" s="341"/>
      <c r="C600" s="330"/>
      <c r="D600" s="395"/>
      <c r="E600" s="308"/>
      <c r="F600" s="309"/>
      <c r="G600" s="309"/>
      <c r="H600" s="309"/>
      <c r="I600" s="309"/>
      <c r="J600" s="350">
        <f t="shared" ref="J600:J620" si="187">IF(ISBLANK(H600),G600*I600,G600*I600*H600)</f>
        <v>0</v>
      </c>
      <c r="K600" s="330"/>
      <c r="L600" s="330"/>
      <c r="M600" s="310"/>
      <c r="N600" s="311"/>
      <c r="O600" s="311"/>
      <c r="P600" s="311"/>
      <c r="Q600" s="311"/>
      <c r="R600" s="311"/>
      <c r="S600" s="312"/>
      <c r="T600" s="313"/>
      <c r="U600" s="294">
        <f t="shared" si="177"/>
        <v>0</v>
      </c>
      <c r="V600" s="330"/>
      <c r="W600" s="355">
        <f t="shared" si="178"/>
        <v>0</v>
      </c>
      <c r="X600" s="356">
        <f t="shared" si="179"/>
        <v>0</v>
      </c>
      <c r="Y600" s="356">
        <f t="shared" si="180"/>
        <v>0</v>
      </c>
      <c r="Z600" s="356">
        <f t="shared" si="181"/>
        <v>0</v>
      </c>
      <c r="AA600" s="356">
        <f t="shared" si="182"/>
        <v>0</v>
      </c>
      <c r="AB600" s="356">
        <f t="shared" si="183"/>
        <v>0</v>
      </c>
      <c r="AC600" s="356">
        <f t="shared" si="184"/>
        <v>0</v>
      </c>
      <c r="AD600" s="357">
        <f t="shared" si="185"/>
        <v>0</v>
      </c>
      <c r="AE600" s="342"/>
      <c r="AF600" s="362">
        <f t="shared" si="186"/>
        <v>0</v>
      </c>
      <c r="AG600" s="330"/>
      <c r="AH600" s="597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  <c r="BC600" s="582"/>
      <c r="BD600" s="582"/>
    </row>
    <row r="601" spans="1:56" s="302" customFormat="1" hidden="1" x14ac:dyDescent="0.2">
      <c r="A601" s="340">
        <f t="shared" si="176"/>
        <v>0</v>
      </c>
      <c r="B601" s="341"/>
      <c r="C601" s="330"/>
      <c r="D601" s="395"/>
      <c r="E601" s="308"/>
      <c r="F601" s="309"/>
      <c r="G601" s="309"/>
      <c r="H601" s="309"/>
      <c r="I601" s="309"/>
      <c r="J601" s="350">
        <f t="shared" si="187"/>
        <v>0</v>
      </c>
      <c r="K601" s="330"/>
      <c r="L601" s="330"/>
      <c r="M601" s="310"/>
      <c r="N601" s="311"/>
      <c r="O601" s="311"/>
      <c r="P601" s="311"/>
      <c r="Q601" s="311"/>
      <c r="R601" s="311"/>
      <c r="S601" s="312"/>
      <c r="T601" s="313"/>
      <c r="U601" s="294">
        <f t="shared" si="177"/>
        <v>0</v>
      </c>
      <c r="V601" s="330"/>
      <c r="W601" s="355">
        <f t="shared" si="178"/>
        <v>0</v>
      </c>
      <c r="X601" s="356">
        <f t="shared" si="179"/>
        <v>0</v>
      </c>
      <c r="Y601" s="356">
        <f t="shared" si="180"/>
        <v>0</v>
      </c>
      <c r="Z601" s="356">
        <f t="shared" si="181"/>
        <v>0</v>
      </c>
      <c r="AA601" s="356">
        <f t="shared" si="182"/>
        <v>0</v>
      </c>
      <c r="AB601" s="356">
        <f t="shared" si="183"/>
        <v>0</v>
      </c>
      <c r="AC601" s="356">
        <f t="shared" si="184"/>
        <v>0</v>
      </c>
      <c r="AD601" s="357">
        <f t="shared" si="185"/>
        <v>0</v>
      </c>
      <c r="AE601" s="342"/>
      <c r="AF601" s="362">
        <f t="shared" si="186"/>
        <v>0</v>
      </c>
      <c r="AG601" s="330"/>
      <c r="AH601" s="597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  <c r="BC601" s="582"/>
      <c r="BD601" s="582"/>
    </row>
    <row r="602" spans="1:56" s="302" customFormat="1" hidden="1" x14ac:dyDescent="0.2">
      <c r="A602" s="340">
        <f t="shared" si="176"/>
        <v>0</v>
      </c>
      <c r="B602" s="341"/>
      <c r="C602" s="330"/>
      <c r="D602" s="395"/>
      <c r="E602" s="308"/>
      <c r="F602" s="309"/>
      <c r="G602" s="309"/>
      <c r="H602" s="309"/>
      <c r="I602" s="309"/>
      <c r="J602" s="350">
        <f t="shared" si="187"/>
        <v>0</v>
      </c>
      <c r="K602" s="330"/>
      <c r="L602" s="330"/>
      <c r="M602" s="310"/>
      <c r="N602" s="311"/>
      <c r="O602" s="311"/>
      <c r="P602" s="311"/>
      <c r="Q602" s="311"/>
      <c r="R602" s="311"/>
      <c r="S602" s="312"/>
      <c r="T602" s="313"/>
      <c r="U602" s="294">
        <f t="shared" si="177"/>
        <v>0</v>
      </c>
      <c r="V602" s="330"/>
      <c r="W602" s="355">
        <f t="shared" si="178"/>
        <v>0</v>
      </c>
      <c r="X602" s="356">
        <f t="shared" si="179"/>
        <v>0</v>
      </c>
      <c r="Y602" s="356">
        <f t="shared" si="180"/>
        <v>0</v>
      </c>
      <c r="Z602" s="356">
        <f t="shared" si="181"/>
        <v>0</v>
      </c>
      <c r="AA602" s="356">
        <f t="shared" si="182"/>
        <v>0</v>
      </c>
      <c r="AB602" s="356">
        <f t="shared" si="183"/>
        <v>0</v>
      </c>
      <c r="AC602" s="356">
        <f t="shared" si="184"/>
        <v>0</v>
      </c>
      <c r="AD602" s="357">
        <f t="shared" si="185"/>
        <v>0</v>
      </c>
      <c r="AE602" s="342"/>
      <c r="AF602" s="362">
        <f t="shared" si="186"/>
        <v>0</v>
      </c>
      <c r="AG602" s="330"/>
      <c r="AH602" s="597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  <c r="BC602" s="582"/>
      <c r="BD602" s="582"/>
    </row>
    <row r="603" spans="1:56" s="302" customFormat="1" hidden="1" x14ac:dyDescent="0.2">
      <c r="A603" s="340">
        <f t="shared" si="176"/>
        <v>0</v>
      </c>
      <c r="B603" s="341"/>
      <c r="C603" s="330"/>
      <c r="D603" s="395"/>
      <c r="E603" s="308"/>
      <c r="F603" s="309"/>
      <c r="G603" s="309"/>
      <c r="H603" s="309"/>
      <c r="I603" s="309"/>
      <c r="J603" s="350">
        <f t="shared" si="187"/>
        <v>0</v>
      </c>
      <c r="K603" s="330"/>
      <c r="L603" s="330"/>
      <c r="M603" s="310"/>
      <c r="N603" s="311"/>
      <c r="O603" s="311"/>
      <c r="P603" s="311"/>
      <c r="Q603" s="311"/>
      <c r="R603" s="311"/>
      <c r="S603" s="312"/>
      <c r="T603" s="313"/>
      <c r="U603" s="294">
        <f t="shared" si="177"/>
        <v>0</v>
      </c>
      <c r="V603" s="330"/>
      <c r="W603" s="355">
        <f t="shared" si="178"/>
        <v>0</v>
      </c>
      <c r="X603" s="356">
        <f t="shared" si="179"/>
        <v>0</v>
      </c>
      <c r="Y603" s="356">
        <f t="shared" si="180"/>
        <v>0</v>
      </c>
      <c r="Z603" s="356">
        <f t="shared" si="181"/>
        <v>0</v>
      </c>
      <c r="AA603" s="356">
        <f t="shared" si="182"/>
        <v>0</v>
      </c>
      <c r="AB603" s="356">
        <f t="shared" si="183"/>
        <v>0</v>
      </c>
      <c r="AC603" s="356">
        <f t="shared" si="184"/>
        <v>0</v>
      </c>
      <c r="AD603" s="357">
        <f t="shared" si="185"/>
        <v>0</v>
      </c>
      <c r="AE603" s="342"/>
      <c r="AF603" s="362">
        <f t="shared" si="186"/>
        <v>0</v>
      </c>
      <c r="AG603" s="330"/>
      <c r="AH603" s="597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  <c r="BC603" s="582"/>
      <c r="BD603" s="582"/>
    </row>
    <row r="604" spans="1:56" s="302" customFormat="1" hidden="1" x14ac:dyDescent="0.2">
      <c r="A604" s="340">
        <f t="shared" si="176"/>
        <v>0</v>
      </c>
      <c r="B604" s="341"/>
      <c r="C604" s="330"/>
      <c r="D604" s="395"/>
      <c r="E604" s="308"/>
      <c r="F604" s="309"/>
      <c r="G604" s="309"/>
      <c r="H604" s="309"/>
      <c r="I604" s="309"/>
      <c r="J604" s="350">
        <f t="shared" si="187"/>
        <v>0</v>
      </c>
      <c r="K604" s="330"/>
      <c r="L604" s="330"/>
      <c r="M604" s="310"/>
      <c r="N604" s="311"/>
      <c r="O604" s="311"/>
      <c r="P604" s="311"/>
      <c r="Q604" s="311"/>
      <c r="R604" s="311"/>
      <c r="S604" s="312"/>
      <c r="T604" s="313"/>
      <c r="U604" s="294">
        <f t="shared" si="177"/>
        <v>0</v>
      </c>
      <c r="V604" s="330"/>
      <c r="W604" s="355">
        <f t="shared" si="178"/>
        <v>0</v>
      </c>
      <c r="X604" s="356">
        <f t="shared" si="179"/>
        <v>0</v>
      </c>
      <c r="Y604" s="356">
        <f t="shared" si="180"/>
        <v>0</v>
      </c>
      <c r="Z604" s="356">
        <f t="shared" si="181"/>
        <v>0</v>
      </c>
      <c r="AA604" s="356">
        <f t="shared" si="182"/>
        <v>0</v>
      </c>
      <c r="AB604" s="356">
        <f t="shared" si="183"/>
        <v>0</v>
      </c>
      <c r="AC604" s="356">
        <f t="shared" si="184"/>
        <v>0</v>
      </c>
      <c r="AD604" s="357">
        <f t="shared" si="185"/>
        <v>0</v>
      </c>
      <c r="AE604" s="342"/>
      <c r="AF604" s="362">
        <f t="shared" si="186"/>
        <v>0</v>
      </c>
      <c r="AG604" s="330"/>
      <c r="AH604" s="597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  <c r="BC604" s="582"/>
      <c r="BD604" s="582"/>
    </row>
    <row r="605" spans="1:56" s="302" customFormat="1" hidden="1" x14ac:dyDescent="0.2">
      <c r="A605" s="340">
        <f t="shared" si="176"/>
        <v>0</v>
      </c>
      <c r="B605" s="341"/>
      <c r="C605" s="330"/>
      <c r="D605" s="395"/>
      <c r="E605" s="308"/>
      <c r="F605" s="309"/>
      <c r="G605" s="309"/>
      <c r="H605" s="309"/>
      <c r="I605" s="309"/>
      <c r="J605" s="350">
        <f t="shared" si="187"/>
        <v>0</v>
      </c>
      <c r="K605" s="330"/>
      <c r="L605" s="330"/>
      <c r="M605" s="310"/>
      <c r="N605" s="311"/>
      <c r="O605" s="311"/>
      <c r="P605" s="311"/>
      <c r="Q605" s="311"/>
      <c r="R605" s="311"/>
      <c r="S605" s="312"/>
      <c r="T605" s="313"/>
      <c r="U605" s="294">
        <f t="shared" si="177"/>
        <v>0</v>
      </c>
      <c r="V605" s="330"/>
      <c r="W605" s="355">
        <f t="shared" si="178"/>
        <v>0</v>
      </c>
      <c r="X605" s="356">
        <f t="shared" si="179"/>
        <v>0</v>
      </c>
      <c r="Y605" s="356">
        <f t="shared" si="180"/>
        <v>0</v>
      </c>
      <c r="Z605" s="356">
        <f t="shared" si="181"/>
        <v>0</v>
      </c>
      <c r="AA605" s="356">
        <f t="shared" si="182"/>
        <v>0</v>
      </c>
      <c r="AB605" s="356">
        <f t="shared" si="183"/>
        <v>0</v>
      </c>
      <c r="AC605" s="356">
        <f t="shared" si="184"/>
        <v>0</v>
      </c>
      <c r="AD605" s="357">
        <f t="shared" si="185"/>
        <v>0</v>
      </c>
      <c r="AE605" s="342"/>
      <c r="AF605" s="362">
        <f t="shared" si="186"/>
        <v>0</v>
      </c>
      <c r="AG605" s="330"/>
      <c r="AH605" s="597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  <c r="BC605" s="582"/>
      <c r="BD605" s="582"/>
    </row>
    <row r="606" spans="1:56" s="302" customFormat="1" hidden="1" x14ac:dyDescent="0.2">
      <c r="A606" s="340">
        <f t="shared" si="176"/>
        <v>0</v>
      </c>
      <c r="B606" s="341"/>
      <c r="C606" s="330"/>
      <c r="D606" s="395"/>
      <c r="E606" s="308"/>
      <c r="F606" s="309"/>
      <c r="G606" s="309"/>
      <c r="H606" s="309"/>
      <c r="I606" s="309"/>
      <c r="J606" s="350">
        <f t="shared" si="187"/>
        <v>0</v>
      </c>
      <c r="K606" s="330"/>
      <c r="L606" s="330"/>
      <c r="M606" s="310"/>
      <c r="N606" s="311"/>
      <c r="O606" s="311"/>
      <c r="P606" s="311"/>
      <c r="Q606" s="311"/>
      <c r="R606" s="311"/>
      <c r="S606" s="312"/>
      <c r="T606" s="313"/>
      <c r="U606" s="294">
        <f t="shared" si="177"/>
        <v>0</v>
      </c>
      <c r="V606" s="330"/>
      <c r="W606" s="355">
        <f t="shared" si="178"/>
        <v>0</v>
      </c>
      <c r="X606" s="356">
        <f t="shared" si="179"/>
        <v>0</v>
      </c>
      <c r="Y606" s="356">
        <f t="shared" si="180"/>
        <v>0</v>
      </c>
      <c r="Z606" s="356">
        <f t="shared" si="181"/>
        <v>0</v>
      </c>
      <c r="AA606" s="356">
        <f t="shared" si="182"/>
        <v>0</v>
      </c>
      <c r="AB606" s="356">
        <f t="shared" si="183"/>
        <v>0</v>
      </c>
      <c r="AC606" s="356">
        <f t="shared" si="184"/>
        <v>0</v>
      </c>
      <c r="AD606" s="357">
        <f t="shared" si="185"/>
        <v>0</v>
      </c>
      <c r="AE606" s="342"/>
      <c r="AF606" s="362">
        <f t="shared" si="186"/>
        <v>0</v>
      </c>
      <c r="AG606" s="330"/>
      <c r="AH606" s="597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  <c r="BC606" s="582"/>
      <c r="BD606" s="582"/>
    </row>
    <row r="607" spans="1:56" s="302" customFormat="1" hidden="1" x14ac:dyDescent="0.2">
      <c r="A607" s="340">
        <f t="shared" si="176"/>
        <v>0</v>
      </c>
      <c r="B607" s="341"/>
      <c r="C607" s="330"/>
      <c r="D607" s="395"/>
      <c r="E607" s="308"/>
      <c r="F607" s="309"/>
      <c r="G607" s="309"/>
      <c r="H607" s="309"/>
      <c r="I607" s="309"/>
      <c r="J607" s="350">
        <f t="shared" si="187"/>
        <v>0</v>
      </c>
      <c r="K607" s="330"/>
      <c r="L607" s="330"/>
      <c r="M607" s="310"/>
      <c r="N607" s="311"/>
      <c r="O607" s="311"/>
      <c r="P607" s="311"/>
      <c r="Q607" s="311"/>
      <c r="R607" s="311"/>
      <c r="S607" s="312"/>
      <c r="T607" s="313"/>
      <c r="U607" s="294">
        <f t="shared" si="177"/>
        <v>0</v>
      </c>
      <c r="V607" s="330"/>
      <c r="W607" s="355">
        <f t="shared" si="178"/>
        <v>0</v>
      </c>
      <c r="X607" s="356">
        <f t="shared" si="179"/>
        <v>0</v>
      </c>
      <c r="Y607" s="356">
        <f t="shared" si="180"/>
        <v>0</v>
      </c>
      <c r="Z607" s="356">
        <f t="shared" si="181"/>
        <v>0</v>
      </c>
      <c r="AA607" s="356">
        <f t="shared" si="182"/>
        <v>0</v>
      </c>
      <c r="AB607" s="356">
        <f t="shared" si="183"/>
        <v>0</v>
      </c>
      <c r="AC607" s="356">
        <f t="shared" si="184"/>
        <v>0</v>
      </c>
      <c r="AD607" s="357">
        <f t="shared" si="185"/>
        <v>0</v>
      </c>
      <c r="AE607" s="342"/>
      <c r="AF607" s="362">
        <f t="shared" si="186"/>
        <v>0</v>
      </c>
      <c r="AG607" s="330"/>
      <c r="AH607" s="597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  <c r="BC607" s="582"/>
      <c r="BD607" s="582"/>
    </row>
    <row r="608" spans="1:56" s="302" customFormat="1" hidden="1" x14ac:dyDescent="0.2">
      <c r="A608" s="340">
        <f t="shared" si="176"/>
        <v>0</v>
      </c>
      <c r="B608" s="341"/>
      <c r="C608" s="330"/>
      <c r="D608" s="395"/>
      <c r="E608" s="308"/>
      <c r="F608" s="309"/>
      <c r="G608" s="309"/>
      <c r="H608" s="309"/>
      <c r="I608" s="309"/>
      <c r="J608" s="350">
        <f t="shared" si="187"/>
        <v>0</v>
      </c>
      <c r="K608" s="330"/>
      <c r="L608" s="330"/>
      <c r="M608" s="310"/>
      <c r="N608" s="311"/>
      <c r="O608" s="311"/>
      <c r="P608" s="311"/>
      <c r="Q608" s="311"/>
      <c r="R608" s="311"/>
      <c r="S608" s="312"/>
      <c r="T608" s="313"/>
      <c r="U608" s="294">
        <f t="shared" si="177"/>
        <v>0</v>
      </c>
      <c r="V608" s="330"/>
      <c r="W608" s="355">
        <f t="shared" si="178"/>
        <v>0</v>
      </c>
      <c r="X608" s="356">
        <f t="shared" si="179"/>
        <v>0</v>
      </c>
      <c r="Y608" s="356">
        <f t="shared" si="180"/>
        <v>0</v>
      </c>
      <c r="Z608" s="356">
        <f t="shared" si="181"/>
        <v>0</v>
      </c>
      <c r="AA608" s="356">
        <f t="shared" si="182"/>
        <v>0</v>
      </c>
      <c r="AB608" s="356">
        <f t="shared" si="183"/>
        <v>0</v>
      </c>
      <c r="AC608" s="356">
        <f t="shared" si="184"/>
        <v>0</v>
      </c>
      <c r="AD608" s="357">
        <f t="shared" si="185"/>
        <v>0</v>
      </c>
      <c r="AE608" s="342"/>
      <c r="AF608" s="362">
        <f t="shared" si="186"/>
        <v>0</v>
      </c>
      <c r="AG608" s="330"/>
      <c r="AH608" s="597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  <c r="BC608" s="582"/>
      <c r="BD608" s="582"/>
    </row>
    <row r="609" spans="1:56" s="302" customFormat="1" hidden="1" x14ac:dyDescent="0.2">
      <c r="A609" s="340">
        <f t="shared" si="176"/>
        <v>0</v>
      </c>
      <c r="B609" s="341"/>
      <c r="C609" s="330"/>
      <c r="D609" s="395"/>
      <c r="E609" s="308"/>
      <c r="F609" s="309"/>
      <c r="G609" s="309"/>
      <c r="H609" s="309"/>
      <c r="I609" s="309"/>
      <c r="J609" s="350">
        <f t="shared" si="187"/>
        <v>0</v>
      </c>
      <c r="K609" s="330"/>
      <c r="L609" s="330"/>
      <c r="M609" s="310"/>
      <c r="N609" s="311"/>
      <c r="O609" s="311"/>
      <c r="P609" s="311"/>
      <c r="Q609" s="311"/>
      <c r="R609" s="311"/>
      <c r="S609" s="312"/>
      <c r="T609" s="313"/>
      <c r="U609" s="294">
        <f t="shared" si="177"/>
        <v>0</v>
      </c>
      <c r="V609" s="330"/>
      <c r="W609" s="355">
        <f t="shared" si="178"/>
        <v>0</v>
      </c>
      <c r="X609" s="356">
        <f t="shared" si="179"/>
        <v>0</v>
      </c>
      <c r="Y609" s="356">
        <f t="shared" si="180"/>
        <v>0</v>
      </c>
      <c r="Z609" s="356">
        <f t="shared" si="181"/>
        <v>0</v>
      </c>
      <c r="AA609" s="356">
        <f t="shared" si="182"/>
        <v>0</v>
      </c>
      <c r="AB609" s="356">
        <f t="shared" si="183"/>
        <v>0</v>
      </c>
      <c r="AC609" s="356">
        <f t="shared" si="184"/>
        <v>0</v>
      </c>
      <c r="AD609" s="357">
        <f t="shared" si="185"/>
        <v>0</v>
      </c>
      <c r="AE609" s="342"/>
      <c r="AF609" s="362">
        <f t="shared" si="186"/>
        <v>0</v>
      </c>
      <c r="AG609" s="330"/>
      <c r="AH609" s="597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  <c r="BC609" s="582"/>
      <c r="BD609" s="582"/>
    </row>
    <row r="610" spans="1:56" s="302" customFormat="1" hidden="1" x14ac:dyDescent="0.2">
      <c r="A610" s="340">
        <f t="shared" ref="A610:A611" si="188">IF(AND(J610&lt;&gt;0,U610&lt;&gt;1),1,0)</f>
        <v>0</v>
      </c>
      <c r="B610" s="341"/>
      <c r="C610" s="330"/>
      <c r="D610" s="395"/>
      <c r="E610" s="308"/>
      <c r="F610" s="309"/>
      <c r="G610" s="309"/>
      <c r="H610" s="309"/>
      <c r="I610" s="309"/>
      <c r="J610" s="350">
        <f t="shared" si="187"/>
        <v>0</v>
      </c>
      <c r="K610" s="330"/>
      <c r="L610" s="330"/>
      <c r="M610" s="310"/>
      <c r="N610" s="311"/>
      <c r="O610" s="311"/>
      <c r="P610" s="311"/>
      <c r="Q610" s="311"/>
      <c r="R610" s="311"/>
      <c r="S610" s="312"/>
      <c r="T610" s="313"/>
      <c r="U610" s="294">
        <f t="shared" ref="U610:U611" si="189">SUM(M610:T610)</f>
        <v>0</v>
      </c>
      <c r="V610" s="330"/>
      <c r="W610" s="355">
        <f t="shared" ref="W610:W611" si="190">$J610*M610</f>
        <v>0</v>
      </c>
      <c r="X610" s="356">
        <f t="shared" ref="X610:X611" si="191">$J610*N610</f>
        <v>0</v>
      </c>
      <c r="Y610" s="356">
        <f t="shared" ref="Y610:Y611" si="192">$J610*O610</f>
        <v>0</v>
      </c>
      <c r="Z610" s="356">
        <f t="shared" ref="Z610:Z611" si="193">$J610*P610</f>
        <v>0</v>
      </c>
      <c r="AA610" s="356">
        <f t="shared" ref="AA610:AA611" si="194">$J610*Q610</f>
        <v>0</v>
      </c>
      <c r="AB610" s="356">
        <f t="shared" ref="AB610:AB611" si="195">$J610*R610</f>
        <v>0</v>
      </c>
      <c r="AC610" s="356">
        <f t="shared" ref="AC610:AC611" si="196">$J610*S610</f>
        <v>0</v>
      </c>
      <c r="AD610" s="357">
        <f t="shared" ref="AD610:AD611" si="197">SUM(W610:AC610)</f>
        <v>0</v>
      </c>
      <c r="AE610" s="342"/>
      <c r="AF610" s="362">
        <f t="shared" ref="AF610:AF611" si="198">$J610*T610</f>
        <v>0</v>
      </c>
      <c r="AG610" s="330"/>
      <c r="AH610" s="597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  <c r="BC610" s="582"/>
      <c r="BD610" s="582"/>
    </row>
    <row r="611" spans="1:56" s="302" customFormat="1" hidden="1" x14ac:dyDescent="0.2">
      <c r="A611" s="340">
        <f t="shared" si="188"/>
        <v>0</v>
      </c>
      <c r="B611" s="341"/>
      <c r="C611" s="330"/>
      <c r="D611" s="395"/>
      <c r="E611" s="308"/>
      <c r="F611" s="309"/>
      <c r="G611" s="309"/>
      <c r="H611" s="309"/>
      <c r="I611" s="309"/>
      <c r="J611" s="350">
        <f t="shared" si="187"/>
        <v>0</v>
      </c>
      <c r="K611" s="330"/>
      <c r="L611" s="330"/>
      <c r="M611" s="310"/>
      <c r="N611" s="311"/>
      <c r="O611" s="311"/>
      <c r="P611" s="311"/>
      <c r="Q611" s="311"/>
      <c r="R611" s="311"/>
      <c r="S611" s="312"/>
      <c r="T611" s="313"/>
      <c r="U611" s="294">
        <f t="shared" si="189"/>
        <v>0</v>
      </c>
      <c r="V611" s="330"/>
      <c r="W611" s="355">
        <f t="shared" si="190"/>
        <v>0</v>
      </c>
      <c r="X611" s="356">
        <f t="shared" si="191"/>
        <v>0</v>
      </c>
      <c r="Y611" s="356">
        <f t="shared" si="192"/>
        <v>0</v>
      </c>
      <c r="Z611" s="356">
        <f t="shared" si="193"/>
        <v>0</v>
      </c>
      <c r="AA611" s="356">
        <f t="shared" si="194"/>
        <v>0</v>
      </c>
      <c r="AB611" s="356">
        <f t="shared" si="195"/>
        <v>0</v>
      </c>
      <c r="AC611" s="356">
        <f t="shared" si="196"/>
        <v>0</v>
      </c>
      <c r="AD611" s="357">
        <f t="shared" si="197"/>
        <v>0</v>
      </c>
      <c r="AE611" s="342"/>
      <c r="AF611" s="362">
        <f t="shared" si="198"/>
        <v>0</v>
      </c>
      <c r="AG611" s="330"/>
      <c r="AH611" s="597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  <c r="BC611" s="582"/>
      <c r="BD611" s="582"/>
    </row>
    <row r="612" spans="1:56" s="302" customFormat="1" hidden="1" x14ac:dyDescent="0.2">
      <c r="A612" s="340">
        <f t="shared" si="154"/>
        <v>0</v>
      </c>
      <c r="B612" s="341"/>
      <c r="C612" s="330"/>
      <c r="D612" s="395"/>
      <c r="E612" s="308"/>
      <c r="F612" s="309"/>
      <c r="G612" s="309"/>
      <c r="H612" s="309"/>
      <c r="I612" s="309"/>
      <c r="J612" s="350">
        <f t="shared" si="187"/>
        <v>0</v>
      </c>
      <c r="K612" s="330"/>
      <c r="L612" s="330"/>
      <c r="M612" s="310"/>
      <c r="N612" s="311"/>
      <c r="O612" s="311"/>
      <c r="P612" s="311"/>
      <c r="Q612" s="311"/>
      <c r="R612" s="311"/>
      <c r="S612" s="312"/>
      <c r="T612" s="313"/>
      <c r="U612" s="294">
        <f t="shared" si="156"/>
        <v>0</v>
      </c>
      <c r="V612" s="330"/>
      <c r="W612" s="355">
        <f t="shared" si="157"/>
        <v>0</v>
      </c>
      <c r="X612" s="356">
        <f t="shared" si="158"/>
        <v>0</v>
      </c>
      <c r="Y612" s="356">
        <f t="shared" si="159"/>
        <v>0</v>
      </c>
      <c r="Z612" s="356">
        <f t="shared" si="160"/>
        <v>0</v>
      </c>
      <c r="AA612" s="356">
        <f t="shared" si="161"/>
        <v>0</v>
      </c>
      <c r="AB612" s="356">
        <f t="shared" si="162"/>
        <v>0</v>
      </c>
      <c r="AC612" s="356">
        <f t="shared" si="163"/>
        <v>0</v>
      </c>
      <c r="AD612" s="357">
        <f t="shared" si="152"/>
        <v>0</v>
      </c>
      <c r="AE612" s="342"/>
      <c r="AF612" s="362">
        <f t="shared" si="153"/>
        <v>0</v>
      </c>
      <c r="AG612" s="330"/>
      <c r="AH612" s="597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  <c r="BC612" s="582"/>
      <c r="BD612" s="582"/>
    </row>
    <row r="613" spans="1:56" s="302" customFormat="1" hidden="1" x14ac:dyDescent="0.2">
      <c r="A613" s="340">
        <f t="shared" si="154"/>
        <v>0</v>
      </c>
      <c r="B613" s="341"/>
      <c r="C613" s="330"/>
      <c r="D613" s="395"/>
      <c r="E613" s="308"/>
      <c r="F613" s="309"/>
      <c r="G613" s="309"/>
      <c r="H613" s="309"/>
      <c r="I613" s="309"/>
      <c r="J613" s="350">
        <f t="shared" si="187"/>
        <v>0</v>
      </c>
      <c r="K613" s="330"/>
      <c r="L613" s="330"/>
      <c r="M613" s="310"/>
      <c r="N613" s="311"/>
      <c r="O613" s="311"/>
      <c r="P613" s="311"/>
      <c r="Q613" s="311"/>
      <c r="R613" s="311"/>
      <c r="S613" s="312"/>
      <c r="T613" s="313"/>
      <c r="U613" s="294">
        <f t="shared" si="156"/>
        <v>0</v>
      </c>
      <c r="V613" s="330"/>
      <c r="W613" s="355">
        <f t="shared" si="157"/>
        <v>0</v>
      </c>
      <c r="X613" s="356">
        <f t="shared" si="158"/>
        <v>0</v>
      </c>
      <c r="Y613" s="356">
        <f t="shared" si="159"/>
        <v>0</v>
      </c>
      <c r="Z613" s="356">
        <f t="shared" si="160"/>
        <v>0</v>
      </c>
      <c r="AA613" s="356">
        <f t="shared" si="161"/>
        <v>0</v>
      </c>
      <c r="AB613" s="356">
        <f t="shared" si="162"/>
        <v>0</v>
      </c>
      <c r="AC613" s="356">
        <f t="shared" si="163"/>
        <v>0</v>
      </c>
      <c r="AD613" s="357">
        <f t="shared" si="152"/>
        <v>0</v>
      </c>
      <c r="AE613" s="342"/>
      <c r="AF613" s="362">
        <f t="shared" si="153"/>
        <v>0</v>
      </c>
      <c r="AG613" s="330"/>
      <c r="AH613" s="597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  <c r="BC613" s="582"/>
      <c r="BD613" s="582"/>
    </row>
    <row r="614" spans="1:56" s="302" customFormat="1" hidden="1" x14ac:dyDescent="0.2">
      <c r="A614" s="340">
        <f t="shared" si="154"/>
        <v>0</v>
      </c>
      <c r="B614" s="341"/>
      <c r="C614" s="330"/>
      <c r="D614" s="395"/>
      <c r="E614" s="308"/>
      <c r="F614" s="309"/>
      <c r="G614" s="309"/>
      <c r="H614" s="309"/>
      <c r="I614" s="309"/>
      <c r="J614" s="350">
        <f t="shared" si="187"/>
        <v>0</v>
      </c>
      <c r="K614" s="330"/>
      <c r="L614" s="330"/>
      <c r="M614" s="310"/>
      <c r="N614" s="311"/>
      <c r="O614" s="311"/>
      <c r="P614" s="311"/>
      <c r="Q614" s="311"/>
      <c r="R614" s="311"/>
      <c r="S614" s="312"/>
      <c r="T614" s="313"/>
      <c r="U614" s="294">
        <f t="shared" si="156"/>
        <v>0</v>
      </c>
      <c r="V614" s="330"/>
      <c r="W614" s="355">
        <f t="shared" si="157"/>
        <v>0</v>
      </c>
      <c r="X614" s="356">
        <f t="shared" si="158"/>
        <v>0</v>
      </c>
      <c r="Y614" s="356">
        <f t="shared" si="159"/>
        <v>0</v>
      </c>
      <c r="Z614" s="356">
        <f t="shared" si="160"/>
        <v>0</v>
      </c>
      <c r="AA614" s="356">
        <f t="shared" si="161"/>
        <v>0</v>
      </c>
      <c r="AB614" s="356">
        <f t="shared" si="162"/>
        <v>0</v>
      </c>
      <c r="AC614" s="356">
        <f t="shared" si="163"/>
        <v>0</v>
      </c>
      <c r="AD614" s="357">
        <f t="shared" si="152"/>
        <v>0</v>
      </c>
      <c r="AE614" s="342"/>
      <c r="AF614" s="362">
        <f t="shared" si="153"/>
        <v>0</v>
      </c>
      <c r="AG614" s="330"/>
      <c r="AH614" s="597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  <c r="BC614" s="582"/>
      <c r="BD614" s="582"/>
    </row>
    <row r="615" spans="1:56" s="302" customFormat="1" hidden="1" x14ac:dyDescent="0.2">
      <c r="A615" s="340">
        <f t="shared" si="154"/>
        <v>0</v>
      </c>
      <c r="B615" s="341"/>
      <c r="C615" s="330"/>
      <c r="D615" s="395"/>
      <c r="E615" s="308"/>
      <c r="F615" s="309"/>
      <c r="G615" s="309"/>
      <c r="H615" s="309"/>
      <c r="I615" s="309"/>
      <c r="J615" s="350">
        <f t="shared" si="187"/>
        <v>0</v>
      </c>
      <c r="K615" s="330"/>
      <c r="L615" s="330"/>
      <c r="M615" s="310"/>
      <c r="N615" s="311"/>
      <c r="O615" s="311"/>
      <c r="P615" s="311"/>
      <c r="Q615" s="311"/>
      <c r="R615" s="311"/>
      <c r="S615" s="312"/>
      <c r="T615" s="313"/>
      <c r="U615" s="294">
        <f t="shared" si="156"/>
        <v>0</v>
      </c>
      <c r="V615" s="330"/>
      <c r="W615" s="355">
        <f t="shared" si="157"/>
        <v>0</v>
      </c>
      <c r="X615" s="356">
        <f t="shared" si="158"/>
        <v>0</v>
      </c>
      <c r="Y615" s="356">
        <f t="shared" si="159"/>
        <v>0</v>
      </c>
      <c r="Z615" s="356">
        <f t="shared" si="160"/>
        <v>0</v>
      </c>
      <c r="AA615" s="356">
        <f t="shared" si="161"/>
        <v>0</v>
      </c>
      <c r="AB615" s="356">
        <f t="shared" si="162"/>
        <v>0</v>
      </c>
      <c r="AC615" s="356">
        <f t="shared" si="163"/>
        <v>0</v>
      </c>
      <c r="AD615" s="357">
        <f t="shared" si="152"/>
        <v>0</v>
      </c>
      <c r="AE615" s="342"/>
      <c r="AF615" s="362">
        <f t="shared" si="153"/>
        <v>0</v>
      </c>
      <c r="AG615" s="330"/>
      <c r="AH615" s="597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  <c r="BC615" s="582"/>
      <c r="BD615" s="582"/>
    </row>
    <row r="616" spans="1:56" s="302" customFormat="1" hidden="1" x14ac:dyDescent="0.2">
      <c r="A616" s="340">
        <f t="shared" si="154"/>
        <v>0</v>
      </c>
      <c r="B616" s="341"/>
      <c r="C616" s="330"/>
      <c r="D616" s="395"/>
      <c r="E616" s="308"/>
      <c r="F616" s="309"/>
      <c r="G616" s="309"/>
      <c r="H616" s="309"/>
      <c r="I616" s="309"/>
      <c r="J616" s="350">
        <f t="shared" si="187"/>
        <v>0</v>
      </c>
      <c r="K616" s="330"/>
      <c r="L616" s="330"/>
      <c r="M616" s="310"/>
      <c r="N616" s="311"/>
      <c r="O616" s="311"/>
      <c r="P616" s="311"/>
      <c r="Q616" s="311"/>
      <c r="R616" s="311"/>
      <c r="S616" s="312"/>
      <c r="T616" s="313"/>
      <c r="U616" s="294">
        <f t="shared" si="156"/>
        <v>0</v>
      </c>
      <c r="V616" s="330"/>
      <c r="W616" s="355">
        <f t="shared" si="157"/>
        <v>0</v>
      </c>
      <c r="X616" s="356">
        <f t="shared" si="158"/>
        <v>0</v>
      </c>
      <c r="Y616" s="356">
        <f t="shared" si="159"/>
        <v>0</v>
      </c>
      <c r="Z616" s="356">
        <f t="shared" si="160"/>
        <v>0</v>
      </c>
      <c r="AA616" s="356">
        <f t="shared" si="161"/>
        <v>0</v>
      </c>
      <c r="AB616" s="356">
        <f t="shared" si="162"/>
        <v>0</v>
      </c>
      <c r="AC616" s="356">
        <f t="shared" si="163"/>
        <v>0</v>
      </c>
      <c r="AD616" s="357">
        <f t="shared" si="152"/>
        <v>0</v>
      </c>
      <c r="AE616" s="342"/>
      <c r="AF616" s="362">
        <f t="shared" si="153"/>
        <v>0</v>
      </c>
      <c r="AG616" s="330"/>
      <c r="AH616" s="597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  <c r="BC616" s="582"/>
      <c r="BD616" s="582"/>
    </row>
    <row r="617" spans="1:56" s="302" customFormat="1" hidden="1" x14ac:dyDescent="0.2">
      <c r="A617" s="340">
        <f t="shared" si="154"/>
        <v>0</v>
      </c>
      <c r="B617" s="341"/>
      <c r="C617" s="330"/>
      <c r="D617" s="395"/>
      <c r="E617" s="308"/>
      <c r="F617" s="309"/>
      <c r="G617" s="309"/>
      <c r="H617" s="309"/>
      <c r="I617" s="309"/>
      <c r="J617" s="350">
        <f t="shared" si="187"/>
        <v>0</v>
      </c>
      <c r="K617" s="330"/>
      <c r="L617" s="330"/>
      <c r="M617" s="310"/>
      <c r="N617" s="311"/>
      <c r="O617" s="311"/>
      <c r="P617" s="311"/>
      <c r="Q617" s="311"/>
      <c r="R617" s="311"/>
      <c r="S617" s="312"/>
      <c r="T617" s="313"/>
      <c r="U617" s="294">
        <f t="shared" si="156"/>
        <v>0</v>
      </c>
      <c r="V617" s="330"/>
      <c r="W617" s="355">
        <f t="shared" si="157"/>
        <v>0</v>
      </c>
      <c r="X617" s="356">
        <f t="shared" si="158"/>
        <v>0</v>
      </c>
      <c r="Y617" s="356">
        <f t="shared" si="159"/>
        <v>0</v>
      </c>
      <c r="Z617" s="356">
        <f t="shared" si="160"/>
        <v>0</v>
      </c>
      <c r="AA617" s="356">
        <f t="shared" si="161"/>
        <v>0</v>
      </c>
      <c r="AB617" s="356">
        <f t="shared" si="162"/>
        <v>0</v>
      </c>
      <c r="AC617" s="356">
        <f t="shared" si="163"/>
        <v>0</v>
      </c>
      <c r="AD617" s="357">
        <f t="shared" si="152"/>
        <v>0</v>
      </c>
      <c r="AE617" s="342"/>
      <c r="AF617" s="362">
        <f t="shared" si="153"/>
        <v>0</v>
      </c>
      <c r="AG617" s="330"/>
      <c r="AH617" s="597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  <c r="BC617" s="582"/>
      <c r="BD617" s="582"/>
    </row>
    <row r="618" spans="1:56" s="302" customFormat="1" hidden="1" x14ac:dyDescent="0.2">
      <c r="A618" s="340">
        <f t="shared" si="154"/>
        <v>0</v>
      </c>
      <c r="B618" s="341"/>
      <c r="C618" s="330"/>
      <c r="D618" s="395"/>
      <c r="E618" s="308"/>
      <c r="F618" s="309"/>
      <c r="G618" s="309"/>
      <c r="H618" s="309"/>
      <c r="I618" s="309"/>
      <c r="J618" s="350">
        <f t="shared" si="187"/>
        <v>0</v>
      </c>
      <c r="K618" s="330"/>
      <c r="L618" s="330"/>
      <c r="M618" s="310"/>
      <c r="N618" s="311"/>
      <c r="O618" s="311"/>
      <c r="P618" s="311"/>
      <c r="Q618" s="311"/>
      <c r="R618" s="311"/>
      <c r="S618" s="312"/>
      <c r="T618" s="313"/>
      <c r="U618" s="294">
        <f t="shared" si="156"/>
        <v>0</v>
      </c>
      <c r="V618" s="330"/>
      <c r="W618" s="355">
        <f t="shared" si="157"/>
        <v>0</v>
      </c>
      <c r="X618" s="356">
        <f t="shared" si="158"/>
        <v>0</v>
      </c>
      <c r="Y618" s="356">
        <f t="shared" si="159"/>
        <v>0</v>
      </c>
      <c r="Z618" s="356">
        <f t="shared" si="160"/>
        <v>0</v>
      </c>
      <c r="AA618" s="356">
        <f t="shared" si="161"/>
        <v>0</v>
      </c>
      <c r="AB618" s="356">
        <f t="shared" si="162"/>
        <v>0</v>
      </c>
      <c r="AC618" s="356">
        <f t="shared" si="163"/>
        <v>0</v>
      </c>
      <c r="AD618" s="357">
        <f t="shared" si="152"/>
        <v>0</v>
      </c>
      <c r="AE618" s="342"/>
      <c r="AF618" s="362">
        <f t="shared" si="153"/>
        <v>0</v>
      </c>
      <c r="AG618" s="330"/>
      <c r="AH618" s="597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  <c r="BC618" s="582"/>
      <c r="BD618" s="582"/>
    </row>
    <row r="619" spans="1:56" s="302" customFormat="1" hidden="1" x14ac:dyDescent="0.2">
      <c r="A619" s="340">
        <f t="shared" si="154"/>
        <v>0</v>
      </c>
      <c r="B619" s="341"/>
      <c r="C619" s="330"/>
      <c r="D619" s="395"/>
      <c r="E619" s="308"/>
      <c r="F619" s="309"/>
      <c r="G619" s="309"/>
      <c r="H619" s="309"/>
      <c r="I619" s="309"/>
      <c r="J619" s="350">
        <f t="shared" si="187"/>
        <v>0</v>
      </c>
      <c r="K619" s="330"/>
      <c r="L619" s="330"/>
      <c r="M619" s="310"/>
      <c r="N619" s="311"/>
      <c r="O619" s="311"/>
      <c r="P619" s="311"/>
      <c r="Q619" s="311"/>
      <c r="R619" s="311"/>
      <c r="S619" s="312"/>
      <c r="T619" s="313"/>
      <c r="U619" s="294">
        <f t="shared" si="156"/>
        <v>0</v>
      </c>
      <c r="V619" s="330"/>
      <c r="W619" s="355">
        <f t="shared" si="157"/>
        <v>0</v>
      </c>
      <c r="X619" s="356">
        <f t="shared" si="158"/>
        <v>0</v>
      </c>
      <c r="Y619" s="356">
        <f t="shared" si="159"/>
        <v>0</v>
      </c>
      <c r="Z619" s="356">
        <f t="shared" si="160"/>
        <v>0</v>
      </c>
      <c r="AA619" s="356">
        <f t="shared" si="161"/>
        <v>0</v>
      </c>
      <c r="AB619" s="356">
        <f t="shared" si="162"/>
        <v>0</v>
      </c>
      <c r="AC619" s="356">
        <f t="shared" si="163"/>
        <v>0</v>
      </c>
      <c r="AD619" s="357">
        <f t="shared" si="152"/>
        <v>0</v>
      </c>
      <c r="AE619" s="342"/>
      <c r="AF619" s="362">
        <f t="shared" si="153"/>
        <v>0</v>
      </c>
      <c r="AG619" s="330"/>
      <c r="AH619" s="597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  <c r="BB619" s="582"/>
      <c r="BC619" s="582"/>
      <c r="BD619" s="582"/>
    </row>
    <row r="620" spans="1:56" s="302" customFormat="1" hidden="1" x14ac:dyDescent="0.2">
      <c r="A620" s="340">
        <f t="shared" si="154"/>
        <v>0</v>
      </c>
      <c r="B620" s="341"/>
      <c r="C620" s="330"/>
      <c r="D620" s="396"/>
      <c r="E620" s="314"/>
      <c r="F620" s="315"/>
      <c r="G620" s="315"/>
      <c r="H620" s="315"/>
      <c r="I620" s="315"/>
      <c r="J620" s="351">
        <f t="shared" si="187"/>
        <v>0</v>
      </c>
      <c r="K620" s="330"/>
      <c r="L620" s="330"/>
      <c r="M620" s="316"/>
      <c r="N620" s="317"/>
      <c r="O620" s="317"/>
      <c r="P620" s="317"/>
      <c r="Q620" s="317"/>
      <c r="R620" s="317"/>
      <c r="S620" s="318"/>
      <c r="T620" s="319"/>
      <c r="U620" s="295">
        <f t="shared" si="156"/>
        <v>0</v>
      </c>
      <c r="V620" s="330"/>
      <c r="W620" s="358">
        <f t="shared" si="157"/>
        <v>0</v>
      </c>
      <c r="X620" s="359">
        <f t="shared" si="158"/>
        <v>0</v>
      </c>
      <c r="Y620" s="359">
        <f t="shared" si="159"/>
        <v>0</v>
      </c>
      <c r="Z620" s="359">
        <f t="shared" si="160"/>
        <v>0</v>
      </c>
      <c r="AA620" s="359">
        <f t="shared" si="161"/>
        <v>0</v>
      </c>
      <c r="AB620" s="359">
        <f t="shared" si="162"/>
        <v>0</v>
      </c>
      <c r="AC620" s="359">
        <f t="shared" si="163"/>
        <v>0</v>
      </c>
      <c r="AD620" s="360">
        <f t="shared" si="152"/>
        <v>0</v>
      </c>
      <c r="AE620" s="342"/>
      <c r="AF620" s="363">
        <f t="shared" si="153"/>
        <v>0</v>
      </c>
      <c r="AG620" s="330"/>
      <c r="AH620" s="598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  <c r="BB620" s="582"/>
      <c r="BC620" s="582"/>
      <c r="BD620" s="582"/>
    </row>
    <row r="621" spans="1:56" s="320" customFormat="1" x14ac:dyDescent="0.2">
      <c r="A621" s="343"/>
      <c r="B621" s="344"/>
      <c r="C621" s="345"/>
      <c r="D621" s="364" t="str">
        <f>"Subtotal das '"&amp;D470&amp;"'"</f>
        <v>Subtotal das 'Equipamentos e Fornecimentos/Bens'</v>
      </c>
      <c r="E621" s="365"/>
      <c r="F621" s="365"/>
      <c r="G621" s="365"/>
      <c r="H621" s="365"/>
      <c r="I621" s="365"/>
      <c r="J621" s="366">
        <f>SUM(J471:J620)</f>
        <v>0</v>
      </c>
      <c r="K621" s="345"/>
      <c r="L621" s="345"/>
      <c r="M621" s="383"/>
      <c r="N621" s="384"/>
      <c r="O621" s="384"/>
      <c r="P621" s="384"/>
      <c r="Q621" s="384"/>
      <c r="R621" s="384"/>
      <c r="S621" s="384"/>
      <c r="T621" s="384"/>
      <c r="U621" s="385"/>
      <c r="V621" s="345"/>
      <c r="W621" s="367">
        <f>SUM(W471:W620)</f>
        <v>0</v>
      </c>
      <c r="X621" s="368">
        <f t="shared" ref="X621:AD621" si="199">SUM(X471:X620)</f>
        <v>0</v>
      </c>
      <c r="Y621" s="368">
        <f t="shared" si="199"/>
        <v>0</v>
      </c>
      <c r="Z621" s="368">
        <f t="shared" si="199"/>
        <v>0</v>
      </c>
      <c r="AA621" s="368">
        <f t="shared" si="199"/>
        <v>0</v>
      </c>
      <c r="AB621" s="368">
        <f t="shared" si="199"/>
        <v>0</v>
      </c>
      <c r="AC621" s="368">
        <f t="shared" si="199"/>
        <v>0</v>
      </c>
      <c r="AD621" s="368">
        <f t="shared" si="199"/>
        <v>0</v>
      </c>
      <c r="AE621" s="345"/>
      <c r="AF621" s="367">
        <f t="shared" ref="AF621" si="200">SUM(AF471:AF620)</f>
        <v>0</v>
      </c>
      <c r="AG621" s="345"/>
      <c r="AH621" s="599"/>
      <c r="AJ621" s="583"/>
      <c r="AK621" s="583"/>
      <c r="AL621" s="583"/>
      <c r="AM621" s="583"/>
      <c r="AN621" s="583"/>
      <c r="AO621" s="583"/>
      <c r="AP621" s="583"/>
      <c r="AQ621" s="583"/>
      <c r="AR621" s="583"/>
      <c r="AS621" s="583"/>
      <c r="AT621" s="583"/>
      <c r="AU621" s="583"/>
      <c r="AV621" s="583"/>
      <c r="AW621" s="583"/>
      <c r="AX621" s="583"/>
      <c r="AY621" s="583"/>
      <c r="AZ621" s="583"/>
      <c r="BA621" s="583"/>
      <c r="BB621" s="583"/>
      <c r="BC621" s="583"/>
      <c r="BD621" s="583"/>
    </row>
    <row r="622" spans="1:56" ht="21" customHeight="1" x14ac:dyDescent="0.2">
      <c r="A622" s="393">
        <f>SUM(A12:A621)</f>
        <v>0</v>
      </c>
      <c r="B622" s="328"/>
      <c r="C622" s="328"/>
      <c r="D622" s="377" t="str">
        <f>'Orcamento do FLA'!B70</f>
        <v>Total de Custos de Apoio Direto ao PC</v>
      </c>
      <c r="E622" s="378"/>
      <c r="F622" s="379"/>
      <c r="G622" s="379"/>
      <c r="H622" s="379"/>
      <c r="I622" s="379"/>
      <c r="J622" s="380">
        <f>J621+J468+J315+J162+J9</f>
        <v>0</v>
      </c>
      <c r="K622" s="376"/>
      <c r="L622" s="376"/>
      <c r="M622" s="386"/>
      <c r="N622" s="387"/>
      <c r="O622" s="387"/>
      <c r="P622" s="387"/>
      <c r="Q622" s="387"/>
      <c r="R622" s="387"/>
      <c r="S622" s="387"/>
      <c r="T622" s="387"/>
      <c r="U622" s="385"/>
      <c r="V622" s="376"/>
      <c r="W622" s="381">
        <f t="shared" ref="W622:AF622" si="201">W621+W468+W315+W162+W9</f>
        <v>0</v>
      </c>
      <c r="X622" s="382">
        <f t="shared" si="201"/>
        <v>0</v>
      </c>
      <c r="Y622" s="382">
        <f t="shared" si="201"/>
        <v>0</v>
      </c>
      <c r="Z622" s="382">
        <f t="shared" si="201"/>
        <v>0</v>
      </c>
      <c r="AA622" s="382">
        <f t="shared" si="201"/>
        <v>0</v>
      </c>
      <c r="AB622" s="382">
        <f t="shared" si="201"/>
        <v>0</v>
      </c>
      <c r="AC622" s="382">
        <f t="shared" si="201"/>
        <v>0</v>
      </c>
      <c r="AD622" s="382">
        <f t="shared" si="201"/>
        <v>0</v>
      </c>
      <c r="AE622" s="376"/>
      <c r="AF622" s="381">
        <f t="shared" si="201"/>
        <v>0</v>
      </c>
      <c r="AG622" s="328"/>
      <c r="AH622" s="600"/>
    </row>
    <row r="623" spans="1:56" ht="17.25" customHeight="1" x14ac:dyDescent="0.2">
      <c r="A623" s="327"/>
      <c r="B623" s="328"/>
      <c r="C623" s="328"/>
      <c r="D623" s="330"/>
      <c r="E623" s="346"/>
      <c r="F623" s="346"/>
      <c r="G623" s="346"/>
      <c r="H623" s="346"/>
      <c r="I623" s="346"/>
      <c r="J623" s="330"/>
      <c r="K623" s="328"/>
      <c r="L623" s="328"/>
      <c r="M623" s="328"/>
      <c r="N623" s="328"/>
      <c r="O623" s="328"/>
      <c r="P623" s="328"/>
      <c r="Q623" s="328"/>
      <c r="R623" s="328"/>
      <c r="S623" s="328"/>
      <c r="T623" s="328"/>
      <c r="U623" s="328"/>
      <c r="V623" s="328"/>
      <c r="W623" s="328"/>
      <c r="X623" s="328"/>
      <c r="Y623" s="328"/>
      <c r="Z623" s="328"/>
      <c r="AA623" s="328"/>
      <c r="AB623" s="328"/>
      <c r="AC623" s="328"/>
      <c r="AD623" s="331"/>
      <c r="AE623" s="328"/>
      <c r="AF623" s="328"/>
      <c r="AG623" s="328"/>
      <c r="AH623" s="346"/>
    </row>
    <row r="624" spans="1:56" s="298" customFormat="1" ht="14.25" customHeight="1" x14ac:dyDescent="0.2">
      <c r="A624" s="347"/>
      <c r="B624" s="330"/>
      <c r="C624" s="330"/>
      <c r="D624" s="330"/>
      <c r="E624" s="346"/>
      <c r="F624" s="346"/>
      <c r="G624" s="346"/>
      <c r="H624" s="346"/>
      <c r="I624" s="346"/>
      <c r="J624" s="330"/>
      <c r="K624" s="330"/>
      <c r="L624" s="330"/>
      <c r="M624" s="330"/>
      <c r="N624" s="330"/>
      <c r="O624" s="330"/>
      <c r="P624" s="330"/>
      <c r="Q624" s="330"/>
      <c r="R624" s="330"/>
      <c r="S624" s="330"/>
      <c r="T624" s="330"/>
      <c r="U624" s="330"/>
      <c r="V624" s="330"/>
      <c r="W624" s="330"/>
      <c r="X624" s="330"/>
      <c r="Y624" s="330"/>
      <c r="Z624" s="330"/>
      <c r="AA624" s="330"/>
      <c r="AB624" s="330"/>
      <c r="AC624" s="330"/>
      <c r="AD624" s="348"/>
      <c r="AE624" s="330"/>
      <c r="AF624" s="330"/>
      <c r="AG624" s="330"/>
      <c r="AH624" s="346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  <c r="BC624" s="582"/>
      <c r="BD624" s="582"/>
    </row>
    <row r="625" spans="1:56" s="298" customFormat="1" ht="14.25" customHeight="1" x14ac:dyDescent="0.2">
      <c r="A625" s="347"/>
      <c r="B625" s="330"/>
      <c r="C625" s="330"/>
      <c r="D625" s="330"/>
      <c r="E625" s="346"/>
      <c r="F625" s="346"/>
      <c r="G625" s="346"/>
      <c r="H625" s="346"/>
      <c r="I625" s="346"/>
      <c r="J625" s="330"/>
      <c r="K625" s="330"/>
      <c r="L625" s="330"/>
      <c r="M625" s="330"/>
      <c r="N625" s="330"/>
      <c r="O625" s="330"/>
      <c r="P625" s="330"/>
      <c r="Q625" s="330"/>
      <c r="R625" s="330"/>
      <c r="S625" s="330"/>
      <c r="T625" s="330"/>
      <c r="U625" s="330"/>
      <c r="V625" s="330"/>
      <c r="W625" s="330"/>
      <c r="X625" s="330"/>
      <c r="Y625" s="330"/>
      <c r="Z625" s="330"/>
      <c r="AA625" s="330"/>
      <c r="AB625" s="330"/>
      <c r="AC625" s="330"/>
      <c r="AD625" s="348"/>
      <c r="AE625" s="330"/>
      <c r="AF625" s="330"/>
      <c r="AG625" s="330"/>
      <c r="AH625" s="346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  <c r="BC625" s="582"/>
      <c r="BD625" s="582"/>
    </row>
    <row r="626" spans="1:56" s="298" customFormat="1" ht="14.25" customHeight="1" x14ac:dyDescent="0.2">
      <c r="A626" s="322"/>
      <c r="E626" s="321"/>
      <c r="F626" s="321"/>
      <c r="G626" s="321"/>
      <c r="H626" s="321"/>
      <c r="I626" s="321"/>
      <c r="AD626" s="323"/>
      <c r="AH626" s="321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  <c r="BC626" s="582"/>
      <c r="BD626" s="582"/>
    </row>
    <row r="627" spans="1:56" s="298" customFormat="1" ht="14.25" customHeight="1" x14ac:dyDescent="0.2">
      <c r="A627" s="322"/>
      <c r="E627" s="321"/>
      <c r="F627" s="321"/>
      <c r="G627" s="321"/>
      <c r="H627" s="321"/>
      <c r="I627" s="321"/>
      <c r="AD627" s="323"/>
      <c r="AH627" s="321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  <c r="BC627" s="582"/>
      <c r="BD627" s="582"/>
    </row>
    <row r="628" spans="1:56" s="298" customFormat="1" ht="14.25" customHeight="1" x14ac:dyDescent="0.2">
      <c r="A628" s="322"/>
      <c r="E628" s="321"/>
      <c r="F628" s="321"/>
      <c r="G628" s="321"/>
      <c r="H628" s="321"/>
      <c r="I628" s="321"/>
      <c r="AD628" s="323"/>
      <c r="AH628" s="321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  <c r="BC628" s="582"/>
      <c r="BD628" s="582"/>
    </row>
    <row r="629" spans="1:56" s="298" customFormat="1" ht="14.25" customHeight="1" x14ac:dyDescent="0.2">
      <c r="A629" s="322"/>
      <c r="E629" s="321"/>
      <c r="F629" s="321"/>
      <c r="G629" s="321"/>
      <c r="H629" s="321"/>
      <c r="I629" s="321"/>
      <c r="AD629" s="323"/>
      <c r="AH629" s="321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  <c r="BC629" s="582"/>
      <c r="BD629" s="582"/>
    </row>
    <row r="630" spans="1:56" s="298" customFormat="1" ht="14.25" customHeight="1" x14ac:dyDescent="0.2">
      <c r="A630" s="322"/>
      <c r="E630" s="321"/>
      <c r="F630" s="321"/>
      <c r="G630" s="321"/>
      <c r="H630" s="321"/>
      <c r="I630" s="321"/>
      <c r="AD630" s="323"/>
      <c r="AH630" s="321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  <c r="BC630" s="582"/>
      <c r="BD630" s="582"/>
    </row>
    <row r="631" spans="1:56" s="298" customFormat="1" ht="14.25" customHeight="1" x14ac:dyDescent="0.2">
      <c r="A631" s="322"/>
      <c r="E631" s="321"/>
      <c r="F631" s="321"/>
      <c r="G631" s="321"/>
      <c r="H631" s="321"/>
      <c r="I631" s="321"/>
      <c r="AD631" s="323"/>
      <c r="AH631" s="321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  <c r="BC631" s="582"/>
      <c r="BD631" s="582"/>
    </row>
    <row r="632" spans="1:56" s="298" customFormat="1" ht="14.25" customHeight="1" x14ac:dyDescent="0.2">
      <c r="A632" s="322"/>
      <c r="E632" s="321"/>
      <c r="F632" s="321"/>
      <c r="G632" s="321"/>
      <c r="H632" s="321"/>
      <c r="I632" s="321"/>
      <c r="AD632" s="323"/>
      <c r="AH632" s="321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  <c r="BC632" s="582"/>
      <c r="BD632" s="582"/>
    </row>
    <row r="633" spans="1:56" s="298" customFormat="1" ht="14.25" customHeight="1" x14ac:dyDescent="0.2">
      <c r="A633" s="322"/>
      <c r="E633" s="321"/>
      <c r="F633" s="321"/>
      <c r="G633" s="321"/>
      <c r="H633" s="321"/>
      <c r="I633" s="321"/>
      <c r="AD633" s="323"/>
      <c r="AH633" s="321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  <c r="BC633" s="582"/>
      <c r="BD633" s="582"/>
    </row>
    <row r="634" spans="1:56" s="298" customFormat="1" ht="14.25" customHeight="1" x14ac:dyDescent="0.2">
      <c r="A634" s="322"/>
      <c r="E634" s="321"/>
      <c r="F634" s="321"/>
      <c r="G634" s="321"/>
      <c r="H634" s="321"/>
      <c r="I634" s="321"/>
      <c r="AD634" s="323"/>
      <c r="AH634" s="321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  <c r="BB634" s="582"/>
      <c r="BC634" s="582"/>
      <c r="BD634" s="582"/>
    </row>
    <row r="635" spans="1:56" s="298" customFormat="1" ht="14.25" customHeight="1" x14ac:dyDescent="0.2">
      <c r="A635" s="322"/>
      <c r="E635" s="321"/>
      <c r="F635" s="321"/>
      <c r="G635" s="321"/>
      <c r="H635" s="321"/>
      <c r="I635" s="321"/>
      <c r="AD635" s="323"/>
      <c r="AH635" s="321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  <c r="BB635" s="582"/>
      <c r="BC635" s="582"/>
      <c r="BD635" s="582"/>
    </row>
  </sheetData>
  <sheetProtection algorithmName="SHA-512" hashValue="qESn1VLScpzHwbbA+WV0sC2OXvkMunyB3V50s0Qr10POrlexiGCOU4CBYlxnk+te4OMKt3xCcqhU2moVvlhIPw==" saltValue="eDPOCATyrPYVsE5tarykCg==" spinCount="100000" sheet="1" formatColumns="0" formatRows="0"/>
  <mergeCells count="14">
    <mergeCell ref="AH6:AH8"/>
    <mergeCell ref="D4:J4"/>
    <mergeCell ref="M4:U5"/>
    <mergeCell ref="T7:T8"/>
    <mergeCell ref="U7:U8"/>
    <mergeCell ref="D6:D8"/>
    <mergeCell ref="E6:E8"/>
    <mergeCell ref="F6:F8"/>
    <mergeCell ref="G6:G8"/>
    <mergeCell ref="I6:I8"/>
    <mergeCell ref="J6:J8"/>
    <mergeCell ref="M6:U6"/>
    <mergeCell ref="M7:S7"/>
    <mergeCell ref="H6:H8"/>
  </mergeCells>
  <conditionalFormatting sqref="U12:U621">
    <cfRule type="expression" dxfId="2" priority="2">
      <formula>A12=1</formula>
    </cfRule>
  </conditionalFormatting>
  <pageMargins left="0.25" right="0.25" top="0.5" bottom="0.25" header="0.05" footer="0.05"/>
  <pageSetup paperSize="9" scale="44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C000"/>
  </sheetPr>
  <dimension ref="A1:BJ504"/>
  <sheetViews>
    <sheetView zoomScaleNormal="100" zoomScaleSheetLayoutView="68" workbookViewId="0">
      <pane ySplit="6" topLeftCell="A7" activePane="bottomLeft" state="frozen"/>
      <selection activeCell="C67" sqref="C67:D67"/>
      <selection pane="bottomLeft" activeCell="A7" sqref="A7"/>
    </sheetView>
  </sheetViews>
  <sheetFormatPr defaultColWidth="8.7109375" defaultRowHeight="12" x14ac:dyDescent="0.2"/>
  <cols>
    <col min="1" max="1" width="2.28515625" style="3" customWidth="1"/>
    <col min="2" max="2" width="19.5703125" style="10" customWidth="1"/>
    <col min="3" max="3" width="6.7109375" style="10" bestFit="1" customWidth="1"/>
    <col min="4" max="5" width="13.42578125" style="10" customWidth="1"/>
    <col min="6" max="7" width="10.7109375" style="10" customWidth="1"/>
    <col min="8" max="8" width="9" style="10" customWidth="1"/>
    <col min="9" max="9" width="11" style="10" customWidth="1"/>
    <col min="10" max="10" width="12" style="10" customWidth="1"/>
    <col min="11" max="11" width="53.7109375" style="10" customWidth="1"/>
    <col min="12" max="15" width="11.5703125" style="10" customWidth="1"/>
    <col min="16" max="18" width="11.5703125" style="10" hidden="1" customWidth="1"/>
    <col min="19" max="19" width="1" style="10" customWidth="1"/>
    <col min="20" max="20" width="12.140625" style="10" customWidth="1"/>
    <col min="21" max="21" width="1" style="10" customWidth="1"/>
    <col min="22" max="22" width="8.7109375" style="10" customWidth="1"/>
    <col min="23" max="23" width="13.140625" style="10" customWidth="1"/>
    <col min="24" max="24" width="1.85546875" style="18" customWidth="1"/>
    <col min="25" max="25" width="3.7109375" style="10" customWidth="1"/>
    <col min="26" max="29" width="11.28515625" style="3" customWidth="1"/>
    <col min="30" max="32" width="11.28515625" style="3" hidden="1" customWidth="1"/>
    <col min="33" max="33" width="15.28515625" style="19" customWidth="1"/>
    <col min="34" max="34" width="2.7109375" style="3" customWidth="1"/>
    <col min="35" max="35" width="15.28515625" style="19" customWidth="1"/>
    <col min="36" max="36" width="60.85546875" style="26" customWidth="1"/>
    <col min="37" max="62" width="8.7109375" style="3"/>
    <col min="63" max="16384" width="8.7109375" style="10"/>
  </cols>
  <sheetData>
    <row r="1" spans="1:62" x14ac:dyDescent="0.2">
      <c r="A1" s="559" t="s">
        <v>187</v>
      </c>
      <c r="B1" s="5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92"/>
      <c r="X1" s="163"/>
      <c r="Y1" s="159"/>
      <c r="Z1" s="46"/>
      <c r="AA1" s="46"/>
      <c r="AB1" s="46"/>
      <c r="AC1" s="46"/>
      <c r="AD1" s="46"/>
      <c r="AE1" s="46"/>
      <c r="AF1" s="46"/>
      <c r="AG1" s="155"/>
      <c r="AH1" s="46"/>
      <c r="AI1" s="155"/>
      <c r="AJ1" s="159"/>
    </row>
    <row r="2" spans="1:62" ht="12" customHeight="1" x14ac:dyDescent="0.2">
      <c r="A2" s="560"/>
      <c r="B2" s="561" t="s">
        <v>322</v>
      </c>
      <c r="C2" s="92"/>
      <c r="D2" s="92"/>
      <c r="E2" s="92"/>
      <c r="F2" s="92"/>
      <c r="G2" s="92"/>
      <c r="H2" s="92"/>
      <c r="I2" s="92"/>
      <c r="J2" s="92"/>
      <c r="K2" s="92"/>
      <c r="L2" s="676" t="str">
        <f ca="1">IF(W6&gt;0,"ERRO - Alocacao de Staff deve totalizar 100% na coluna "&amp;MID(CELL("address",V5),2,1),"")</f>
        <v/>
      </c>
      <c r="M2" s="677"/>
      <c r="N2" s="677"/>
      <c r="O2" s="677"/>
      <c r="P2" s="677"/>
      <c r="Q2" s="677"/>
      <c r="R2" s="677"/>
      <c r="S2" s="677"/>
      <c r="T2" s="677"/>
      <c r="U2" s="677"/>
      <c r="V2" s="678"/>
      <c r="W2" s="92"/>
      <c r="X2" s="164"/>
      <c r="Y2" s="159"/>
      <c r="Z2" s="465" t="s">
        <v>200</v>
      </c>
      <c r="AA2" s="464"/>
      <c r="AB2" s="165"/>
      <c r="AC2" s="46"/>
      <c r="AD2" s="46"/>
      <c r="AE2" s="46"/>
      <c r="AF2" s="46"/>
      <c r="AG2" s="155"/>
      <c r="AH2" s="46"/>
      <c r="AI2" s="155"/>
      <c r="AJ2" s="464"/>
    </row>
    <row r="3" spans="1:62" x14ac:dyDescent="0.2">
      <c r="A3" s="46"/>
      <c r="B3" s="92"/>
      <c r="C3" s="92"/>
      <c r="D3" s="92"/>
      <c r="E3" s="92"/>
      <c r="F3" s="92"/>
      <c r="G3" s="92"/>
      <c r="H3" s="92"/>
      <c r="I3" s="92"/>
      <c r="J3" s="92"/>
      <c r="K3" s="92"/>
      <c r="L3" s="679"/>
      <c r="M3" s="680"/>
      <c r="N3" s="680"/>
      <c r="O3" s="680"/>
      <c r="P3" s="680"/>
      <c r="Q3" s="680"/>
      <c r="R3" s="680"/>
      <c r="S3" s="680"/>
      <c r="T3" s="680"/>
      <c r="U3" s="680"/>
      <c r="V3" s="681"/>
      <c r="W3" s="92"/>
      <c r="X3" s="164"/>
      <c r="Y3" s="92"/>
      <c r="Z3" s="46"/>
      <c r="AA3" s="46"/>
      <c r="AB3" s="46"/>
      <c r="AC3" s="46"/>
      <c r="AD3" s="46"/>
      <c r="AE3" s="46"/>
      <c r="AF3" s="46"/>
      <c r="AG3" s="155"/>
      <c r="AH3" s="46"/>
      <c r="AI3" s="155"/>
      <c r="AJ3" s="29"/>
    </row>
    <row r="4" spans="1:62" x14ac:dyDescent="0.2">
      <c r="A4" s="46"/>
      <c r="B4" s="92"/>
      <c r="C4" s="92"/>
      <c r="D4" s="92"/>
      <c r="E4" s="92"/>
      <c r="F4" s="92"/>
      <c r="G4" s="92"/>
      <c r="H4" s="92"/>
      <c r="I4" s="92"/>
      <c r="J4" s="92"/>
      <c r="K4" s="92"/>
      <c r="L4" s="673" t="s">
        <v>198</v>
      </c>
      <c r="M4" s="674"/>
      <c r="N4" s="674"/>
      <c r="O4" s="674"/>
      <c r="P4" s="674"/>
      <c r="Q4" s="674"/>
      <c r="R4" s="674"/>
      <c r="S4" s="674"/>
      <c r="T4" s="674"/>
      <c r="U4" s="674"/>
      <c r="V4" s="675"/>
      <c r="W4" s="92"/>
      <c r="X4" s="164"/>
      <c r="Y4" s="92"/>
      <c r="Z4" s="46"/>
      <c r="AA4" s="46"/>
      <c r="AB4" s="46"/>
      <c r="AC4" s="46"/>
      <c r="AD4" s="46"/>
      <c r="AE4" s="46"/>
      <c r="AF4" s="46"/>
      <c r="AG4" s="155"/>
      <c r="AH4" s="46"/>
      <c r="AI4" s="155"/>
      <c r="AJ4" s="29"/>
    </row>
    <row r="5" spans="1:62" ht="13.15" customHeight="1" x14ac:dyDescent="0.2">
      <c r="A5" s="46"/>
      <c r="B5" s="92"/>
      <c r="C5" s="92"/>
      <c r="D5" s="92"/>
      <c r="E5" s="92"/>
      <c r="F5" s="92"/>
      <c r="G5" s="92"/>
      <c r="H5" s="92"/>
      <c r="I5" s="92"/>
      <c r="J5" s="92"/>
      <c r="K5" s="92"/>
      <c r="L5" s="673" t="s">
        <v>320</v>
      </c>
      <c r="M5" s="674"/>
      <c r="N5" s="674"/>
      <c r="O5" s="674"/>
      <c r="P5" s="674"/>
      <c r="Q5" s="674"/>
      <c r="R5" s="675"/>
      <c r="S5" s="426"/>
      <c r="T5" s="691" t="s">
        <v>199</v>
      </c>
      <c r="U5" s="426"/>
      <c r="V5" s="693" t="s">
        <v>5</v>
      </c>
      <c r="W5" s="92"/>
      <c r="X5" s="164"/>
      <c r="Y5" s="92"/>
      <c r="Z5" s="46"/>
      <c r="AA5" s="46"/>
      <c r="AB5" s="46"/>
      <c r="AC5" s="46"/>
      <c r="AD5" s="46"/>
      <c r="AE5" s="46"/>
      <c r="AF5" s="46"/>
      <c r="AG5" s="155"/>
      <c r="AH5" s="46"/>
      <c r="AI5" s="155"/>
      <c r="AJ5" s="29"/>
    </row>
    <row r="6" spans="1:62" s="492" customFormat="1" ht="24.95" customHeight="1" thickBot="1" x14ac:dyDescent="0.25">
      <c r="A6" s="481"/>
      <c r="B6" s="482" t="s">
        <v>188</v>
      </c>
      <c r="C6" s="482" t="s">
        <v>189</v>
      </c>
      <c r="D6" s="482" t="s">
        <v>190</v>
      </c>
      <c r="E6" s="482" t="s">
        <v>191</v>
      </c>
      <c r="F6" s="482" t="s">
        <v>192</v>
      </c>
      <c r="G6" s="482" t="s">
        <v>193</v>
      </c>
      <c r="H6" s="482" t="s">
        <v>194</v>
      </c>
      <c r="I6" s="482" t="s">
        <v>195</v>
      </c>
      <c r="J6" s="483" t="s">
        <v>196</v>
      </c>
      <c r="K6" s="484" t="s">
        <v>197</v>
      </c>
      <c r="L6" s="485" t="str">
        <f>'Orcamento do FLA'!H6</f>
        <v>Actividade 1</v>
      </c>
      <c r="M6" s="485" t="str">
        <f>'Orcamento do FLA'!J6</f>
        <v>Actividade 2</v>
      </c>
      <c r="N6" s="485" t="str">
        <f>'Orcamento do FLA'!L6</f>
        <v>Actividade 3</v>
      </c>
      <c r="O6" s="485" t="str">
        <f>'Orcamento do FLA'!N6</f>
        <v>Actividade 4</v>
      </c>
      <c r="P6" s="485" t="str">
        <f>'Orcamento do FLA'!P6</f>
        <v>Actividade 5</v>
      </c>
      <c r="Q6" s="485" t="str">
        <f>'Orcamento do FLA'!R6</f>
        <v>Actividade 6</v>
      </c>
      <c r="R6" s="486" t="str">
        <f>'Orcamento do FLA'!T6</f>
        <v>Actividade 7</v>
      </c>
      <c r="S6" s="487"/>
      <c r="T6" s="692"/>
      <c r="U6" s="487"/>
      <c r="V6" s="694"/>
      <c r="W6" s="488">
        <f>SUM(W7:W249)</f>
        <v>0</v>
      </c>
      <c r="X6" s="489"/>
      <c r="Y6" s="490"/>
      <c r="Z6" s="427" t="str">
        <f t="shared" ref="Z6:AF6" si="0">L6</f>
        <v>Actividade 1</v>
      </c>
      <c r="AA6" s="428" t="str">
        <f t="shared" si="0"/>
        <v>Actividade 2</v>
      </c>
      <c r="AB6" s="428" t="str">
        <f t="shared" si="0"/>
        <v>Actividade 3</v>
      </c>
      <c r="AC6" s="124" t="str">
        <f t="shared" si="0"/>
        <v>Actividade 4</v>
      </c>
      <c r="AD6" s="428" t="str">
        <f t="shared" si="0"/>
        <v>Actividade 5</v>
      </c>
      <c r="AE6" s="124" t="str">
        <f t="shared" si="0"/>
        <v>Actividade 6</v>
      </c>
      <c r="AF6" s="428" t="str">
        <f t="shared" si="0"/>
        <v>Actividade 7</v>
      </c>
      <c r="AG6" s="429" t="s">
        <v>321</v>
      </c>
      <c r="AH6" s="481"/>
      <c r="AI6" s="429" t="str">
        <f>T5</f>
        <v>Coparticipação do Parceiro</v>
      </c>
      <c r="AJ6" s="491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</row>
    <row r="7" spans="1:62" x14ac:dyDescent="0.2">
      <c r="A7" s="46"/>
      <c r="B7" s="102"/>
      <c r="C7" s="103"/>
      <c r="D7" s="193"/>
      <c r="E7" s="193"/>
      <c r="F7" s="187"/>
      <c r="G7" s="187"/>
      <c r="H7" s="190">
        <f t="shared" ref="H7:H249" si="1">IF(OR(F7=0,G7=0),0,ROUND(DAYS360(F7,G7)/30,1))</f>
        <v>0</v>
      </c>
      <c r="I7" s="104"/>
      <c r="J7" s="105">
        <f t="shared" ref="J7:J249" si="2">I7*C7*H7</f>
        <v>0</v>
      </c>
      <c r="K7" s="156"/>
      <c r="L7" s="117"/>
      <c r="M7" s="106"/>
      <c r="N7" s="106"/>
      <c r="O7" s="106"/>
      <c r="P7" s="106"/>
      <c r="Q7" s="106"/>
      <c r="R7" s="261"/>
      <c r="S7" s="430"/>
      <c r="T7" s="264"/>
      <c r="U7" s="430"/>
      <c r="V7" s="260">
        <f>SUM(L7:T7)</f>
        <v>0</v>
      </c>
      <c r="W7" s="160">
        <f t="shared" ref="W7:W179" si="3">IF(AND(L7=0,M7=0,N7=0,O7=0,P7=0,Q7=0,R7=0,T7=0),0,IF(V7&lt;&gt;1,1,0))</f>
        <v>0</v>
      </c>
      <c r="X7" s="164"/>
      <c r="Y7" s="92"/>
      <c r="Z7" s="431">
        <f t="shared" ref="Z7:Z146" si="4">J7*L7</f>
        <v>0</v>
      </c>
      <c r="AA7" s="432">
        <f t="shared" ref="AA7:AA146" si="5">M7*J7</f>
        <v>0</v>
      </c>
      <c r="AB7" s="432">
        <f t="shared" ref="AB7:AB146" si="6">N7*J7</f>
        <v>0</v>
      </c>
      <c r="AC7" s="125">
        <f t="shared" ref="AC7:AC146" si="7">O7*J7</f>
        <v>0</v>
      </c>
      <c r="AD7" s="433">
        <f t="shared" ref="AD7:AD146" si="8">P7*J7</f>
        <v>0</v>
      </c>
      <c r="AE7" s="433">
        <f t="shared" ref="AE7:AE146" si="9">Q7*J7</f>
        <v>0</v>
      </c>
      <c r="AF7" s="433">
        <f t="shared" ref="AF7:AF146" si="10">R7*J7</f>
        <v>0</v>
      </c>
      <c r="AG7" s="434">
        <f>SUM(Z7:AF7)</f>
        <v>0</v>
      </c>
      <c r="AH7" s="46"/>
      <c r="AI7" s="128">
        <f t="shared" ref="AI7:AI146" si="11">T7*J7</f>
        <v>0</v>
      </c>
      <c r="AJ7" s="30"/>
    </row>
    <row r="8" spans="1:62" x14ac:dyDescent="0.2">
      <c r="A8" s="46"/>
      <c r="B8" s="107"/>
      <c r="C8" s="108"/>
      <c r="D8" s="194"/>
      <c r="E8" s="194"/>
      <c r="F8" s="188"/>
      <c r="G8" s="188"/>
      <c r="H8" s="191">
        <f t="shared" si="1"/>
        <v>0</v>
      </c>
      <c r="I8" s="109"/>
      <c r="J8" s="110">
        <f t="shared" si="2"/>
        <v>0</v>
      </c>
      <c r="K8" s="157"/>
      <c r="L8" s="118"/>
      <c r="M8" s="111"/>
      <c r="N8" s="111"/>
      <c r="O8" s="111"/>
      <c r="P8" s="111"/>
      <c r="Q8" s="111"/>
      <c r="R8" s="262"/>
      <c r="S8" s="430"/>
      <c r="T8" s="265"/>
      <c r="U8" s="430"/>
      <c r="V8" s="161">
        <f t="shared" ref="V8:V179" si="12">SUM(L8:T8)</f>
        <v>0</v>
      </c>
      <c r="W8" s="160">
        <f t="shared" si="3"/>
        <v>0</v>
      </c>
      <c r="X8" s="164"/>
      <c r="Y8" s="92"/>
      <c r="Z8" s="120">
        <f t="shared" si="4"/>
        <v>0</v>
      </c>
      <c r="AA8" s="121">
        <f t="shared" si="5"/>
        <v>0</v>
      </c>
      <c r="AB8" s="121">
        <f t="shared" si="6"/>
        <v>0</v>
      </c>
      <c r="AC8" s="126">
        <f t="shared" si="7"/>
        <v>0</v>
      </c>
      <c r="AD8" s="171">
        <f t="shared" si="8"/>
        <v>0</v>
      </c>
      <c r="AE8" s="171">
        <f t="shared" si="9"/>
        <v>0</v>
      </c>
      <c r="AF8" s="171">
        <f t="shared" si="10"/>
        <v>0</v>
      </c>
      <c r="AG8" s="128">
        <f t="shared" ref="AG8:AG249" si="13">SUM(Z8:AF8)</f>
        <v>0</v>
      </c>
      <c r="AH8" s="46"/>
      <c r="AI8" s="128">
        <f t="shared" si="11"/>
        <v>0</v>
      </c>
      <c r="AJ8" s="30"/>
    </row>
    <row r="9" spans="1:62" x14ac:dyDescent="0.2">
      <c r="A9" s="46"/>
      <c r="B9" s="107"/>
      <c r="C9" s="108"/>
      <c r="D9" s="194"/>
      <c r="E9" s="194"/>
      <c r="F9" s="188"/>
      <c r="G9" s="188"/>
      <c r="H9" s="191">
        <f t="shared" si="1"/>
        <v>0</v>
      </c>
      <c r="I9" s="109"/>
      <c r="J9" s="110">
        <f t="shared" si="2"/>
        <v>0</v>
      </c>
      <c r="K9" s="157"/>
      <c r="L9" s="118"/>
      <c r="M9" s="111"/>
      <c r="N9" s="111"/>
      <c r="O9" s="111"/>
      <c r="P9" s="111"/>
      <c r="Q9" s="111"/>
      <c r="R9" s="262"/>
      <c r="S9" s="430"/>
      <c r="T9" s="265"/>
      <c r="U9" s="430"/>
      <c r="V9" s="161">
        <f t="shared" si="12"/>
        <v>0</v>
      </c>
      <c r="W9" s="160">
        <f t="shared" si="3"/>
        <v>0</v>
      </c>
      <c r="X9" s="164"/>
      <c r="Y9" s="92"/>
      <c r="Z9" s="120">
        <f t="shared" si="4"/>
        <v>0</v>
      </c>
      <c r="AA9" s="121">
        <f t="shared" si="5"/>
        <v>0</v>
      </c>
      <c r="AB9" s="121">
        <f t="shared" si="6"/>
        <v>0</v>
      </c>
      <c r="AC9" s="126">
        <f t="shared" si="7"/>
        <v>0</v>
      </c>
      <c r="AD9" s="171">
        <f t="shared" si="8"/>
        <v>0</v>
      </c>
      <c r="AE9" s="171">
        <f t="shared" si="9"/>
        <v>0</v>
      </c>
      <c r="AF9" s="171">
        <f t="shared" si="10"/>
        <v>0</v>
      </c>
      <c r="AG9" s="128">
        <f t="shared" si="13"/>
        <v>0</v>
      </c>
      <c r="AH9" s="46"/>
      <c r="AI9" s="128">
        <f t="shared" si="11"/>
        <v>0</v>
      </c>
      <c r="AJ9" s="30"/>
    </row>
    <row r="10" spans="1:62" x14ac:dyDescent="0.2">
      <c r="A10" s="46"/>
      <c r="B10" s="107"/>
      <c r="C10" s="108"/>
      <c r="D10" s="194"/>
      <c r="E10" s="194"/>
      <c r="F10" s="188"/>
      <c r="G10" s="188"/>
      <c r="H10" s="191">
        <f t="shared" si="1"/>
        <v>0</v>
      </c>
      <c r="I10" s="109"/>
      <c r="J10" s="110">
        <f t="shared" si="2"/>
        <v>0</v>
      </c>
      <c r="K10" s="157"/>
      <c r="L10" s="118"/>
      <c r="M10" s="111"/>
      <c r="N10" s="111"/>
      <c r="O10" s="111"/>
      <c r="P10" s="111"/>
      <c r="Q10" s="111"/>
      <c r="R10" s="262"/>
      <c r="S10" s="430"/>
      <c r="T10" s="265"/>
      <c r="U10" s="430"/>
      <c r="V10" s="161">
        <f t="shared" si="12"/>
        <v>0</v>
      </c>
      <c r="W10" s="160">
        <f t="shared" si="3"/>
        <v>0</v>
      </c>
      <c r="X10" s="164"/>
      <c r="Y10" s="92"/>
      <c r="Z10" s="120">
        <f t="shared" si="4"/>
        <v>0</v>
      </c>
      <c r="AA10" s="121">
        <f t="shared" si="5"/>
        <v>0</v>
      </c>
      <c r="AB10" s="121">
        <f t="shared" si="6"/>
        <v>0</v>
      </c>
      <c r="AC10" s="126">
        <f t="shared" si="7"/>
        <v>0</v>
      </c>
      <c r="AD10" s="171">
        <f t="shared" si="8"/>
        <v>0</v>
      </c>
      <c r="AE10" s="171">
        <f t="shared" si="9"/>
        <v>0</v>
      </c>
      <c r="AF10" s="171">
        <f t="shared" si="10"/>
        <v>0</v>
      </c>
      <c r="AG10" s="128">
        <f t="shared" si="13"/>
        <v>0</v>
      </c>
      <c r="AH10" s="46"/>
      <c r="AI10" s="128">
        <f t="shared" si="11"/>
        <v>0</v>
      </c>
      <c r="AJ10" s="30"/>
    </row>
    <row r="11" spans="1:62" x14ac:dyDescent="0.2">
      <c r="A11" s="46"/>
      <c r="B11" s="107"/>
      <c r="C11" s="108"/>
      <c r="D11" s="194"/>
      <c r="E11" s="194"/>
      <c r="F11" s="188"/>
      <c r="G11" s="188"/>
      <c r="H11" s="191">
        <f t="shared" si="1"/>
        <v>0</v>
      </c>
      <c r="I11" s="109"/>
      <c r="J11" s="110">
        <f t="shared" si="2"/>
        <v>0</v>
      </c>
      <c r="K11" s="157"/>
      <c r="L11" s="118"/>
      <c r="M11" s="111"/>
      <c r="N11" s="111"/>
      <c r="O11" s="111"/>
      <c r="P11" s="111"/>
      <c r="Q11" s="111"/>
      <c r="R11" s="262"/>
      <c r="S11" s="430"/>
      <c r="T11" s="265"/>
      <c r="U11" s="430"/>
      <c r="V11" s="161">
        <f t="shared" si="12"/>
        <v>0</v>
      </c>
      <c r="W11" s="160">
        <f t="shared" si="3"/>
        <v>0</v>
      </c>
      <c r="X11" s="164"/>
      <c r="Y11" s="92"/>
      <c r="Z11" s="120">
        <f t="shared" si="4"/>
        <v>0</v>
      </c>
      <c r="AA11" s="121">
        <f t="shared" si="5"/>
        <v>0</v>
      </c>
      <c r="AB11" s="121">
        <f t="shared" si="6"/>
        <v>0</v>
      </c>
      <c r="AC11" s="126">
        <f t="shared" si="7"/>
        <v>0</v>
      </c>
      <c r="AD11" s="171">
        <f t="shared" si="8"/>
        <v>0</v>
      </c>
      <c r="AE11" s="171">
        <f t="shared" si="9"/>
        <v>0</v>
      </c>
      <c r="AF11" s="171">
        <f t="shared" si="10"/>
        <v>0</v>
      </c>
      <c r="AG11" s="128">
        <f t="shared" si="13"/>
        <v>0</v>
      </c>
      <c r="AH11" s="46"/>
      <c r="AI11" s="128">
        <f t="shared" si="11"/>
        <v>0</v>
      </c>
      <c r="AJ11" s="30"/>
    </row>
    <row r="12" spans="1:62" x14ac:dyDescent="0.2">
      <c r="A12" s="46"/>
      <c r="B12" s="107"/>
      <c r="C12" s="108"/>
      <c r="D12" s="194"/>
      <c r="E12" s="194"/>
      <c r="F12" s="188"/>
      <c r="G12" s="188"/>
      <c r="H12" s="191">
        <f t="shared" si="1"/>
        <v>0</v>
      </c>
      <c r="I12" s="109"/>
      <c r="J12" s="110">
        <f t="shared" si="2"/>
        <v>0</v>
      </c>
      <c r="K12" s="157"/>
      <c r="L12" s="118"/>
      <c r="M12" s="111"/>
      <c r="N12" s="111"/>
      <c r="O12" s="111"/>
      <c r="P12" s="111"/>
      <c r="Q12" s="111"/>
      <c r="R12" s="262"/>
      <c r="S12" s="430"/>
      <c r="T12" s="265"/>
      <c r="U12" s="430"/>
      <c r="V12" s="161">
        <f t="shared" si="12"/>
        <v>0</v>
      </c>
      <c r="W12" s="160">
        <f t="shared" si="3"/>
        <v>0</v>
      </c>
      <c r="X12" s="164"/>
      <c r="Y12" s="92"/>
      <c r="Z12" s="120">
        <f t="shared" si="4"/>
        <v>0</v>
      </c>
      <c r="AA12" s="121">
        <f t="shared" si="5"/>
        <v>0</v>
      </c>
      <c r="AB12" s="121">
        <f t="shared" si="6"/>
        <v>0</v>
      </c>
      <c r="AC12" s="126">
        <f t="shared" si="7"/>
        <v>0</v>
      </c>
      <c r="AD12" s="171">
        <f t="shared" si="8"/>
        <v>0</v>
      </c>
      <c r="AE12" s="171">
        <f t="shared" si="9"/>
        <v>0</v>
      </c>
      <c r="AF12" s="171">
        <f t="shared" si="10"/>
        <v>0</v>
      </c>
      <c r="AG12" s="128">
        <f t="shared" si="13"/>
        <v>0</v>
      </c>
      <c r="AH12" s="46"/>
      <c r="AI12" s="128">
        <f t="shared" si="11"/>
        <v>0</v>
      </c>
      <c r="AJ12" s="30"/>
    </row>
    <row r="13" spans="1:62" x14ac:dyDescent="0.2">
      <c r="A13" s="46"/>
      <c r="B13" s="107"/>
      <c r="C13" s="108"/>
      <c r="D13" s="194"/>
      <c r="E13" s="194"/>
      <c r="F13" s="188"/>
      <c r="G13" s="188"/>
      <c r="H13" s="191">
        <f t="shared" si="1"/>
        <v>0</v>
      </c>
      <c r="I13" s="109"/>
      <c r="J13" s="110">
        <f t="shared" si="2"/>
        <v>0</v>
      </c>
      <c r="K13" s="157"/>
      <c r="L13" s="118"/>
      <c r="M13" s="111"/>
      <c r="N13" s="111"/>
      <c r="O13" s="111"/>
      <c r="P13" s="111"/>
      <c r="Q13" s="111"/>
      <c r="R13" s="262"/>
      <c r="S13" s="430"/>
      <c r="T13" s="265"/>
      <c r="U13" s="430"/>
      <c r="V13" s="161">
        <f t="shared" si="12"/>
        <v>0</v>
      </c>
      <c r="W13" s="160">
        <f t="shared" si="3"/>
        <v>0</v>
      </c>
      <c r="X13" s="164"/>
      <c r="Y13" s="92"/>
      <c r="Z13" s="120">
        <f t="shared" si="4"/>
        <v>0</v>
      </c>
      <c r="AA13" s="121">
        <f t="shared" si="5"/>
        <v>0</v>
      </c>
      <c r="AB13" s="121">
        <f t="shared" si="6"/>
        <v>0</v>
      </c>
      <c r="AC13" s="126">
        <f t="shared" si="7"/>
        <v>0</v>
      </c>
      <c r="AD13" s="171">
        <f t="shared" si="8"/>
        <v>0</v>
      </c>
      <c r="AE13" s="171">
        <f t="shared" si="9"/>
        <v>0</v>
      </c>
      <c r="AF13" s="171">
        <f t="shared" si="10"/>
        <v>0</v>
      </c>
      <c r="AG13" s="128">
        <f t="shared" si="13"/>
        <v>0</v>
      </c>
      <c r="AH13" s="46"/>
      <c r="AI13" s="128">
        <f t="shared" si="11"/>
        <v>0</v>
      </c>
      <c r="AJ13" s="30"/>
    </row>
    <row r="14" spans="1:62" x14ac:dyDescent="0.2">
      <c r="A14" s="46"/>
      <c r="B14" s="107"/>
      <c r="C14" s="108"/>
      <c r="D14" s="194"/>
      <c r="E14" s="194"/>
      <c r="F14" s="188"/>
      <c r="G14" s="188"/>
      <c r="H14" s="191">
        <f t="shared" si="1"/>
        <v>0</v>
      </c>
      <c r="I14" s="109"/>
      <c r="J14" s="110">
        <f t="shared" si="2"/>
        <v>0</v>
      </c>
      <c r="K14" s="157"/>
      <c r="L14" s="118"/>
      <c r="M14" s="111"/>
      <c r="N14" s="111"/>
      <c r="O14" s="111"/>
      <c r="P14" s="111"/>
      <c r="Q14" s="111"/>
      <c r="R14" s="262"/>
      <c r="S14" s="430"/>
      <c r="T14" s="265"/>
      <c r="U14" s="430"/>
      <c r="V14" s="161">
        <f t="shared" si="12"/>
        <v>0</v>
      </c>
      <c r="W14" s="160">
        <f t="shared" si="3"/>
        <v>0</v>
      </c>
      <c r="X14" s="164"/>
      <c r="Y14" s="92"/>
      <c r="Z14" s="120">
        <f t="shared" si="4"/>
        <v>0</v>
      </c>
      <c r="AA14" s="121">
        <f t="shared" si="5"/>
        <v>0</v>
      </c>
      <c r="AB14" s="121">
        <f t="shared" si="6"/>
        <v>0</v>
      </c>
      <c r="AC14" s="126">
        <f t="shared" si="7"/>
        <v>0</v>
      </c>
      <c r="AD14" s="171">
        <f t="shared" si="8"/>
        <v>0</v>
      </c>
      <c r="AE14" s="171">
        <f t="shared" si="9"/>
        <v>0</v>
      </c>
      <c r="AF14" s="171">
        <f t="shared" si="10"/>
        <v>0</v>
      </c>
      <c r="AG14" s="128">
        <f t="shared" si="13"/>
        <v>0</v>
      </c>
      <c r="AH14" s="46"/>
      <c r="AI14" s="128">
        <f t="shared" si="11"/>
        <v>0</v>
      </c>
      <c r="AJ14" s="30"/>
    </row>
    <row r="15" spans="1:62" x14ac:dyDescent="0.2">
      <c r="A15" s="46"/>
      <c r="B15" s="107"/>
      <c r="C15" s="108"/>
      <c r="D15" s="194"/>
      <c r="E15" s="194"/>
      <c r="F15" s="188"/>
      <c r="G15" s="188"/>
      <c r="H15" s="191">
        <f t="shared" si="1"/>
        <v>0</v>
      </c>
      <c r="I15" s="109"/>
      <c r="J15" s="110">
        <f t="shared" si="2"/>
        <v>0</v>
      </c>
      <c r="K15" s="157"/>
      <c r="L15" s="118"/>
      <c r="M15" s="111"/>
      <c r="N15" s="111"/>
      <c r="O15" s="111"/>
      <c r="P15" s="111"/>
      <c r="Q15" s="111"/>
      <c r="R15" s="262"/>
      <c r="S15" s="430"/>
      <c r="T15" s="265"/>
      <c r="U15" s="430"/>
      <c r="V15" s="161">
        <f t="shared" si="12"/>
        <v>0</v>
      </c>
      <c r="W15" s="160">
        <f t="shared" si="3"/>
        <v>0</v>
      </c>
      <c r="X15" s="164"/>
      <c r="Y15" s="92"/>
      <c r="Z15" s="120">
        <f t="shared" si="4"/>
        <v>0</v>
      </c>
      <c r="AA15" s="121">
        <f t="shared" si="5"/>
        <v>0</v>
      </c>
      <c r="AB15" s="121">
        <f t="shared" si="6"/>
        <v>0</v>
      </c>
      <c r="AC15" s="126">
        <f t="shared" si="7"/>
        <v>0</v>
      </c>
      <c r="AD15" s="171">
        <f t="shared" si="8"/>
        <v>0</v>
      </c>
      <c r="AE15" s="171">
        <f t="shared" si="9"/>
        <v>0</v>
      </c>
      <c r="AF15" s="171">
        <f t="shared" si="10"/>
        <v>0</v>
      </c>
      <c r="AG15" s="128">
        <f t="shared" si="13"/>
        <v>0</v>
      </c>
      <c r="AH15" s="46"/>
      <c r="AI15" s="128">
        <f t="shared" si="11"/>
        <v>0</v>
      </c>
      <c r="AJ15" s="30"/>
    </row>
    <row r="16" spans="1:62" x14ac:dyDescent="0.2">
      <c r="A16" s="46"/>
      <c r="B16" s="107"/>
      <c r="C16" s="108"/>
      <c r="D16" s="194"/>
      <c r="E16" s="194"/>
      <c r="F16" s="188"/>
      <c r="G16" s="188"/>
      <c r="H16" s="191">
        <f t="shared" si="1"/>
        <v>0</v>
      </c>
      <c r="I16" s="109"/>
      <c r="J16" s="110">
        <f t="shared" si="2"/>
        <v>0</v>
      </c>
      <c r="K16" s="157"/>
      <c r="L16" s="118"/>
      <c r="M16" s="111"/>
      <c r="N16" s="111"/>
      <c r="O16" s="111"/>
      <c r="P16" s="111"/>
      <c r="Q16" s="111"/>
      <c r="R16" s="262"/>
      <c r="S16" s="430"/>
      <c r="T16" s="265"/>
      <c r="U16" s="430"/>
      <c r="V16" s="161">
        <f t="shared" si="12"/>
        <v>0</v>
      </c>
      <c r="W16" s="160">
        <f t="shared" si="3"/>
        <v>0</v>
      </c>
      <c r="X16" s="164"/>
      <c r="Y16" s="92"/>
      <c r="Z16" s="120">
        <f t="shared" si="4"/>
        <v>0</v>
      </c>
      <c r="AA16" s="121">
        <f t="shared" si="5"/>
        <v>0</v>
      </c>
      <c r="AB16" s="121">
        <f t="shared" si="6"/>
        <v>0</v>
      </c>
      <c r="AC16" s="126">
        <f t="shared" si="7"/>
        <v>0</v>
      </c>
      <c r="AD16" s="171">
        <f t="shared" si="8"/>
        <v>0</v>
      </c>
      <c r="AE16" s="171">
        <f t="shared" si="9"/>
        <v>0</v>
      </c>
      <c r="AF16" s="171">
        <f t="shared" si="10"/>
        <v>0</v>
      </c>
      <c r="AG16" s="128">
        <f t="shared" si="13"/>
        <v>0</v>
      </c>
      <c r="AH16" s="46"/>
      <c r="AI16" s="128">
        <f t="shared" si="11"/>
        <v>0</v>
      </c>
      <c r="AJ16" s="30"/>
    </row>
    <row r="17" spans="1:36" x14ac:dyDescent="0.2">
      <c r="A17" s="46"/>
      <c r="B17" s="107"/>
      <c r="C17" s="108"/>
      <c r="D17" s="194"/>
      <c r="E17" s="194"/>
      <c r="F17" s="188"/>
      <c r="G17" s="188"/>
      <c r="H17" s="191">
        <f t="shared" si="1"/>
        <v>0</v>
      </c>
      <c r="I17" s="109"/>
      <c r="J17" s="110">
        <f t="shared" si="2"/>
        <v>0</v>
      </c>
      <c r="K17" s="157"/>
      <c r="L17" s="118"/>
      <c r="M17" s="111"/>
      <c r="N17" s="111"/>
      <c r="O17" s="111"/>
      <c r="P17" s="111"/>
      <c r="Q17" s="111"/>
      <c r="R17" s="262"/>
      <c r="S17" s="430"/>
      <c r="T17" s="265"/>
      <c r="U17" s="430"/>
      <c r="V17" s="161">
        <f t="shared" si="12"/>
        <v>0</v>
      </c>
      <c r="W17" s="160">
        <f t="shared" si="3"/>
        <v>0</v>
      </c>
      <c r="X17" s="164"/>
      <c r="Y17" s="92"/>
      <c r="Z17" s="120">
        <f t="shared" si="4"/>
        <v>0</v>
      </c>
      <c r="AA17" s="121">
        <f t="shared" si="5"/>
        <v>0</v>
      </c>
      <c r="AB17" s="121">
        <f t="shared" si="6"/>
        <v>0</v>
      </c>
      <c r="AC17" s="126">
        <f t="shared" si="7"/>
        <v>0</v>
      </c>
      <c r="AD17" s="171">
        <f t="shared" si="8"/>
        <v>0</v>
      </c>
      <c r="AE17" s="171">
        <f t="shared" si="9"/>
        <v>0</v>
      </c>
      <c r="AF17" s="171">
        <f t="shared" si="10"/>
        <v>0</v>
      </c>
      <c r="AG17" s="128">
        <f t="shared" si="13"/>
        <v>0</v>
      </c>
      <c r="AH17" s="46"/>
      <c r="AI17" s="128">
        <f t="shared" si="11"/>
        <v>0</v>
      </c>
      <c r="AJ17" s="30"/>
    </row>
    <row r="18" spans="1:36" x14ac:dyDescent="0.2">
      <c r="A18" s="46"/>
      <c r="B18" s="107"/>
      <c r="C18" s="108"/>
      <c r="D18" s="194"/>
      <c r="E18" s="194"/>
      <c r="F18" s="188"/>
      <c r="G18" s="188"/>
      <c r="H18" s="191">
        <f t="shared" si="1"/>
        <v>0</v>
      </c>
      <c r="I18" s="109"/>
      <c r="J18" s="110">
        <f t="shared" si="2"/>
        <v>0</v>
      </c>
      <c r="K18" s="157"/>
      <c r="L18" s="118"/>
      <c r="M18" s="111"/>
      <c r="N18" s="111"/>
      <c r="O18" s="111"/>
      <c r="P18" s="111"/>
      <c r="Q18" s="111"/>
      <c r="R18" s="262"/>
      <c r="S18" s="430"/>
      <c r="T18" s="265"/>
      <c r="U18" s="430"/>
      <c r="V18" s="161">
        <f t="shared" si="12"/>
        <v>0</v>
      </c>
      <c r="W18" s="160">
        <f t="shared" si="3"/>
        <v>0</v>
      </c>
      <c r="X18" s="164"/>
      <c r="Y18" s="92"/>
      <c r="Z18" s="120">
        <f t="shared" si="4"/>
        <v>0</v>
      </c>
      <c r="AA18" s="121">
        <f t="shared" si="5"/>
        <v>0</v>
      </c>
      <c r="AB18" s="121">
        <f t="shared" si="6"/>
        <v>0</v>
      </c>
      <c r="AC18" s="126">
        <f t="shared" si="7"/>
        <v>0</v>
      </c>
      <c r="AD18" s="171">
        <f t="shared" si="8"/>
        <v>0</v>
      </c>
      <c r="AE18" s="171">
        <f t="shared" si="9"/>
        <v>0</v>
      </c>
      <c r="AF18" s="171">
        <f t="shared" si="10"/>
        <v>0</v>
      </c>
      <c r="AG18" s="128">
        <f t="shared" si="13"/>
        <v>0</v>
      </c>
      <c r="AH18" s="46"/>
      <c r="AI18" s="128">
        <f t="shared" si="11"/>
        <v>0</v>
      </c>
      <c r="AJ18" s="30"/>
    </row>
    <row r="19" spans="1:36" x14ac:dyDescent="0.2">
      <c r="A19" s="46"/>
      <c r="B19" s="107"/>
      <c r="C19" s="108"/>
      <c r="D19" s="194"/>
      <c r="E19" s="194"/>
      <c r="F19" s="188"/>
      <c r="G19" s="188"/>
      <c r="H19" s="191">
        <f t="shared" si="1"/>
        <v>0</v>
      </c>
      <c r="I19" s="109"/>
      <c r="J19" s="110">
        <f t="shared" si="2"/>
        <v>0</v>
      </c>
      <c r="K19" s="157"/>
      <c r="L19" s="118"/>
      <c r="M19" s="111"/>
      <c r="N19" s="111"/>
      <c r="O19" s="111"/>
      <c r="P19" s="111"/>
      <c r="Q19" s="111"/>
      <c r="R19" s="262"/>
      <c r="S19" s="430"/>
      <c r="T19" s="265"/>
      <c r="U19" s="430"/>
      <c r="V19" s="161">
        <f t="shared" si="12"/>
        <v>0</v>
      </c>
      <c r="W19" s="160">
        <f t="shared" si="3"/>
        <v>0</v>
      </c>
      <c r="X19" s="164"/>
      <c r="Y19" s="92"/>
      <c r="Z19" s="120">
        <f t="shared" si="4"/>
        <v>0</v>
      </c>
      <c r="AA19" s="121">
        <f t="shared" si="5"/>
        <v>0</v>
      </c>
      <c r="AB19" s="121">
        <f t="shared" si="6"/>
        <v>0</v>
      </c>
      <c r="AC19" s="126">
        <f t="shared" si="7"/>
        <v>0</v>
      </c>
      <c r="AD19" s="171">
        <f t="shared" si="8"/>
        <v>0</v>
      </c>
      <c r="AE19" s="171">
        <f t="shared" si="9"/>
        <v>0</v>
      </c>
      <c r="AF19" s="171">
        <f t="shared" si="10"/>
        <v>0</v>
      </c>
      <c r="AG19" s="128">
        <f t="shared" si="13"/>
        <v>0</v>
      </c>
      <c r="AH19" s="46"/>
      <c r="AI19" s="128">
        <f t="shared" si="11"/>
        <v>0</v>
      </c>
      <c r="AJ19" s="30"/>
    </row>
    <row r="20" spans="1:36" x14ac:dyDescent="0.2">
      <c r="A20" s="46"/>
      <c r="B20" s="107"/>
      <c r="C20" s="108"/>
      <c r="D20" s="194"/>
      <c r="E20" s="194"/>
      <c r="F20" s="188"/>
      <c r="G20" s="188"/>
      <c r="H20" s="191">
        <f t="shared" si="1"/>
        <v>0</v>
      </c>
      <c r="I20" s="109"/>
      <c r="J20" s="110">
        <f t="shared" si="2"/>
        <v>0</v>
      </c>
      <c r="K20" s="157"/>
      <c r="L20" s="118"/>
      <c r="M20" s="111"/>
      <c r="N20" s="111"/>
      <c r="O20" s="111"/>
      <c r="P20" s="111"/>
      <c r="Q20" s="111"/>
      <c r="R20" s="262"/>
      <c r="S20" s="430"/>
      <c r="T20" s="265"/>
      <c r="U20" s="430"/>
      <c r="V20" s="161">
        <f t="shared" si="12"/>
        <v>0</v>
      </c>
      <c r="W20" s="160">
        <f t="shared" si="3"/>
        <v>0</v>
      </c>
      <c r="X20" s="164"/>
      <c r="Y20" s="92"/>
      <c r="Z20" s="120">
        <f t="shared" si="4"/>
        <v>0</v>
      </c>
      <c r="AA20" s="121">
        <f t="shared" si="5"/>
        <v>0</v>
      </c>
      <c r="AB20" s="121">
        <f t="shared" si="6"/>
        <v>0</v>
      </c>
      <c r="AC20" s="126">
        <f t="shared" si="7"/>
        <v>0</v>
      </c>
      <c r="AD20" s="171">
        <f t="shared" si="8"/>
        <v>0</v>
      </c>
      <c r="AE20" s="171">
        <f t="shared" si="9"/>
        <v>0</v>
      </c>
      <c r="AF20" s="171">
        <f t="shared" si="10"/>
        <v>0</v>
      </c>
      <c r="AG20" s="128">
        <f t="shared" si="13"/>
        <v>0</v>
      </c>
      <c r="AH20" s="46"/>
      <c r="AI20" s="128">
        <f t="shared" si="11"/>
        <v>0</v>
      </c>
      <c r="AJ20" s="30"/>
    </row>
    <row r="21" spans="1:36" x14ac:dyDescent="0.2">
      <c r="A21" s="46"/>
      <c r="B21" s="107"/>
      <c r="C21" s="108"/>
      <c r="D21" s="194"/>
      <c r="E21" s="194"/>
      <c r="F21" s="188"/>
      <c r="G21" s="188"/>
      <c r="H21" s="191">
        <f t="shared" si="1"/>
        <v>0</v>
      </c>
      <c r="I21" s="109"/>
      <c r="J21" s="110">
        <f t="shared" si="2"/>
        <v>0</v>
      </c>
      <c r="K21" s="157"/>
      <c r="L21" s="118"/>
      <c r="M21" s="111"/>
      <c r="N21" s="111"/>
      <c r="O21" s="111"/>
      <c r="P21" s="111"/>
      <c r="Q21" s="111"/>
      <c r="R21" s="262"/>
      <c r="S21" s="430"/>
      <c r="T21" s="265"/>
      <c r="U21" s="430"/>
      <c r="V21" s="161">
        <f t="shared" si="12"/>
        <v>0</v>
      </c>
      <c r="W21" s="160">
        <f t="shared" si="3"/>
        <v>0</v>
      </c>
      <c r="X21" s="164"/>
      <c r="Y21" s="92"/>
      <c r="Z21" s="120">
        <f t="shared" si="4"/>
        <v>0</v>
      </c>
      <c r="AA21" s="121">
        <f t="shared" si="5"/>
        <v>0</v>
      </c>
      <c r="AB21" s="121">
        <f t="shared" si="6"/>
        <v>0</v>
      </c>
      <c r="AC21" s="126">
        <f t="shared" si="7"/>
        <v>0</v>
      </c>
      <c r="AD21" s="171">
        <f t="shared" si="8"/>
        <v>0</v>
      </c>
      <c r="AE21" s="171">
        <f t="shared" si="9"/>
        <v>0</v>
      </c>
      <c r="AF21" s="171">
        <f t="shared" si="10"/>
        <v>0</v>
      </c>
      <c r="AG21" s="128">
        <f t="shared" si="13"/>
        <v>0</v>
      </c>
      <c r="AH21" s="46"/>
      <c r="AI21" s="128">
        <f t="shared" si="11"/>
        <v>0</v>
      </c>
      <c r="AJ21" s="30"/>
    </row>
    <row r="22" spans="1:36" x14ac:dyDescent="0.2">
      <c r="A22" s="46"/>
      <c r="B22" s="107"/>
      <c r="C22" s="108"/>
      <c r="D22" s="194"/>
      <c r="E22" s="194"/>
      <c r="F22" s="188"/>
      <c r="G22" s="188"/>
      <c r="H22" s="191">
        <f t="shared" si="1"/>
        <v>0</v>
      </c>
      <c r="I22" s="109"/>
      <c r="J22" s="110">
        <f t="shared" si="2"/>
        <v>0</v>
      </c>
      <c r="K22" s="157"/>
      <c r="L22" s="118"/>
      <c r="M22" s="111"/>
      <c r="N22" s="111"/>
      <c r="O22" s="111"/>
      <c r="P22" s="111"/>
      <c r="Q22" s="111"/>
      <c r="R22" s="262"/>
      <c r="S22" s="430"/>
      <c r="T22" s="265"/>
      <c r="U22" s="430"/>
      <c r="V22" s="161">
        <f t="shared" si="12"/>
        <v>0</v>
      </c>
      <c r="W22" s="160">
        <f t="shared" si="3"/>
        <v>0</v>
      </c>
      <c r="X22" s="164"/>
      <c r="Y22" s="92"/>
      <c r="Z22" s="120">
        <f t="shared" si="4"/>
        <v>0</v>
      </c>
      <c r="AA22" s="121">
        <f t="shared" si="5"/>
        <v>0</v>
      </c>
      <c r="AB22" s="121">
        <f t="shared" si="6"/>
        <v>0</v>
      </c>
      <c r="AC22" s="126">
        <f t="shared" si="7"/>
        <v>0</v>
      </c>
      <c r="AD22" s="171">
        <f t="shared" si="8"/>
        <v>0</v>
      </c>
      <c r="AE22" s="171">
        <f t="shared" si="9"/>
        <v>0</v>
      </c>
      <c r="AF22" s="171">
        <f t="shared" si="10"/>
        <v>0</v>
      </c>
      <c r="AG22" s="128">
        <f t="shared" si="13"/>
        <v>0</v>
      </c>
      <c r="AH22" s="46"/>
      <c r="AI22" s="128">
        <f t="shared" si="11"/>
        <v>0</v>
      </c>
      <c r="AJ22" s="30"/>
    </row>
    <row r="23" spans="1:36" x14ac:dyDescent="0.2">
      <c r="A23" s="46"/>
      <c r="B23" s="107"/>
      <c r="C23" s="108"/>
      <c r="D23" s="194"/>
      <c r="E23" s="194"/>
      <c r="F23" s="188"/>
      <c r="G23" s="188"/>
      <c r="H23" s="191">
        <f t="shared" si="1"/>
        <v>0</v>
      </c>
      <c r="I23" s="109"/>
      <c r="J23" s="110">
        <f t="shared" si="2"/>
        <v>0</v>
      </c>
      <c r="K23" s="157"/>
      <c r="L23" s="118"/>
      <c r="M23" s="111"/>
      <c r="N23" s="111"/>
      <c r="O23" s="111"/>
      <c r="P23" s="111"/>
      <c r="Q23" s="111"/>
      <c r="R23" s="262"/>
      <c r="S23" s="430"/>
      <c r="T23" s="265"/>
      <c r="U23" s="430"/>
      <c r="V23" s="161">
        <f t="shared" si="12"/>
        <v>0</v>
      </c>
      <c r="W23" s="160">
        <f t="shared" si="3"/>
        <v>0</v>
      </c>
      <c r="X23" s="164"/>
      <c r="Y23" s="92"/>
      <c r="Z23" s="120">
        <f t="shared" si="4"/>
        <v>0</v>
      </c>
      <c r="AA23" s="121">
        <f t="shared" si="5"/>
        <v>0</v>
      </c>
      <c r="AB23" s="121">
        <f t="shared" si="6"/>
        <v>0</v>
      </c>
      <c r="AC23" s="126">
        <f t="shared" si="7"/>
        <v>0</v>
      </c>
      <c r="AD23" s="171">
        <f t="shared" si="8"/>
        <v>0</v>
      </c>
      <c r="AE23" s="171">
        <f t="shared" si="9"/>
        <v>0</v>
      </c>
      <c r="AF23" s="171">
        <f t="shared" si="10"/>
        <v>0</v>
      </c>
      <c r="AG23" s="128">
        <f t="shared" si="13"/>
        <v>0</v>
      </c>
      <c r="AH23" s="46"/>
      <c r="AI23" s="128">
        <f t="shared" si="11"/>
        <v>0</v>
      </c>
      <c r="AJ23" s="30"/>
    </row>
    <row r="24" spans="1:36" x14ac:dyDescent="0.2">
      <c r="A24" s="46"/>
      <c r="B24" s="107"/>
      <c r="C24" s="108"/>
      <c r="D24" s="194"/>
      <c r="E24" s="194"/>
      <c r="F24" s="188"/>
      <c r="G24" s="188"/>
      <c r="H24" s="191">
        <f t="shared" si="1"/>
        <v>0</v>
      </c>
      <c r="I24" s="109"/>
      <c r="J24" s="110">
        <f t="shared" si="2"/>
        <v>0</v>
      </c>
      <c r="K24" s="157"/>
      <c r="L24" s="118"/>
      <c r="M24" s="111"/>
      <c r="N24" s="111"/>
      <c r="O24" s="111"/>
      <c r="P24" s="111"/>
      <c r="Q24" s="111"/>
      <c r="R24" s="262"/>
      <c r="S24" s="430"/>
      <c r="T24" s="265"/>
      <c r="U24" s="430"/>
      <c r="V24" s="161">
        <f t="shared" si="12"/>
        <v>0</v>
      </c>
      <c r="W24" s="160">
        <f t="shared" si="3"/>
        <v>0</v>
      </c>
      <c r="X24" s="164"/>
      <c r="Y24" s="92"/>
      <c r="Z24" s="120">
        <f t="shared" si="4"/>
        <v>0</v>
      </c>
      <c r="AA24" s="121">
        <f t="shared" si="5"/>
        <v>0</v>
      </c>
      <c r="AB24" s="121">
        <f t="shared" si="6"/>
        <v>0</v>
      </c>
      <c r="AC24" s="126">
        <f t="shared" si="7"/>
        <v>0</v>
      </c>
      <c r="AD24" s="171">
        <f t="shared" si="8"/>
        <v>0</v>
      </c>
      <c r="AE24" s="171">
        <f t="shared" si="9"/>
        <v>0</v>
      </c>
      <c r="AF24" s="171">
        <f t="shared" si="10"/>
        <v>0</v>
      </c>
      <c r="AG24" s="128">
        <f t="shared" si="13"/>
        <v>0</v>
      </c>
      <c r="AH24" s="46"/>
      <c r="AI24" s="128">
        <f t="shared" si="11"/>
        <v>0</v>
      </c>
      <c r="AJ24" s="30"/>
    </row>
    <row r="25" spans="1:36" x14ac:dyDescent="0.2">
      <c r="A25" s="46"/>
      <c r="B25" s="107"/>
      <c r="C25" s="108"/>
      <c r="D25" s="194"/>
      <c r="E25" s="194"/>
      <c r="F25" s="188"/>
      <c r="G25" s="188"/>
      <c r="H25" s="191">
        <f>IF(OR(F25=0,G25=0),0,ROUND(DAYS360(F25,G25)/30,1))</f>
        <v>0</v>
      </c>
      <c r="I25" s="109"/>
      <c r="J25" s="110">
        <f t="shared" si="2"/>
        <v>0</v>
      </c>
      <c r="K25" s="157"/>
      <c r="L25" s="118"/>
      <c r="M25" s="111"/>
      <c r="N25" s="111"/>
      <c r="O25" s="111"/>
      <c r="P25" s="111"/>
      <c r="Q25" s="111"/>
      <c r="R25" s="262"/>
      <c r="S25" s="430"/>
      <c r="T25" s="265"/>
      <c r="U25" s="430"/>
      <c r="V25" s="161">
        <f t="shared" si="12"/>
        <v>0</v>
      </c>
      <c r="W25" s="160">
        <f t="shared" si="3"/>
        <v>0</v>
      </c>
      <c r="X25" s="164"/>
      <c r="Y25" s="92"/>
      <c r="Z25" s="120">
        <f t="shared" si="4"/>
        <v>0</v>
      </c>
      <c r="AA25" s="121">
        <f t="shared" si="5"/>
        <v>0</v>
      </c>
      <c r="AB25" s="121">
        <f t="shared" si="6"/>
        <v>0</v>
      </c>
      <c r="AC25" s="126">
        <f t="shared" si="7"/>
        <v>0</v>
      </c>
      <c r="AD25" s="171">
        <f t="shared" si="8"/>
        <v>0</v>
      </c>
      <c r="AE25" s="171">
        <f t="shared" si="9"/>
        <v>0</v>
      </c>
      <c r="AF25" s="171">
        <f t="shared" si="10"/>
        <v>0</v>
      </c>
      <c r="AG25" s="128">
        <f t="shared" si="13"/>
        <v>0</v>
      </c>
      <c r="AH25" s="46"/>
      <c r="AI25" s="128">
        <f t="shared" si="11"/>
        <v>0</v>
      </c>
      <c r="AJ25" s="30"/>
    </row>
    <row r="26" spans="1:36" hidden="1" x14ac:dyDescent="0.2">
      <c r="A26" s="46"/>
      <c r="B26" s="107"/>
      <c r="C26" s="108"/>
      <c r="D26" s="194"/>
      <c r="E26" s="194"/>
      <c r="F26" s="188"/>
      <c r="G26" s="188"/>
      <c r="H26" s="191">
        <f t="shared" si="1"/>
        <v>0</v>
      </c>
      <c r="I26" s="109"/>
      <c r="J26" s="110">
        <f t="shared" si="2"/>
        <v>0</v>
      </c>
      <c r="K26" s="157"/>
      <c r="L26" s="118"/>
      <c r="M26" s="111"/>
      <c r="N26" s="111"/>
      <c r="O26" s="111"/>
      <c r="P26" s="111"/>
      <c r="Q26" s="111"/>
      <c r="R26" s="262"/>
      <c r="S26" s="430"/>
      <c r="T26" s="265"/>
      <c r="U26" s="430"/>
      <c r="V26" s="161">
        <f t="shared" si="12"/>
        <v>0</v>
      </c>
      <c r="W26" s="160">
        <f t="shared" si="3"/>
        <v>0</v>
      </c>
      <c r="X26" s="164"/>
      <c r="Y26" s="92"/>
      <c r="Z26" s="120">
        <f t="shared" si="4"/>
        <v>0</v>
      </c>
      <c r="AA26" s="121">
        <f t="shared" si="5"/>
        <v>0</v>
      </c>
      <c r="AB26" s="121">
        <f t="shared" si="6"/>
        <v>0</v>
      </c>
      <c r="AC26" s="126">
        <f t="shared" si="7"/>
        <v>0</v>
      </c>
      <c r="AD26" s="171">
        <f t="shared" si="8"/>
        <v>0</v>
      </c>
      <c r="AE26" s="171">
        <f t="shared" si="9"/>
        <v>0</v>
      </c>
      <c r="AF26" s="171">
        <f t="shared" si="10"/>
        <v>0</v>
      </c>
      <c r="AG26" s="128">
        <f t="shared" si="13"/>
        <v>0</v>
      </c>
      <c r="AH26" s="46"/>
      <c r="AI26" s="128">
        <f t="shared" si="11"/>
        <v>0</v>
      </c>
      <c r="AJ26" s="30"/>
    </row>
    <row r="27" spans="1:36" hidden="1" x14ac:dyDescent="0.2">
      <c r="A27" s="46"/>
      <c r="B27" s="107"/>
      <c r="C27" s="108"/>
      <c r="D27" s="194"/>
      <c r="E27" s="194"/>
      <c r="F27" s="188"/>
      <c r="G27" s="188"/>
      <c r="H27" s="191">
        <f t="shared" si="1"/>
        <v>0</v>
      </c>
      <c r="I27" s="109"/>
      <c r="J27" s="110">
        <f t="shared" si="2"/>
        <v>0</v>
      </c>
      <c r="K27" s="157"/>
      <c r="L27" s="118"/>
      <c r="M27" s="111"/>
      <c r="N27" s="111"/>
      <c r="O27" s="111"/>
      <c r="P27" s="111"/>
      <c r="Q27" s="111"/>
      <c r="R27" s="262"/>
      <c r="S27" s="430"/>
      <c r="T27" s="265"/>
      <c r="U27" s="430"/>
      <c r="V27" s="161">
        <f t="shared" si="12"/>
        <v>0</v>
      </c>
      <c r="W27" s="160">
        <f t="shared" si="3"/>
        <v>0</v>
      </c>
      <c r="X27" s="164"/>
      <c r="Y27" s="92"/>
      <c r="Z27" s="120">
        <f t="shared" si="4"/>
        <v>0</v>
      </c>
      <c r="AA27" s="121">
        <f t="shared" si="5"/>
        <v>0</v>
      </c>
      <c r="AB27" s="121">
        <f t="shared" si="6"/>
        <v>0</v>
      </c>
      <c r="AC27" s="126">
        <f t="shared" si="7"/>
        <v>0</v>
      </c>
      <c r="AD27" s="171">
        <f t="shared" si="8"/>
        <v>0</v>
      </c>
      <c r="AE27" s="171">
        <f t="shared" si="9"/>
        <v>0</v>
      </c>
      <c r="AF27" s="171">
        <f t="shared" si="10"/>
        <v>0</v>
      </c>
      <c r="AG27" s="128">
        <f t="shared" si="13"/>
        <v>0</v>
      </c>
      <c r="AH27" s="46"/>
      <c r="AI27" s="128">
        <f t="shared" si="11"/>
        <v>0</v>
      </c>
      <c r="AJ27" s="30"/>
    </row>
    <row r="28" spans="1:36" hidden="1" x14ac:dyDescent="0.2">
      <c r="A28" s="46"/>
      <c r="B28" s="107"/>
      <c r="C28" s="108"/>
      <c r="D28" s="194"/>
      <c r="E28" s="194"/>
      <c r="F28" s="188"/>
      <c r="G28" s="188"/>
      <c r="H28" s="191">
        <f t="shared" si="1"/>
        <v>0</v>
      </c>
      <c r="I28" s="109"/>
      <c r="J28" s="110">
        <f t="shared" si="2"/>
        <v>0</v>
      </c>
      <c r="K28" s="157"/>
      <c r="L28" s="118"/>
      <c r="M28" s="111"/>
      <c r="N28" s="111"/>
      <c r="O28" s="111"/>
      <c r="P28" s="111"/>
      <c r="Q28" s="111"/>
      <c r="R28" s="262"/>
      <c r="S28" s="430"/>
      <c r="T28" s="265"/>
      <c r="U28" s="430"/>
      <c r="V28" s="161">
        <f t="shared" si="12"/>
        <v>0</v>
      </c>
      <c r="W28" s="160">
        <f t="shared" si="3"/>
        <v>0</v>
      </c>
      <c r="X28" s="164"/>
      <c r="Y28" s="92"/>
      <c r="Z28" s="120">
        <f t="shared" si="4"/>
        <v>0</v>
      </c>
      <c r="AA28" s="121">
        <f t="shared" si="5"/>
        <v>0</v>
      </c>
      <c r="AB28" s="121">
        <f t="shared" si="6"/>
        <v>0</v>
      </c>
      <c r="AC28" s="126">
        <f t="shared" si="7"/>
        <v>0</v>
      </c>
      <c r="AD28" s="171">
        <f t="shared" si="8"/>
        <v>0</v>
      </c>
      <c r="AE28" s="171">
        <f t="shared" si="9"/>
        <v>0</v>
      </c>
      <c r="AF28" s="171">
        <f t="shared" si="10"/>
        <v>0</v>
      </c>
      <c r="AG28" s="128">
        <f t="shared" si="13"/>
        <v>0</v>
      </c>
      <c r="AH28" s="46"/>
      <c r="AI28" s="128">
        <f t="shared" si="11"/>
        <v>0</v>
      </c>
      <c r="AJ28" s="30"/>
    </row>
    <row r="29" spans="1:36" hidden="1" x14ac:dyDescent="0.2">
      <c r="A29" s="46"/>
      <c r="B29" s="107"/>
      <c r="C29" s="108"/>
      <c r="D29" s="194"/>
      <c r="E29" s="194"/>
      <c r="F29" s="188"/>
      <c r="G29" s="188"/>
      <c r="H29" s="191">
        <f t="shared" si="1"/>
        <v>0</v>
      </c>
      <c r="I29" s="109"/>
      <c r="J29" s="110">
        <f t="shared" si="2"/>
        <v>0</v>
      </c>
      <c r="K29" s="157"/>
      <c r="L29" s="118"/>
      <c r="M29" s="111"/>
      <c r="N29" s="111"/>
      <c r="O29" s="111"/>
      <c r="P29" s="111"/>
      <c r="Q29" s="111"/>
      <c r="R29" s="262"/>
      <c r="S29" s="430"/>
      <c r="T29" s="265"/>
      <c r="U29" s="430"/>
      <c r="V29" s="161">
        <f t="shared" si="12"/>
        <v>0</v>
      </c>
      <c r="W29" s="160">
        <f t="shared" si="3"/>
        <v>0</v>
      </c>
      <c r="X29" s="164"/>
      <c r="Y29" s="92"/>
      <c r="Z29" s="120">
        <f t="shared" si="4"/>
        <v>0</v>
      </c>
      <c r="AA29" s="121">
        <f t="shared" si="5"/>
        <v>0</v>
      </c>
      <c r="AB29" s="121">
        <f t="shared" si="6"/>
        <v>0</v>
      </c>
      <c r="AC29" s="126">
        <f t="shared" si="7"/>
        <v>0</v>
      </c>
      <c r="AD29" s="171">
        <f t="shared" si="8"/>
        <v>0</v>
      </c>
      <c r="AE29" s="171">
        <f t="shared" si="9"/>
        <v>0</v>
      </c>
      <c r="AF29" s="171">
        <f t="shared" si="10"/>
        <v>0</v>
      </c>
      <c r="AG29" s="128">
        <f t="shared" si="13"/>
        <v>0</v>
      </c>
      <c r="AH29" s="46"/>
      <c r="AI29" s="128">
        <f t="shared" si="11"/>
        <v>0</v>
      </c>
      <c r="AJ29" s="30"/>
    </row>
    <row r="30" spans="1:36" hidden="1" x14ac:dyDescent="0.2">
      <c r="A30" s="46"/>
      <c r="B30" s="107"/>
      <c r="C30" s="108"/>
      <c r="D30" s="194"/>
      <c r="E30" s="194"/>
      <c r="F30" s="188"/>
      <c r="G30" s="188"/>
      <c r="H30" s="191">
        <f t="shared" ref="H30:H93" si="14">IF(OR(F30=0,G30=0),0,ROUND(DAYS360(F30,G30)/30,1))</f>
        <v>0</v>
      </c>
      <c r="I30" s="109"/>
      <c r="J30" s="110">
        <f t="shared" ref="J30:J93" si="15">I30*C30*H30</f>
        <v>0</v>
      </c>
      <c r="K30" s="157"/>
      <c r="L30" s="118"/>
      <c r="M30" s="111"/>
      <c r="N30" s="111"/>
      <c r="O30" s="111"/>
      <c r="P30" s="111"/>
      <c r="Q30" s="111"/>
      <c r="R30" s="262"/>
      <c r="S30" s="430"/>
      <c r="T30" s="265"/>
      <c r="U30" s="430"/>
      <c r="V30" s="161">
        <f t="shared" ref="V30:V93" si="16">SUM(L30:T30)</f>
        <v>0</v>
      </c>
      <c r="W30" s="160">
        <f t="shared" ref="W30:W93" si="17">IF(AND(L30=0,M30=0,N30=0,O30=0,P30=0,Q30=0,R30=0,T30=0),0,IF(V30&lt;&gt;1,1,0))</f>
        <v>0</v>
      </c>
      <c r="X30" s="164"/>
      <c r="Y30" s="92"/>
      <c r="Z30" s="120">
        <f t="shared" ref="Z30:Z93" si="18">J30*L30</f>
        <v>0</v>
      </c>
      <c r="AA30" s="121">
        <f t="shared" ref="AA30:AA93" si="19">M30*J30</f>
        <v>0</v>
      </c>
      <c r="AB30" s="121">
        <f t="shared" ref="AB30:AB93" si="20">N30*J30</f>
        <v>0</v>
      </c>
      <c r="AC30" s="126">
        <f t="shared" ref="AC30:AC93" si="21">O30*J30</f>
        <v>0</v>
      </c>
      <c r="AD30" s="171">
        <f t="shared" ref="AD30:AD93" si="22">P30*J30</f>
        <v>0</v>
      </c>
      <c r="AE30" s="171">
        <f t="shared" ref="AE30:AE93" si="23">Q30*J30</f>
        <v>0</v>
      </c>
      <c r="AF30" s="171">
        <f t="shared" ref="AF30:AF93" si="24">R30*J30</f>
        <v>0</v>
      </c>
      <c r="AG30" s="128">
        <f t="shared" ref="AG30:AG93" si="25">SUM(Z30:AF30)</f>
        <v>0</v>
      </c>
      <c r="AH30" s="46"/>
      <c r="AI30" s="128">
        <f t="shared" ref="AI30:AI93" si="26">T30*J30</f>
        <v>0</v>
      </c>
      <c r="AJ30" s="30"/>
    </row>
    <row r="31" spans="1:36" hidden="1" x14ac:dyDescent="0.2">
      <c r="A31" s="46"/>
      <c r="B31" s="107"/>
      <c r="C31" s="108"/>
      <c r="D31" s="194"/>
      <c r="E31" s="194"/>
      <c r="F31" s="188"/>
      <c r="G31" s="188"/>
      <c r="H31" s="191">
        <f t="shared" si="14"/>
        <v>0</v>
      </c>
      <c r="I31" s="109"/>
      <c r="J31" s="110">
        <f t="shared" si="15"/>
        <v>0</v>
      </c>
      <c r="K31" s="157"/>
      <c r="L31" s="118"/>
      <c r="M31" s="111"/>
      <c r="N31" s="111"/>
      <c r="O31" s="111"/>
      <c r="P31" s="111"/>
      <c r="Q31" s="111"/>
      <c r="R31" s="262"/>
      <c r="S31" s="430"/>
      <c r="T31" s="265"/>
      <c r="U31" s="430"/>
      <c r="V31" s="161">
        <f t="shared" si="16"/>
        <v>0</v>
      </c>
      <c r="W31" s="160">
        <f t="shared" si="17"/>
        <v>0</v>
      </c>
      <c r="X31" s="164"/>
      <c r="Y31" s="92"/>
      <c r="Z31" s="120">
        <f t="shared" si="18"/>
        <v>0</v>
      </c>
      <c r="AA31" s="121">
        <f t="shared" si="19"/>
        <v>0</v>
      </c>
      <c r="AB31" s="121">
        <f t="shared" si="20"/>
        <v>0</v>
      </c>
      <c r="AC31" s="126">
        <f t="shared" si="21"/>
        <v>0</v>
      </c>
      <c r="AD31" s="171">
        <f t="shared" si="22"/>
        <v>0</v>
      </c>
      <c r="AE31" s="171">
        <f t="shared" si="23"/>
        <v>0</v>
      </c>
      <c r="AF31" s="171">
        <f t="shared" si="24"/>
        <v>0</v>
      </c>
      <c r="AG31" s="128">
        <f t="shared" si="25"/>
        <v>0</v>
      </c>
      <c r="AH31" s="46"/>
      <c r="AI31" s="128">
        <f t="shared" si="26"/>
        <v>0</v>
      </c>
      <c r="AJ31" s="30"/>
    </row>
    <row r="32" spans="1:36" hidden="1" x14ac:dyDescent="0.2">
      <c r="A32" s="46"/>
      <c r="B32" s="107"/>
      <c r="C32" s="108"/>
      <c r="D32" s="194"/>
      <c r="E32" s="194"/>
      <c r="F32" s="188"/>
      <c r="G32" s="188"/>
      <c r="H32" s="191">
        <f t="shared" si="14"/>
        <v>0</v>
      </c>
      <c r="I32" s="109"/>
      <c r="J32" s="110">
        <f t="shared" si="15"/>
        <v>0</v>
      </c>
      <c r="K32" s="157"/>
      <c r="L32" s="118"/>
      <c r="M32" s="111"/>
      <c r="N32" s="111"/>
      <c r="O32" s="111"/>
      <c r="P32" s="111"/>
      <c r="Q32" s="111"/>
      <c r="R32" s="262"/>
      <c r="S32" s="430"/>
      <c r="T32" s="265"/>
      <c r="U32" s="430"/>
      <c r="V32" s="161">
        <f t="shared" si="16"/>
        <v>0</v>
      </c>
      <c r="W32" s="160">
        <f t="shared" si="17"/>
        <v>0</v>
      </c>
      <c r="X32" s="164"/>
      <c r="Y32" s="92"/>
      <c r="Z32" s="120">
        <f t="shared" si="18"/>
        <v>0</v>
      </c>
      <c r="AA32" s="121">
        <f t="shared" si="19"/>
        <v>0</v>
      </c>
      <c r="AB32" s="121">
        <f t="shared" si="20"/>
        <v>0</v>
      </c>
      <c r="AC32" s="126">
        <f t="shared" si="21"/>
        <v>0</v>
      </c>
      <c r="AD32" s="171">
        <f t="shared" si="22"/>
        <v>0</v>
      </c>
      <c r="AE32" s="171">
        <f t="shared" si="23"/>
        <v>0</v>
      </c>
      <c r="AF32" s="171">
        <f t="shared" si="24"/>
        <v>0</v>
      </c>
      <c r="AG32" s="128">
        <f t="shared" si="25"/>
        <v>0</v>
      </c>
      <c r="AH32" s="46"/>
      <c r="AI32" s="128">
        <f t="shared" si="26"/>
        <v>0</v>
      </c>
      <c r="AJ32" s="30"/>
    </row>
    <row r="33" spans="1:36" hidden="1" x14ac:dyDescent="0.2">
      <c r="A33" s="46"/>
      <c r="B33" s="107"/>
      <c r="C33" s="108"/>
      <c r="D33" s="194"/>
      <c r="E33" s="194"/>
      <c r="F33" s="188"/>
      <c r="G33" s="188"/>
      <c r="H33" s="191">
        <f t="shared" si="14"/>
        <v>0</v>
      </c>
      <c r="I33" s="109"/>
      <c r="J33" s="110">
        <f t="shared" si="15"/>
        <v>0</v>
      </c>
      <c r="K33" s="157"/>
      <c r="L33" s="118"/>
      <c r="M33" s="111"/>
      <c r="N33" s="111"/>
      <c r="O33" s="111"/>
      <c r="P33" s="111"/>
      <c r="Q33" s="111"/>
      <c r="R33" s="262"/>
      <c r="S33" s="430"/>
      <c r="T33" s="265"/>
      <c r="U33" s="430"/>
      <c r="V33" s="161">
        <f t="shared" si="16"/>
        <v>0</v>
      </c>
      <c r="W33" s="160">
        <f t="shared" si="17"/>
        <v>0</v>
      </c>
      <c r="X33" s="164"/>
      <c r="Y33" s="92"/>
      <c r="Z33" s="120">
        <f t="shared" si="18"/>
        <v>0</v>
      </c>
      <c r="AA33" s="121">
        <f t="shared" si="19"/>
        <v>0</v>
      </c>
      <c r="AB33" s="121">
        <f t="shared" si="20"/>
        <v>0</v>
      </c>
      <c r="AC33" s="126">
        <f t="shared" si="21"/>
        <v>0</v>
      </c>
      <c r="AD33" s="171">
        <f t="shared" si="22"/>
        <v>0</v>
      </c>
      <c r="AE33" s="171">
        <f t="shared" si="23"/>
        <v>0</v>
      </c>
      <c r="AF33" s="171">
        <f t="shared" si="24"/>
        <v>0</v>
      </c>
      <c r="AG33" s="128">
        <f t="shared" si="25"/>
        <v>0</v>
      </c>
      <c r="AH33" s="46"/>
      <c r="AI33" s="128">
        <f t="shared" si="26"/>
        <v>0</v>
      </c>
      <c r="AJ33" s="30"/>
    </row>
    <row r="34" spans="1:36" hidden="1" x14ac:dyDescent="0.2">
      <c r="A34" s="46"/>
      <c r="B34" s="107"/>
      <c r="C34" s="108"/>
      <c r="D34" s="194"/>
      <c r="E34" s="194"/>
      <c r="F34" s="188"/>
      <c r="G34" s="188"/>
      <c r="H34" s="191">
        <f t="shared" si="14"/>
        <v>0</v>
      </c>
      <c r="I34" s="109"/>
      <c r="J34" s="110">
        <f t="shared" si="15"/>
        <v>0</v>
      </c>
      <c r="K34" s="157"/>
      <c r="L34" s="118"/>
      <c r="M34" s="111"/>
      <c r="N34" s="111"/>
      <c r="O34" s="111"/>
      <c r="P34" s="111"/>
      <c r="Q34" s="111"/>
      <c r="R34" s="262"/>
      <c r="S34" s="430"/>
      <c r="T34" s="265"/>
      <c r="U34" s="430"/>
      <c r="V34" s="161">
        <f t="shared" si="16"/>
        <v>0</v>
      </c>
      <c r="W34" s="160">
        <f t="shared" si="17"/>
        <v>0</v>
      </c>
      <c r="X34" s="164"/>
      <c r="Y34" s="92"/>
      <c r="Z34" s="120">
        <f t="shared" si="18"/>
        <v>0</v>
      </c>
      <c r="AA34" s="121">
        <f t="shared" si="19"/>
        <v>0</v>
      </c>
      <c r="AB34" s="121">
        <f t="shared" si="20"/>
        <v>0</v>
      </c>
      <c r="AC34" s="126">
        <f t="shared" si="21"/>
        <v>0</v>
      </c>
      <c r="AD34" s="171">
        <f t="shared" si="22"/>
        <v>0</v>
      </c>
      <c r="AE34" s="171">
        <f t="shared" si="23"/>
        <v>0</v>
      </c>
      <c r="AF34" s="171">
        <f t="shared" si="24"/>
        <v>0</v>
      </c>
      <c r="AG34" s="128">
        <f t="shared" si="25"/>
        <v>0</v>
      </c>
      <c r="AH34" s="46"/>
      <c r="AI34" s="128">
        <f t="shared" si="26"/>
        <v>0</v>
      </c>
      <c r="AJ34" s="30"/>
    </row>
    <row r="35" spans="1:36" hidden="1" x14ac:dyDescent="0.2">
      <c r="A35" s="46"/>
      <c r="B35" s="107"/>
      <c r="C35" s="108"/>
      <c r="D35" s="194"/>
      <c r="E35" s="194"/>
      <c r="F35" s="188"/>
      <c r="G35" s="188"/>
      <c r="H35" s="191">
        <f t="shared" si="14"/>
        <v>0</v>
      </c>
      <c r="I35" s="109"/>
      <c r="J35" s="110">
        <f t="shared" si="15"/>
        <v>0</v>
      </c>
      <c r="K35" s="157"/>
      <c r="L35" s="118"/>
      <c r="M35" s="111"/>
      <c r="N35" s="111"/>
      <c r="O35" s="111"/>
      <c r="P35" s="111"/>
      <c r="Q35" s="111"/>
      <c r="R35" s="262"/>
      <c r="S35" s="430"/>
      <c r="T35" s="265"/>
      <c r="U35" s="430"/>
      <c r="V35" s="161">
        <f t="shared" si="16"/>
        <v>0</v>
      </c>
      <c r="W35" s="160">
        <f t="shared" si="17"/>
        <v>0</v>
      </c>
      <c r="X35" s="164"/>
      <c r="Y35" s="92"/>
      <c r="Z35" s="120">
        <f t="shared" si="18"/>
        <v>0</v>
      </c>
      <c r="AA35" s="121">
        <f t="shared" si="19"/>
        <v>0</v>
      </c>
      <c r="AB35" s="121">
        <f t="shared" si="20"/>
        <v>0</v>
      </c>
      <c r="AC35" s="126">
        <f t="shared" si="21"/>
        <v>0</v>
      </c>
      <c r="AD35" s="171">
        <f t="shared" si="22"/>
        <v>0</v>
      </c>
      <c r="AE35" s="171">
        <f t="shared" si="23"/>
        <v>0</v>
      </c>
      <c r="AF35" s="171">
        <f t="shared" si="24"/>
        <v>0</v>
      </c>
      <c r="AG35" s="128">
        <f t="shared" si="25"/>
        <v>0</v>
      </c>
      <c r="AH35" s="46"/>
      <c r="AI35" s="128">
        <f t="shared" si="26"/>
        <v>0</v>
      </c>
      <c r="AJ35" s="30"/>
    </row>
    <row r="36" spans="1:36" hidden="1" x14ac:dyDescent="0.2">
      <c r="A36" s="46"/>
      <c r="B36" s="107"/>
      <c r="C36" s="108"/>
      <c r="D36" s="194"/>
      <c r="E36" s="194"/>
      <c r="F36" s="188"/>
      <c r="G36" s="188"/>
      <c r="H36" s="191">
        <f t="shared" si="14"/>
        <v>0</v>
      </c>
      <c r="I36" s="109"/>
      <c r="J36" s="110">
        <f t="shared" si="15"/>
        <v>0</v>
      </c>
      <c r="K36" s="157"/>
      <c r="L36" s="118"/>
      <c r="M36" s="111"/>
      <c r="N36" s="111"/>
      <c r="O36" s="111"/>
      <c r="P36" s="111"/>
      <c r="Q36" s="111"/>
      <c r="R36" s="262"/>
      <c r="S36" s="430"/>
      <c r="T36" s="265"/>
      <c r="U36" s="430"/>
      <c r="V36" s="161">
        <f t="shared" si="16"/>
        <v>0</v>
      </c>
      <c r="W36" s="160">
        <f t="shared" si="17"/>
        <v>0</v>
      </c>
      <c r="X36" s="164"/>
      <c r="Y36" s="92"/>
      <c r="Z36" s="120">
        <f t="shared" si="18"/>
        <v>0</v>
      </c>
      <c r="AA36" s="121">
        <f t="shared" si="19"/>
        <v>0</v>
      </c>
      <c r="AB36" s="121">
        <f t="shared" si="20"/>
        <v>0</v>
      </c>
      <c r="AC36" s="126">
        <f t="shared" si="21"/>
        <v>0</v>
      </c>
      <c r="AD36" s="171">
        <f t="shared" si="22"/>
        <v>0</v>
      </c>
      <c r="AE36" s="171">
        <f t="shared" si="23"/>
        <v>0</v>
      </c>
      <c r="AF36" s="171">
        <f t="shared" si="24"/>
        <v>0</v>
      </c>
      <c r="AG36" s="128">
        <f t="shared" si="25"/>
        <v>0</v>
      </c>
      <c r="AH36" s="46"/>
      <c r="AI36" s="128">
        <f t="shared" si="26"/>
        <v>0</v>
      </c>
      <c r="AJ36" s="30"/>
    </row>
    <row r="37" spans="1:36" hidden="1" x14ac:dyDescent="0.2">
      <c r="A37" s="46"/>
      <c r="B37" s="107"/>
      <c r="C37" s="108"/>
      <c r="D37" s="194"/>
      <c r="E37" s="194"/>
      <c r="F37" s="188"/>
      <c r="G37" s="188"/>
      <c r="H37" s="191">
        <f t="shared" si="14"/>
        <v>0</v>
      </c>
      <c r="I37" s="109"/>
      <c r="J37" s="110">
        <f t="shared" si="15"/>
        <v>0</v>
      </c>
      <c r="K37" s="157"/>
      <c r="L37" s="118"/>
      <c r="M37" s="111"/>
      <c r="N37" s="111"/>
      <c r="O37" s="111"/>
      <c r="P37" s="111"/>
      <c r="Q37" s="111"/>
      <c r="R37" s="262"/>
      <c r="S37" s="430"/>
      <c r="T37" s="265"/>
      <c r="U37" s="430"/>
      <c r="V37" s="161">
        <f t="shared" si="16"/>
        <v>0</v>
      </c>
      <c r="W37" s="160">
        <f t="shared" si="17"/>
        <v>0</v>
      </c>
      <c r="X37" s="164"/>
      <c r="Y37" s="92"/>
      <c r="Z37" s="120">
        <f t="shared" si="18"/>
        <v>0</v>
      </c>
      <c r="AA37" s="121">
        <f t="shared" si="19"/>
        <v>0</v>
      </c>
      <c r="AB37" s="121">
        <f t="shared" si="20"/>
        <v>0</v>
      </c>
      <c r="AC37" s="126">
        <f t="shared" si="21"/>
        <v>0</v>
      </c>
      <c r="AD37" s="171">
        <f t="shared" si="22"/>
        <v>0</v>
      </c>
      <c r="AE37" s="171">
        <f t="shared" si="23"/>
        <v>0</v>
      </c>
      <c r="AF37" s="171">
        <f t="shared" si="24"/>
        <v>0</v>
      </c>
      <c r="AG37" s="128">
        <f t="shared" si="25"/>
        <v>0</v>
      </c>
      <c r="AH37" s="46"/>
      <c r="AI37" s="128">
        <f t="shared" si="26"/>
        <v>0</v>
      </c>
      <c r="AJ37" s="30"/>
    </row>
    <row r="38" spans="1:36" hidden="1" x14ac:dyDescent="0.2">
      <c r="A38" s="46"/>
      <c r="B38" s="107"/>
      <c r="C38" s="108"/>
      <c r="D38" s="194"/>
      <c r="E38" s="194"/>
      <c r="F38" s="188"/>
      <c r="G38" s="188"/>
      <c r="H38" s="191">
        <f t="shared" si="14"/>
        <v>0</v>
      </c>
      <c r="I38" s="109"/>
      <c r="J38" s="110">
        <f t="shared" si="15"/>
        <v>0</v>
      </c>
      <c r="K38" s="157"/>
      <c r="L38" s="118"/>
      <c r="M38" s="111"/>
      <c r="N38" s="111"/>
      <c r="O38" s="111"/>
      <c r="P38" s="111"/>
      <c r="Q38" s="111"/>
      <c r="R38" s="262"/>
      <c r="S38" s="430"/>
      <c r="T38" s="265"/>
      <c r="U38" s="430"/>
      <c r="V38" s="161">
        <f t="shared" si="16"/>
        <v>0</v>
      </c>
      <c r="W38" s="160">
        <f t="shared" si="17"/>
        <v>0</v>
      </c>
      <c r="X38" s="164"/>
      <c r="Y38" s="92"/>
      <c r="Z38" s="120">
        <f t="shared" si="18"/>
        <v>0</v>
      </c>
      <c r="AA38" s="121">
        <f t="shared" si="19"/>
        <v>0</v>
      </c>
      <c r="AB38" s="121">
        <f t="shared" si="20"/>
        <v>0</v>
      </c>
      <c r="AC38" s="126">
        <f t="shared" si="21"/>
        <v>0</v>
      </c>
      <c r="AD38" s="171">
        <f t="shared" si="22"/>
        <v>0</v>
      </c>
      <c r="AE38" s="171">
        <f t="shared" si="23"/>
        <v>0</v>
      </c>
      <c r="AF38" s="171">
        <f t="shared" si="24"/>
        <v>0</v>
      </c>
      <c r="AG38" s="128">
        <f t="shared" si="25"/>
        <v>0</v>
      </c>
      <c r="AH38" s="46"/>
      <c r="AI38" s="128">
        <f t="shared" si="26"/>
        <v>0</v>
      </c>
      <c r="AJ38" s="30"/>
    </row>
    <row r="39" spans="1:36" hidden="1" x14ac:dyDescent="0.2">
      <c r="A39" s="46"/>
      <c r="B39" s="107"/>
      <c r="C39" s="108"/>
      <c r="D39" s="194"/>
      <c r="E39" s="194"/>
      <c r="F39" s="188"/>
      <c r="G39" s="188"/>
      <c r="H39" s="191">
        <f t="shared" si="14"/>
        <v>0</v>
      </c>
      <c r="I39" s="109"/>
      <c r="J39" s="110">
        <f t="shared" si="15"/>
        <v>0</v>
      </c>
      <c r="K39" s="157"/>
      <c r="L39" s="118"/>
      <c r="M39" s="111"/>
      <c r="N39" s="111"/>
      <c r="O39" s="111"/>
      <c r="P39" s="111"/>
      <c r="Q39" s="111"/>
      <c r="R39" s="262"/>
      <c r="S39" s="430"/>
      <c r="T39" s="265"/>
      <c r="U39" s="430"/>
      <c r="V39" s="161">
        <f t="shared" si="16"/>
        <v>0</v>
      </c>
      <c r="W39" s="160">
        <f t="shared" si="17"/>
        <v>0</v>
      </c>
      <c r="X39" s="164"/>
      <c r="Y39" s="92"/>
      <c r="Z39" s="120">
        <f t="shared" si="18"/>
        <v>0</v>
      </c>
      <c r="AA39" s="121">
        <f t="shared" si="19"/>
        <v>0</v>
      </c>
      <c r="AB39" s="121">
        <f t="shared" si="20"/>
        <v>0</v>
      </c>
      <c r="AC39" s="126">
        <f t="shared" si="21"/>
        <v>0</v>
      </c>
      <c r="AD39" s="171">
        <f t="shared" si="22"/>
        <v>0</v>
      </c>
      <c r="AE39" s="171">
        <f t="shared" si="23"/>
        <v>0</v>
      </c>
      <c r="AF39" s="171">
        <f t="shared" si="24"/>
        <v>0</v>
      </c>
      <c r="AG39" s="128">
        <f t="shared" si="25"/>
        <v>0</v>
      </c>
      <c r="AH39" s="46"/>
      <c r="AI39" s="128">
        <f t="shared" si="26"/>
        <v>0</v>
      </c>
      <c r="AJ39" s="30"/>
    </row>
    <row r="40" spans="1:36" hidden="1" x14ac:dyDescent="0.2">
      <c r="A40" s="46"/>
      <c r="B40" s="107"/>
      <c r="C40" s="108"/>
      <c r="D40" s="194"/>
      <c r="E40" s="194"/>
      <c r="F40" s="188"/>
      <c r="G40" s="188"/>
      <c r="H40" s="191">
        <f t="shared" si="14"/>
        <v>0</v>
      </c>
      <c r="I40" s="109"/>
      <c r="J40" s="110">
        <f t="shared" si="15"/>
        <v>0</v>
      </c>
      <c r="K40" s="157"/>
      <c r="L40" s="118"/>
      <c r="M40" s="111"/>
      <c r="N40" s="111"/>
      <c r="O40" s="111"/>
      <c r="P40" s="111"/>
      <c r="Q40" s="111"/>
      <c r="R40" s="262"/>
      <c r="S40" s="430"/>
      <c r="T40" s="265"/>
      <c r="U40" s="430"/>
      <c r="V40" s="161">
        <f t="shared" si="16"/>
        <v>0</v>
      </c>
      <c r="W40" s="160">
        <f t="shared" si="17"/>
        <v>0</v>
      </c>
      <c r="X40" s="164"/>
      <c r="Y40" s="92"/>
      <c r="Z40" s="120">
        <f t="shared" si="18"/>
        <v>0</v>
      </c>
      <c r="AA40" s="121">
        <f t="shared" si="19"/>
        <v>0</v>
      </c>
      <c r="AB40" s="121">
        <f t="shared" si="20"/>
        <v>0</v>
      </c>
      <c r="AC40" s="126">
        <f t="shared" si="21"/>
        <v>0</v>
      </c>
      <c r="AD40" s="171">
        <f t="shared" si="22"/>
        <v>0</v>
      </c>
      <c r="AE40" s="171">
        <f t="shared" si="23"/>
        <v>0</v>
      </c>
      <c r="AF40" s="171">
        <f t="shared" si="24"/>
        <v>0</v>
      </c>
      <c r="AG40" s="128">
        <f t="shared" si="25"/>
        <v>0</v>
      </c>
      <c r="AH40" s="46"/>
      <c r="AI40" s="128">
        <f t="shared" si="26"/>
        <v>0</v>
      </c>
      <c r="AJ40" s="30"/>
    </row>
    <row r="41" spans="1:36" hidden="1" x14ac:dyDescent="0.2">
      <c r="A41" s="46"/>
      <c r="B41" s="107"/>
      <c r="C41" s="108"/>
      <c r="D41" s="194"/>
      <c r="E41" s="194"/>
      <c r="F41" s="188"/>
      <c r="G41" s="188"/>
      <c r="H41" s="191">
        <f t="shared" si="14"/>
        <v>0</v>
      </c>
      <c r="I41" s="109"/>
      <c r="J41" s="110">
        <f t="shared" si="15"/>
        <v>0</v>
      </c>
      <c r="K41" s="157"/>
      <c r="L41" s="118"/>
      <c r="M41" s="111"/>
      <c r="N41" s="111"/>
      <c r="O41" s="111"/>
      <c r="P41" s="111"/>
      <c r="Q41" s="111"/>
      <c r="R41" s="262"/>
      <c r="S41" s="430"/>
      <c r="T41" s="265"/>
      <c r="U41" s="430"/>
      <c r="V41" s="161">
        <f t="shared" si="16"/>
        <v>0</v>
      </c>
      <c r="W41" s="160">
        <f t="shared" si="17"/>
        <v>0</v>
      </c>
      <c r="X41" s="164"/>
      <c r="Y41" s="92"/>
      <c r="Z41" s="120">
        <f t="shared" si="18"/>
        <v>0</v>
      </c>
      <c r="AA41" s="121">
        <f t="shared" si="19"/>
        <v>0</v>
      </c>
      <c r="AB41" s="121">
        <f t="shared" si="20"/>
        <v>0</v>
      </c>
      <c r="AC41" s="126">
        <f t="shared" si="21"/>
        <v>0</v>
      </c>
      <c r="AD41" s="171">
        <f t="shared" si="22"/>
        <v>0</v>
      </c>
      <c r="AE41" s="171">
        <f t="shared" si="23"/>
        <v>0</v>
      </c>
      <c r="AF41" s="171">
        <f t="shared" si="24"/>
        <v>0</v>
      </c>
      <c r="AG41" s="128">
        <f t="shared" si="25"/>
        <v>0</v>
      </c>
      <c r="AH41" s="46"/>
      <c r="AI41" s="128">
        <f t="shared" si="26"/>
        <v>0</v>
      </c>
      <c r="AJ41" s="30"/>
    </row>
    <row r="42" spans="1:36" hidden="1" x14ac:dyDescent="0.2">
      <c r="A42" s="46"/>
      <c r="B42" s="107"/>
      <c r="C42" s="108"/>
      <c r="D42" s="194"/>
      <c r="E42" s="194"/>
      <c r="F42" s="188"/>
      <c r="G42" s="188"/>
      <c r="H42" s="191">
        <f t="shared" si="14"/>
        <v>0</v>
      </c>
      <c r="I42" s="109"/>
      <c r="J42" s="110">
        <f t="shared" si="15"/>
        <v>0</v>
      </c>
      <c r="K42" s="157"/>
      <c r="L42" s="118"/>
      <c r="M42" s="111"/>
      <c r="N42" s="111"/>
      <c r="O42" s="111"/>
      <c r="P42" s="111"/>
      <c r="Q42" s="111"/>
      <c r="R42" s="262"/>
      <c r="S42" s="430"/>
      <c r="T42" s="265"/>
      <c r="U42" s="430"/>
      <c r="V42" s="161">
        <f t="shared" si="16"/>
        <v>0</v>
      </c>
      <c r="W42" s="160">
        <f t="shared" si="17"/>
        <v>0</v>
      </c>
      <c r="X42" s="164"/>
      <c r="Y42" s="92"/>
      <c r="Z42" s="120">
        <f t="shared" si="18"/>
        <v>0</v>
      </c>
      <c r="AA42" s="121">
        <f t="shared" si="19"/>
        <v>0</v>
      </c>
      <c r="AB42" s="121">
        <f t="shared" si="20"/>
        <v>0</v>
      </c>
      <c r="AC42" s="126">
        <f t="shared" si="21"/>
        <v>0</v>
      </c>
      <c r="AD42" s="171">
        <f t="shared" si="22"/>
        <v>0</v>
      </c>
      <c r="AE42" s="171">
        <f t="shared" si="23"/>
        <v>0</v>
      </c>
      <c r="AF42" s="171">
        <f t="shared" si="24"/>
        <v>0</v>
      </c>
      <c r="AG42" s="128">
        <f t="shared" si="25"/>
        <v>0</v>
      </c>
      <c r="AH42" s="46"/>
      <c r="AI42" s="128">
        <f t="shared" si="26"/>
        <v>0</v>
      </c>
      <c r="AJ42" s="30"/>
    </row>
    <row r="43" spans="1:36" hidden="1" x14ac:dyDescent="0.2">
      <c r="A43" s="46"/>
      <c r="B43" s="107"/>
      <c r="C43" s="108"/>
      <c r="D43" s="194"/>
      <c r="E43" s="194"/>
      <c r="F43" s="188"/>
      <c r="G43" s="188"/>
      <c r="H43" s="191">
        <f t="shared" si="14"/>
        <v>0</v>
      </c>
      <c r="I43" s="109"/>
      <c r="J43" s="110">
        <f t="shared" si="15"/>
        <v>0</v>
      </c>
      <c r="K43" s="157"/>
      <c r="L43" s="118"/>
      <c r="M43" s="111"/>
      <c r="N43" s="111"/>
      <c r="O43" s="111"/>
      <c r="P43" s="111"/>
      <c r="Q43" s="111"/>
      <c r="R43" s="262"/>
      <c r="S43" s="430"/>
      <c r="T43" s="265"/>
      <c r="U43" s="430"/>
      <c r="V43" s="161">
        <f t="shared" si="16"/>
        <v>0</v>
      </c>
      <c r="W43" s="160">
        <f t="shared" si="17"/>
        <v>0</v>
      </c>
      <c r="X43" s="164"/>
      <c r="Y43" s="92"/>
      <c r="Z43" s="120">
        <f t="shared" si="18"/>
        <v>0</v>
      </c>
      <c r="AA43" s="121">
        <f t="shared" si="19"/>
        <v>0</v>
      </c>
      <c r="AB43" s="121">
        <f t="shared" si="20"/>
        <v>0</v>
      </c>
      <c r="AC43" s="126">
        <f t="shared" si="21"/>
        <v>0</v>
      </c>
      <c r="AD43" s="171">
        <f t="shared" si="22"/>
        <v>0</v>
      </c>
      <c r="AE43" s="171">
        <f t="shared" si="23"/>
        <v>0</v>
      </c>
      <c r="AF43" s="171">
        <f t="shared" si="24"/>
        <v>0</v>
      </c>
      <c r="AG43" s="128">
        <f t="shared" si="25"/>
        <v>0</v>
      </c>
      <c r="AH43" s="46"/>
      <c r="AI43" s="128">
        <f t="shared" si="26"/>
        <v>0</v>
      </c>
      <c r="AJ43" s="30"/>
    </row>
    <row r="44" spans="1:36" hidden="1" x14ac:dyDescent="0.2">
      <c r="A44" s="46"/>
      <c r="B44" s="107"/>
      <c r="C44" s="108"/>
      <c r="D44" s="194"/>
      <c r="E44" s="194"/>
      <c r="F44" s="188"/>
      <c r="G44" s="188"/>
      <c r="H44" s="191">
        <f t="shared" si="14"/>
        <v>0</v>
      </c>
      <c r="I44" s="109"/>
      <c r="J44" s="110">
        <f t="shared" si="15"/>
        <v>0</v>
      </c>
      <c r="K44" s="157"/>
      <c r="L44" s="118"/>
      <c r="M44" s="111"/>
      <c r="N44" s="111"/>
      <c r="O44" s="111"/>
      <c r="P44" s="111"/>
      <c r="Q44" s="111"/>
      <c r="R44" s="262"/>
      <c r="S44" s="430"/>
      <c r="T44" s="265"/>
      <c r="U44" s="430"/>
      <c r="V44" s="161">
        <f t="shared" si="16"/>
        <v>0</v>
      </c>
      <c r="W44" s="160">
        <f t="shared" si="17"/>
        <v>0</v>
      </c>
      <c r="X44" s="164"/>
      <c r="Y44" s="92"/>
      <c r="Z44" s="120">
        <f t="shared" si="18"/>
        <v>0</v>
      </c>
      <c r="AA44" s="121">
        <f t="shared" si="19"/>
        <v>0</v>
      </c>
      <c r="AB44" s="121">
        <f t="shared" si="20"/>
        <v>0</v>
      </c>
      <c r="AC44" s="126">
        <f t="shared" si="21"/>
        <v>0</v>
      </c>
      <c r="AD44" s="171">
        <f t="shared" si="22"/>
        <v>0</v>
      </c>
      <c r="AE44" s="171">
        <f t="shared" si="23"/>
        <v>0</v>
      </c>
      <c r="AF44" s="171">
        <f t="shared" si="24"/>
        <v>0</v>
      </c>
      <c r="AG44" s="128">
        <f t="shared" si="25"/>
        <v>0</v>
      </c>
      <c r="AH44" s="46"/>
      <c r="AI44" s="128">
        <f t="shared" si="26"/>
        <v>0</v>
      </c>
      <c r="AJ44" s="30"/>
    </row>
    <row r="45" spans="1:36" hidden="1" x14ac:dyDescent="0.2">
      <c r="A45" s="46"/>
      <c r="B45" s="107"/>
      <c r="C45" s="108"/>
      <c r="D45" s="194"/>
      <c r="E45" s="194"/>
      <c r="F45" s="188"/>
      <c r="G45" s="188"/>
      <c r="H45" s="191">
        <f t="shared" si="14"/>
        <v>0</v>
      </c>
      <c r="I45" s="109"/>
      <c r="J45" s="110">
        <f t="shared" si="15"/>
        <v>0</v>
      </c>
      <c r="K45" s="157"/>
      <c r="L45" s="118"/>
      <c r="M45" s="111"/>
      <c r="N45" s="111"/>
      <c r="O45" s="111"/>
      <c r="P45" s="111"/>
      <c r="Q45" s="111"/>
      <c r="R45" s="262"/>
      <c r="S45" s="430"/>
      <c r="T45" s="265"/>
      <c r="U45" s="430"/>
      <c r="V45" s="161">
        <f t="shared" si="16"/>
        <v>0</v>
      </c>
      <c r="W45" s="160">
        <f t="shared" si="17"/>
        <v>0</v>
      </c>
      <c r="X45" s="164"/>
      <c r="Y45" s="92"/>
      <c r="Z45" s="120">
        <f t="shared" si="18"/>
        <v>0</v>
      </c>
      <c r="AA45" s="121">
        <f t="shared" si="19"/>
        <v>0</v>
      </c>
      <c r="AB45" s="121">
        <f t="shared" si="20"/>
        <v>0</v>
      </c>
      <c r="AC45" s="126">
        <f t="shared" si="21"/>
        <v>0</v>
      </c>
      <c r="AD45" s="171">
        <f t="shared" si="22"/>
        <v>0</v>
      </c>
      <c r="AE45" s="171">
        <f t="shared" si="23"/>
        <v>0</v>
      </c>
      <c r="AF45" s="171">
        <f t="shared" si="24"/>
        <v>0</v>
      </c>
      <c r="AG45" s="128">
        <f t="shared" si="25"/>
        <v>0</v>
      </c>
      <c r="AH45" s="46"/>
      <c r="AI45" s="128">
        <f t="shared" si="26"/>
        <v>0</v>
      </c>
      <c r="AJ45" s="30"/>
    </row>
    <row r="46" spans="1:36" hidden="1" x14ac:dyDescent="0.2">
      <c r="A46" s="46"/>
      <c r="B46" s="107"/>
      <c r="C46" s="108"/>
      <c r="D46" s="194"/>
      <c r="E46" s="194"/>
      <c r="F46" s="188"/>
      <c r="G46" s="188"/>
      <c r="H46" s="191">
        <f t="shared" si="14"/>
        <v>0</v>
      </c>
      <c r="I46" s="109"/>
      <c r="J46" s="110">
        <f t="shared" si="15"/>
        <v>0</v>
      </c>
      <c r="K46" s="157"/>
      <c r="L46" s="118"/>
      <c r="M46" s="111"/>
      <c r="N46" s="111"/>
      <c r="O46" s="111"/>
      <c r="P46" s="111"/>
      <c r="Q46" s="111"/>
      <c r="R46" s="262"/>
      <c r="S46" s="430"/>
      <c r="T46" s="265"/>
      <c r="U46" s="430"/>
      <c r="V46" s="161">
        <f t="shared" si="16"/>
        <v>0</v>
      </c>
      <c r="W46" s="160">
        <f t="shared" si="17"/>
        <v>0</v>
      </c>
      <c r="X46" s="164"/>
      <c r="Y46" s="92"/>
      <c r="Z46" s="120">
        <f t="shared" si="18"/>
        <v>0</v>
      </c>
      <c r="AA46" s="121">
        <f t="shared" si="19"/>
        <v>0</v>
      </c>
      <c r="AB46" s="121">
        <f t="shared" si="20"/>
        <v>0</v>
      </c>
      <c r="AC46" s="126">
        <f t="shared" si="21"/>
        <v>0</v>
      </c>
      <c r="AD46" s="171">
        <f t="shared" si="22"/>
        <v>0</v>
      </c>
      <c r="AE46" s="171">
        <f t="shared" si="23"/>
        <v>0</v>
      </c>
      <c r="AF46" s="171">
        <f t="shared" si="24"/>
        <v>0</v>
      </c>
      <c r="AG46" s="128">
        <f t="shared" si="25"/>
        <v>0</v>
      </c>
      <c r="AH46" s="46"/>
      <c r="AI46" s="128">
        <f t="shared" si="26"/>
        <v>0</v>
      </c>
      <c r="AJ46" s="30"/>
    </row>
    <row r="47" spans="1:36" hidden="1" x14ac:dyDescent="0.2">
      <c r="A47" s="46"/>
      <c r="B47" s="107"/>
      <c r="C47" s="108"/>
      <c r="D47" s="194"/>
      <c r="E47" s="194"/>
      <c r="F47" s="188"/>
      <c r="G47" s="188"/>
      <c r="H47" s="191">
        <f t="shared" si="14"/>
        <v>0</v>
      </c>
      <c r="I47" s="109"/>
      <c r="J47" s="110">
        <f t="shared" si="15"/>
        <v>0</v>
      </c>
      <c r="K47" s="157"/>
      <c r="L47" s="118"/>
      <c r="M47" s="111"/>
      <c r="N47" s="111"/>
      <c r="O47" s="111"/>
      <c r="P47" s="111"/>
      <c r="Q47" s="111"/>
      <c r="R47" s="262"/>
      <c r="S47" s="430"/>
      <c r="T47" s="265"/>
      <c r="U47" s="430"/>
      <c r="V47" s="161">
        <f t="shared" si="16"/>
        <v>0</v>
      </c>
      <c r="W47" s="160">
        <f t="shared" si="17"/>
        <v>0</v>
      </c>
      <c r="X47" s="164"/>
      <c r="Y47" s="92"/>
      <c r="Z47" s="120">
        <f t="shared" si="18"/>
        <v>0</v>
      </c>
      <c r="AA47" s="121">
        <f t="shared" si="19"/>
        <v>0</v>
      </c>
      <c r="AB47" s="121">
        <f t="shared" si="20"/>
        <v>0</v>
      </c>
      <c r="AC47" s="126">
        <f t="shared" si="21"/>
        <v>0</v>
      </c>
      <c r="AD47" s="171">
        <f t="shared" si="22"/>
        <v>0</v>
      </c>
      <c r="AE47" s="171">
        <f t="shared" si="23"/>
        <v>0</v>
      </c>
      <c r="AF47" s="171">
        <f t="shared" si="24"/>
        <v>0</v>
      </c>
      <c r="AG47" s="128">
        <f t="shared" si="25"/>
        <v>0</v>
      </c>
      <c r="AH47" s="46"/>
      <c r="AI47" s="128">
        <f t="shared" si="26"/>
        <v>0</v>
      </c>
      <c r="AJ47" s="30"/>
    </row>
    <row r="48" spans="1:36" hidden="1" x14ac:dyDescent="0.2">
      <c r="A48" s="46"/>
      <c r="B48" s="107"/>
      <c r="C48" s="108"/>
      <c r="D48" s="194"/>
      <c r="E48" s="194"/>
      <c r="F48" s="188"/>
      <c r="G48" s="188"/>
      <c r="H48" s="191">
        <f t="shared" si="14"/>
        <v>0</v>
      </c>
      <c r="I48" s="109"/>
      <c r="J48" s="110">
        <f t="shared" si="15"/>
        <v>0</v>
      </c>
      <c r="K48" s="157"/>
      <c r="L48" s="118"/>
      <c r="M48" s="111"/>
      <c r="N48" s="111"/>
      <c r="O48" s="111"/>
      <c r="P48" s="111"/>
      <c r="Q48" s="111"/>
      <c r="R48" s="262"/>
      <c r="S48" s="430"/>
      <c r="T48" s="265"/>
      <c r="U48" s="430"/>
      <c r="V48" s="161">
        <f t="shared" si="16"/>
        <v>0</v>
      </c>
      <c r="W48" s="160">
        <f t="shared" si="17"/>
        <v>0</v>
      </c>
      <c r="X48" s="164"/>
      <c r="Y48" s="92"/>
      <c r="Z48" s="120">
        <f t="shared" si="18"/>
        <v>0</v>
      </c>
      <c r="AA48" s="121">
        <f t="shared" si="19"/>
        <v>0</v>
      </c>
      <c r="AB48" s="121">
        <f t="shared" si="20"/>
        <v>0</v>
      </c>
      <c r="AC48" s="126">
        <f t="shared" si="21"/>
        <v>0</v>
      </c>
      <c r="AD48" s="171">
        <f t="shared" si="22"/>
        <v>0</v>
      </c>
      <c r="AE48" s="171">
        <f t="shared" si="23"/>
        <v>0</v>
      </c>
      <c r="AF48" s="171">
        <f t="shared" si="24"/>
        <v>0</v>
      </c>
      <c r="AG48" s="128">
        <f t="shared" si="25"/>
        <v>0</v>
      </c>
      <c r="AH48" s="46"/>
      <c r="AI48" s="128">
        <f t="shared" si="26"/>
        <v>0</v>
      </c>
      <c r="AJ48" s="30"/>
    </row>
    <row r="49" spans="1:36" hidden="1" x14ac:dyDescent="0.2">
      <c r="A49" s="46"/>
      <c r="B49" s="107"/>
      <c r="C49" s="108"/>
      <c r="D49" s="194"/>
      <c r="E49" s="194"/>
      <c r="F49" s="188"/>
      <c r="G49" s="188"/>
      <c r="H49" s="191">
        <f t="shared" si="14"/>
        <v>0</v>
      </c>
      <c r="I49" s="109"/>
      <c r="J49" s="110">
        <f t="shared" si="15"/>
        <v>0</v>
      </c>
      <c r="K49" s="157"/>
      <c r="L49" s="118"/>
      <c r="M49" s="111"/>
      <c r="N49" s="111"/>
      <c r="O49" s="111"/>
      <c r="P49" s="111"/>
      <c r="Q49" s="111"/>
      <c r="R49" s="262"/>
      <c r="S49" s="430"/>
      <c r="T49" s="265"/>
      <c r="U49" s="430"/>
      <c r="V49" s="161">
        <f t="shared" si="16"/>
        <v>0</v>
      </c>
      <c r="W49" s="160">
        <f t="shared" si="17"/>
        <v>0</v>
      </c>
      <c r="X49" s="164"/>
      <c r="Y49" s="92"/>
      <c r="Z49" s="120">
        <f t="shared" si="18"/>
        <v>0</v>
      </c>
      <c r="AA49" s="121">
        <f t="shared" si="19"/>
        <v>0</v>
      </c>
      <c r="AB49" s="121">
        <f t="shared" si="20"/>
        <v>0</v>
      </c>
      <c r="AC49" s="126">
        <f t="shared" si="21"/>
        <v>0</v>
      </c>
      <c r="AD49" s="171">
        <f t="shared" si="22"/>
        <v>0</v>
      </c>
      <c r="AE49" s="171">
        <f t="shared" si="23"/>
        <v>0</v>
      </c>
      <c r="AF49" s="171">
        <f t="shared" si="24"/>
        <v>0</v>
      </c>
      <c r="AG49" s="128">
        <f t="shared" si="25"/>
        <v>0</v>
      </c>
      <c r="AH49" s="46"/>
      <c r="AI49" s="128">
        <f t="shared" si="26"/>
        <v>0</v>
      </c>
      <c r="AJ49" s="30"/>
    </row>
    <row r="50" spans="1:36" hidden="1" x14ac:dyDescent="0.2">
      <c r="A50" s="46"/>
      <c r="B50" s="107"/>
      <c r="C50" s="108"/>
      <c r="D50" s="194"/>
      <c r="E50" s="194"/>
      <c r="F50" s="188"/>
      <c r="G50" s="188"/>
      <c r="H50" s="191">
        <f t="shared" si="14"/>
        <v>0</v>
      </c>
      <c r="I50" s="109"/>
      <c r="J50" s="110">
        <f t="shared" si="15"/>
        <v>0</v>
      </c>
      <c r="K50" s="157"/>
      <c r="L50" s="118"/>
      <c r="M50" s="111"/>
      <c r="N50" s="111"/>
      <c r="O50" s="111"/>
      <c r="P50" s="111"/>
      <c r="Q50" s="111"/>
      <c r="R50" s="262"/>
      <c r="S50" s="430"/>
      <c r="T50" s="265"/>
      <c r="U50" s="430"/>
      <c r="V50" s="161">
        <f t="shared" si="16"/>
        <v>0</v>
      </c>
      <c r="W50" s="160">
        <f t="shared" si="17"/>
        <v>0</v>
      </c>
      <c r="X50" s="164"/>
      <c r="Y50" s="92"/>
      <c r="Z50" s="120">
        <f t="shared" si="18"/>
        <v>0</v>
      </c>
      <c r="AA50" s="121">
        <f t="shared" si="19"/>
        <v>0</v>
      </c>
      <c r="AB50" s="121">
        <f t="shared" si="20"/>
        <v>0</v>
      </c>
      <c r="AC50" s="126">
        <f t="shared" si="21"/>
        <v>0</v>
      </c>
      <c r="AD50" s="171">
        <f t="shared" si="22"/>
        <v>0</v>
      </c>
      <c r="AE50" s="171">
        <f t="shared" si="23"/>
        <v>0</v>
      </c>
      <c r="AF50" s="171">
        <f t="shared" si="24"/>
        <v>0</v>
      </c>
      <c r="AG50" s="128">
        <f t="shared" si="25"/>
        <v>0</v>
      </c>
      <c r="AH50" s="46"/>
      <c r="AI50" s="128">
        <f t="shared" si="26"/>
        <v>0</v>
      </c>
      <c r="AJ50" s="30"/>
    </row>
    <row r="51" spans="1:36" hidden="1" x14ac:dyDescent="0.2">
      <c r="A51" s="46"/>
      <c r="B51" s="107"/>
      <c r="C51" s="108"/>
      <c r="D51" s="194"/>
      <c r="E51" s="194"/>
      <c r="F51" s="188"/>
      <c r="G51" s="188"/>
      <c r="H51" s="191">
        <f t="shared" si="14"/>
        <v>0</v>
      </c>
      <c r="I51" s="109"/>
      <c r="J51" s="110">
        <f t="shared" si="15"/>
        <v>0</v>
      </c>
      <c r="K51" s="157"/>
      <c r="L51" s="118"/>
      <c r="M51" s="111"/>
      <c r="N51" s="111"/>
      <c r="O51" s="111"/>
      <c r="P51" s="111"/>
      <c r="Q51" s="111"/>
      <c r="R51" s="262"/>
      <c r="S51" s="430"/>
      <c r="T51" s="265"/>
      <c r="U51" s="430"/>
      <c r="V51" s="161">
        <f t="shared" si="16"/>
        <v>0</v>
      </c>
      <c r="W51" s="160">
        <f t="shared" si="17"/>
        <v>0</v>
      </c>
      <c r="X51" s="164"/>
      <c r="Y51" s="92"/>
      <c r="Z51" s="120">
        <f t="shared" si="18"/>
        <v>0</v>
      </c>
      <c r="AA51" s="121">
        <f t="shared" si="19"/>
        <v>0</v>
      </c>
      <c r="AB51" s="121">
        <f t="shared" si="20"/>
        <v>0</v>
      </c>
      <c r="AC51" s="126">
        <f t="shared" si="21"/>
        <v>0</v>
      </c>
      <c r="AD51" s="171">
        <f t="shared" si="22"/>
        <v>0</v>
      </c>
      <c r="AE51" s="171">
        <f t="shared" si="23"/>
        <v>0</v>
      </c>
      <c r="AF51" s="171">
        <f t="shared" si="24"/>
        <v>0</v>
      </c>
      <c r="AG51" s="128">
        <f t="shared" si="25"/>
        <v>0</v>
      </c>
      <c r="AH51" s="46"/>
      <c r="AI51" s="128">
        <f t="shared" si="26"/>
        <v>0</v>
      </c>
      <c r="AJ51" s="30"/>
    </row>
    <row r="52" spans="1:36" hidden="1" x14ac:dyDescent="0.2">
      <c r="A52" s="46"/>
      <c r="B52" s="107"/>
      <c r="C52" s="108"/>
      <c r="D52" s="194"/>
      <c r="E52" s="194"/>
      <c r="F52" s="188"/>
      <c r="G52" s="188"/>
      <c r="H52" s="191">
        <f t="shared" si="14"/>
        <v>0</v>
      </c>
      <c r="I52" s="109"/>
      <c r="J52" s="110">
        <f t="shared" si="15"/>
        <v>0</v>
      </c>
      <c r="K52" s="157"/>
      <c r="L52" s="118"/>
      <c r="M52" s="111"/>
      <c r="N52" s="111"/>
      <c r="O52" s="111"/>
      <c r="P52" s="111"/>
      <c r="Q52" s="111"/>
      <c r="R52" s="262"/>
      <c r="S52" s="430"/>
      <c r="T52" s="265"/>
      <c r="U52" s="430"/>
      <c r="V52" s="161">
        <f t="shared" si="16"/>
        <v>0</v>
      </c>
      <c r="W52" s="160">
        <f t="shared" si="17"/>
        <v>0</v>
      </c>
      <c r="X52" s="164"/>
      <c r="Y52" s="92"/>
      <c r="Z52" s="120">
        <f t="shared" si="18"/>
        <v>0</v>
      </c>
      <c r="AA52" s="121">
        <f t="shared" si="19"/>
        <v>0</v>
      </c>
      <c r="AB52" s="121">
        <f t="shared" si="20"/>
        <v>0</v>
      </c>
      <c r="AC52" s="126">
        <f t="shared" si="21"/>
        <v>0</v>
      </c>
      <c r="AD52" s="171">
        <f t="shared" si="22"/>
        <v>0</v>
      </c>
      <c r="AE52" s="171">
        <f t="shared" si="23"/>
        <v>0</v>
      </c>
      <c r="AF52" s="171">
        <f t="shared" si="24"/>
        <v>0</v>
      </c>
      <c r="AG52" s="128">
        <f t="shared" si="25"/>
        <v>0</v>
      </c>
      <c r="AH52" s="46"/>
      <c r="AI52" s="128">
        <f t="shared" si="26"/>
        <v>0</v>
      </c>
      <c r="AJ52" s="30"/>
    </row>
    <row r="53" spans="1:36" hidden="1" x14ac:dyDescent="0.2">
      <c r="A53" s="46"/>
      <c r="B53" s="107"/>
      <c r="C53" s="108"/>
      <c r="D53" s="194"/>
      <c r="E53" s="194"/>
      <c r="F53" s="188"/>
      <c r="G53" s="188"/>
      <c r="H53" s="191">
        <f t="shared" si="14"/>
        <v>0</v>
      </c>
      <c r="I53" s="109"/>
      <c r="J53" s="110">
        <f t="shared" si="15"/>
        <v>0</v>
      </c>
      <c r="K53" s="157"/>
      <c r="L53" s="118"/>
      <c r="M53" s="111"/>
      <c r="N53" s="111"/>
      <c r="O53" s="111"/>
      <c r="P53" s="111"/>
      <c r="Q53" s="111"/>
      <c r="R53" s="262"/>
      <c r="S53" s="430"/>
      <c r="T53" s="265"/>
      <c r="U53" s="430"/>
      <c r="V53" s="161">
        <f t="shared" si="16"/>
        <v>0</v>
      </c>
      <c r="W53" s="160">
        <f t="shared" si="17"/>
        <v>0</v>
      </c>
      <c r="X53" s="164"/>
      <c r="Y53" s="92"/>
      <c r="Z53" s="120">
        <f t="shared" si="18"/>
        <v>0</v>
      </c>
      <c r="AA53" s="121">
        <f t="shared" si="19"/>
        <v>0</v>
      </c>
      <c r="AB53" s="121">
        <f t="shared" si="20"/>
        <v>0</v>
      </c>
      <c r="AC53" s="126">
        <f t="shared" si="21"/>
        <v>0</v>
      </c>
      <c r="AD53" s="171">
        <f t="shared" si="22"/>
        <v>0</v>
      </c>
      <c r="AE53" s="171">
        <f t="shared" si="23"/>
        <v>0</v>
      </c>
      <c r="AF53" s="171">
        <f t="shared" si="24"/>
        <v>0</v>
      </c>
      <c r="AG53" s="128">
        <f t="shared" si="25"/>
        <v>0</v>
      </c>
      <c r="AH53" s="46"/>
      <c r="AI53" s="128">
        <f t="shared" si="26"/>
        <v>0</v>
      </c>
      <c r="AJ53" s="30"/>
    </row>
    <row r="54" spans="1:36" hidden="1" x14ac:dyDescent="0.2">
      <c r="A54" s="46"/>
      <c r="B54" s="107"/>
      <c r="C54" s="108"/>
      <c r="D54" s="194"/>
      <c r="E54" s="194"/>
      <c r="F54" s="188"/>
      <c r="G54" s="188"/>
      <c r="H54" s="191">
        <f t="shared" si="14"/>
        <v>0</v>
      </c>
      <c r="I54" s="109"/>
      <c r="J54" s="110">
        <f t="shared" si="15"/>
        <v>0</v>
      </c>
      <c r="K54" s="157"/>
      <c r="L54" s="118"/>
      <c r="M54" s="111"/>
      <c r="N54" s="111"/>
      <c r="O54" s="111"/>
      <c r="P54" s="111"/>
      <c r="Q54" s="111"/>
      <c r="R54" s="262"/>
      <c r="S54" s="430"/>
      <c r="T54" s="265"/>
      <c r="U54" s="430"/>
      <c r="V54" s="161">
        <f t="shared" si="16"/>
        <v>0</v>
      </c>
      <c r="W54" s="160">
        <f t="shared" si="17"/>
        <v>0</v>
      </c>
      <c r="X54" s="164"/>
      <c r="Y54" s="92"/>
      <c r="Z54" s="120">
        <f t="shared" si="18"/>
        <v>0</v>
      </c>
      <c r="AA54" s="121">
        <f t="shared" si="19"/>
        <v>0</v>
      </c>
      <c r="AB54" s="121">
        <f t="shared" si="20"/>
        <v>0</v>
      </c>
      <c r="AC54" s="126">
        <f t="shared" si="21"/>
        <v>0</v>
      </c>
      <c r="AD54" s="171">
        <f t="shared" si="22"/>
        <v>0</v>
      </c>
      <c r="AE54" s="171">
        <f t="shared" si="23"/>
        <v>0</v>
      </c>
      <c r="AF54" s="171">
        <f t="shared" si="24"/>
        <v>0</v>
      </c>
      <c r="AG54" s="128">
        <f t="shared" si="25"/>
        <v>0</v>
      </c>
      <c r="AH54" s="46"/>
      <c r="AI54" s="128">
        <f t="shared" si="26"/>
        <v>0</v>
      </c>
      <c r="AJ54" s="30"/>
    </row>
    <row r="55" spans="1:36" hidden="1" x14ac:dyDescent="0.2">
      <c r="A55" s="46"/>
      <c r="B55" s="107"/>
      <c r="C55" s="108"/>
      <c r="D55" s="194"/>
      <c r="E55" s="194"/>
      <c r="F55" s="188"/>
      <c r="G55" s="188"/>
      <c r="H55" s="191">
        <f t="shared" si="14"/>
        <v>0</v>
      </c>
      <c r="I55" s="109"/>
      <c r="J55" s="110">
        <f t="shared" si="15"/>
        <v>0</v>
      </c>
      <c r="K55" s="157"/>
      <c r="L55" s="118"/>
      <c r="M55" s="111"/>
      <c r="N55" s="111"/>
      <c r="O55" s="111"/>
      <c r="P55" s="111"/>
      <c r="Q55" s="111"/>
      <c r="R55" s="262"/>
      <c r="S55" s="430"/>
      <c r="T55" s="265"/>
      <c r="U55" s="430"/>
      <c r="V55" s="161">
        <f t="shared" si="16"/>
        <v>0</v>
      </c>
      <c r="W55" s="160">
        <f t="shared" si="17"/>
        <v>0</v>
      </c>
      <c r="X55" s="164"/>
      <c r="Y55" s="92"/>
      <c r="Z55" s="120">
        <f t="shared" si="18"/>
        <v>0</v>
      </c>
      <c r="AA55" s="121">
        <f t="shared" si="19"/>
        <v>0</v>
      </c>
      <c r="AB55" s="121">
        <f t="shared" si="20"/>
        <v>0</v>
      </c>
      <c r="AC55" s="126">
        <f t="shared" si="21"/>
        <v>0</v>
      </c>
      <c r="AD55" s="171">
        <f t="shared" si="22"/>
        <v>0</v>
      </c>
      <c r="AE55" s="171">
        <f t="shared" si="23"/>
        <v>0</v>
      </c>
      <c r="AF55" s="171">
        <f t="shared" si="24"/>
        <v>0</v>
      </c>
      <c r="AG55" s="128">
        <f t="shared" si="25"/>
        <v>0</v>
      </c>
      <c r="AH55" s="46"/>
      <c r="AI55" s="128">
        <f t="shared" si="26"/>
        <v>0</v>
      </c>
      <c r="AJ55" s="30"/>
    </row>
    <row r="56" spans="1:36" hidden="1" x14ac:dyDescent="0.2">
      <c r="A56" s="46"/>
      <c r="B56" s="107"/>
      <c r="C56" s="108"/>
      <c r="D56" s="194"/>
      <c r="E56" s="194"/>
      <c r="F56" s="188"/>
      <c r="G56" s="188"/>
      <c r="H56" s="191">
        <f t="shared" si="14"/>
        <v>0</v>
      </c>
      <c r="I56" s="109"/>
      <c r="J56" s="110">
        <f t="shared" si="15"/>
        <v>0</v>
      </c>
      <c r="K56" s="157"/>
      <c r="L56" s="118"/>
      <c r="M56" s="111"/>
      <c r="N56" s="111"/>
      <c r="O56" s="111"/>
      <c r="P56" s="111"/>
      <c r="Q56" s="111"/>
      <c r="R56" s="262"/>
      <c r="S56" s="430"/>
      <c r="T56" s="265"/>
      <c r="U56" s="430"/>
      <c r="V56" s="161">
        <f t="shared" si="16"/>
        <v>0</v>
      </c>
      <c r="W56" s="160">
        <f t="shared" si="17"/>
        <v>0</v>
      </c>
      <c r="X56" s="164"/>
      <c r="Y56" s="92"/>
      <c r="Z56" s="120">
        <f t="shared" si="18"/>
        <v>0</v>
      </c>
      <c r="AA56" s="121">
        <f t="shared" si="19"/>
        <v>0</v>
      </c>
      <c r="AB56" s="121">
        <f t="shared" si="20"/>
        <v>0</v>
      </c>
      <c r="AC56" s="126">
        <f t="shared" si="21"/>
        <v>0</v>
      </c>
      <c r="AD56" s="171">
        <f t="shared" si="22"/>
        <v>0</v>
      </c>
      <c r="AE56" s="171">
        <f t="shared" si="23"/>
        <v>0</v>
      </c>
      <c r="AF56" s="171">
        <f t="shared" si="24"/>
        <v>0</v>
      </c>
      <c r="AG56" s="128">
        <f t="shared" si="25"/>
        <v>0</v>
      </c>
      <c r="AH56" s="46"/>
      <c r="AI56" s="128">
        <f t="shared" si="26"/>
        <v>0</v>
      </c>
      <c r="AJ56" s="30"/>
    </row>
    <row r="57" spans="1:36" hidden="1" x14ac:dyDescent="0.2">
      <c r="A57" s="46"/>
      <c r="B57" s="107"/>
      <c r="C57" s="108"/>
      <c r="D57" s="194"/>
      <c r="E57" s="194"/>
      <c r="F57" s="188"/>
      <c r="G57" s="188"/>
      <c r="H57" s="191">
        <f t="shared" si="14"/>
        <v>0</v>
      </c>
      <c r="I57" s="109"/>
      <c r="J57" s="110">
        <f t="shared" si="15"/>
        <v>0</v>
      </c>
      <c r="K57" s="157"/>
      <c r="L57" s="118"/>
      <c r="M57" s="111"/>
      <c r="N57" s="111"/>
      <c r="O57" s="111"/>
      <c r="P57" s="111"/>
      <c r="Q57" s="111"/>
      <c r="R57" s="262"/>
      <c r="S57" s="430"/>
      <c r="T57" s="265"/>
      <c r="U57" s="430"/>
      <c r="V57" s="161">
        <f t="shared" si="16"/>
        <v>0</v>
      </c>
      <c r="W57" s="160">
        <f t="shared" si="17"/>
        <v>0</v>
      </c>
      <c r="X57" s="164"/>
      <c r="Y57" s="92"/>
      <c r="Z57" s="120">
        <f t="shared" si="18"/>
        <v>0</v>
      </c>
      <c r="AA57" s="121">
        <f t="shared" si="19"/>
        <v>0</v>
      </c>
      <c r="AB57" s="121">
        <f t="shared" si="20"/>
        <v>0</v>
      </c>
      <c r="AC57" s="126">
        <f t="shared" si="21"/>
        <v>0</v>
      </c>
      <c r="AD57" s="171">
        <f t="shared" si="22"/>
        <v>0</v>
      </c>
      <c r="AE57" s="171">
        <f t="shared" si="23"/>
        <v>0</v>
      </c>
      <c r="AF57" s="171">
        <f t="shared" si="24"/>
        <v>0</v>
      </c>
      <c r="AG57" s="128">
        <f t="shared" si="25"/>
        <v>0</v>
      </c>
      <c r="AH57" s="46"/>
      <c r="AI57" s="128">
        <f t="shared" si="26"/>
        <v>0</v>
      </c>
      <c r="AJ57" s="30"/>
    </row>
    <row r="58" spans="1:36" hidden="1" x14ac:dyDescent="0.2">
      <c r="A58" s="46"/>
      <c r="B58" s="107"/>
      <c r="C58" s="108"/>
      <c r="D58" s="194"/>
      <c r="E58" s="194"/>
      <c r="F58" s="188"/>
      <c r="G58" s="188"/>
      <c r="H58" s="191">
        <f t="shared" si="14"/>
        <v>0</v>
      </c>
      <c r="I58" s="109"/>
      <c r="J58" s="110">
        <f t="shared" si="15"/>
        <v>0</v>
      </c>
      <c r="K58" s="157"/>
      <c r="L58" s="118"/>
      <c r="M58" s="111"/>
      <c r="N58" s="111"/>
      <c r="O58" s="111"/>
      <c r="P58" s="111"/>
      <c r="Q58" s="111"/>
      <c r="R58" s="262"/>
      <c r="S58" s="430"/>
      <c r="T58" s="265"/>
      <c r="U58" s="430"/>
      <c r="V58" s="161">
        <f t="shared" si="16"/>
        <v>0</v>
      </c>
      <c r="W58" s="160">
        <f t="shared" si="17"/>
        <v>0</v>
      </c>
      <c r="X58" s="164"/>
      <c r="Y58" s="92"/>
      <c r="Z58" s="120">
        <f t="shared" si="18"/>
        <v>0</v>
      </c>
      <c r="AA58" s="121">
        <f t="shared" si="19"/>
        <v>0</v>
      </c>
      <c r="AB58" s="121">
        <f t="shared" si="20"/>
        <v>0</v>
      </c>
      <c r="AC58" s="126">
        <f t="shared" si="21"/>
        <v>0</v>
      </c>
      <c r="AD58" s="171">
        <f t="shared" si="22"/>
        <v>0</v>
      </c>
      <c r="AE58" s="171">
        <f t="shared" si="23"/>
        <v>0</v>
      </c>
      <c r="AF58" s="171">
        <f t="shared" si="24"/>
        <v>0</v>
      </c>
      <c r="AG58" s="128">
        <f t="shared" si="25"/>
        <v>0</v>
      </c>
      <c r="AH58" s="46"/>
      <c r="AI58" s="128">
        <f t="shared" si="26"/>
        <v>0</v>
      </c>
      <c r="AJ58" s="30"/>
    </row>
    <row r="59" spans="1:36" hidden="1" x14ac:dyDescent="0.2">
      <c r="A59" s="46"/>
      <c r="B59" s="107"/>
      <c r="C59" s="108"/>
      <c r="D59" s="194"/>
      <c r="E59" s="194"/>
      <c r="F59" s="188"/>
      <c r="G59" s="188"/>
      <c r="H59" s="191">
        <f t="shared" si="14"/>
        <v>0</v>
      </c>
      <c r="I59" s="109"/>
      <c r="J59" s="110">
        <f t="shared" si="15"/>
        <v>0</v>
      </c>
      <c r="K59" s="157"/>
      <c r="L59" s="118"/>
      <c r="M59" s="111"/>
      <c r="N59" s="111"/>
      <c r="O59" s="111"/>
      <c r="P59" s="111"/>
      <c r="Q59" s="111"/>
      <c r="R59" s="262"/>
      <c r="S59" s="430"/>
      <c r="T59" s="265"/>
      <c r="U59" s="430"/>
      <c r="V59" s="161">
        <f t="shared" si="16"/>
        <v>0</v>
      </c>
      <c r="W59" s="160">
        <f t="shared" si="17"/>
        <v>0</v>
      </c>
      <c r="X59" s="164"/>
      <c r="Y59" s="92"/>
      <c r="Z59" s="120">
        <f t="shared" si="18"/>
        <v>0</v>
      </c>
      <c r="AA59" s="121">
        <f t="shared" si="19"/>
        <v>0</v>
      </c>
      <c r="AB59" s="121">
        <f t="shared" si="20"/>
        <v>0</v>
      </c>
      <c r="AC59" s="126">
        <f t="shared" si="21"/>
        <v>0</v>
      </c>
      <c r="AD59" s="171">
        <f t="shared" si="22"/>
        <v>0</v>
      </c>
      <c r="AE59" s="171">
        <f t="shared" si="23"/>
        <v>0</v>
      </c>
      <c r="AF59" s="171">
        <f t="shared" si="24"/>
        <v>0</v>
      </c>
      <c r="AG59" s="128">
        <f t="shared" si="25"/>
        <v>0</v>
      </c>
      <c r="AH59" s="46"/>
      <c r="AI59" s="128">
        <f t="shared" si="26"/>
        <v>0</v>
      </c>
      <c r="AJ59" s="30"/>
    </row>
    <row r="60" spans="1:36" hidden="1" x14ac:dyDescent="0.2">
      <c r="A60" s="46"/>
      <c r="B60" s="107"/>
      <c r="C60" s="108"/>
      <c r="D60" s="194"/>
      <c r="E60" s="194"/>
      <c r="F60" s="188"/>
      <c r="G60" s="188"/>
      <c r="H60" s="191">
        <f t="shared" si="14"/>
        <v>0</v>
      </c>
      <c r="I60" s="109"/>
      <c r="J60" s="110">
        <f t="shared" si="15"/>
        <v>0</v>
      </c>
      <c r="K60" s="157"/>
      <c r="L60" s="118"/>
      <c r="M60" s="111"/>
      <c r="N60" s="111"/>
      <c r="O60" s="111"/>
      <c r="P60" s="111"/>
      <c r="Q60" s="111"/>
      <c r="R60" s="262"/>
      <c r="S60" s="430"/>
      <c r="T60" s="265"/>
      <c r="U60" s="430"/>
      <c r="V60" s="161">
        <f t="shared" si="16"/>
        <v>0</v>
      </c>
      <c r="W60" s="160">
        <f t="shared" si="17"/>
        <v>0</v>
      </c>
      <c r="X60" s="164"/>
      <c r="Y60" s="92"/>
      <c r="Z60" s="120">
        <f t="shared" si="18"/>
        <v>0</v>
      </c>
      <c r="AA60" s="121">
        <f t="shared" si="19"/>
        <v>0</v>
      </c>
      <c r="AB60" s="121">
        <f t="shared" si="20"/>
        <v>0</v>
      </c>
      <c r="AC60" s="126">
        <f t="shared" si="21"/>
        <v>0</v>
      </c>
      <c r="AD60" s="171">
        <f t="shared" si="22"/>
        <v>0</v>
      </c>
      <c r="AE60" s="171">
        <f t="shared" si="23"/>
        <v>0</v>
      </c>
      <c r="AF60" s="171">
        <f t="shared" si="24"/>
        <v>0</v>
      </c>
      <c r="AG60" s="128">
        <f t="shared" si="25"/>
        <v>0</v>
      </c>
      <c r="AH60" s="46"/>
      <c r="AI60" s="128">
        <f t="shared" si="26"/>
        <v>0</v>
      </c>
      <c r="AJ60" s="30"/>
    </row>
    <row r="61" spans="1:36" hidden="1" x14ac:dyDescent="0.2">
      <c r="A61" s="46"/>
      <c r="B61" s="107"/>
      <c r="C61" s="108"/>
      <c r="D61" s="194"/>
      <c r="E61" s="194"/>
      <c r="F61" s="188"/>
      <c r="G61" s="188"/>
      <c r="H61" s="191">
        <f t="shared" si="14"/>
        <v>0</v>
      </c>
      <c r="I61" s="109"/>
      <c r="J61" s="110">
        <f t="shared" si="15"/>
        <v>0</v>
      </c>
      <c r="K61" s="157"/>
      <c r="L61" s="118"/>
      <c r="M61" s="111"/>
      <c r="N61" s="111"/>
      <c r="O61" s="111"/>
      <c r="P61" s="111"/>
      <c r="Q61" s="111"/>
      <c r="R61" s="262"/>
      <c r="S61" s="430"/>
      <c r="T61" s="265"/>
      <c r="U61" s="430"/>
      <c r="V61" s="161">
        <f t="shared" si="16"/>
        <v>0</v>
      </c>
      <c r="W61" s="160">
        <f t="shared" si="17"/>
        <v>0</v>
      </c>
      <c r="X61" s="164"/>
      <c r="Y61" s="92"/>
      <c r="Z61" s="120">
        <f t="shared" si="18"/>
        <v>0</v>
      </c>
      <c r="AA61" s="121">
        <f t="shared" si="19"/>
        <v>0</v>
      </c>
      <c r="AB61" s="121">
        <f t="shared" si="20"/>
        <v>0</v>
      </c>
      <c r="AC61" s="126">
        <f t="shared" si="21"/>
        <v>0</v>
      </c>
      <c r="AD61" s="171">
        <f t="shared" si="22"/>
        <v>0</v>
      </c>
      <c r="AE61" s="171">
        <f t="shared" si="23"/>
        <v>0</v>
      </c>
      <c r="AF61" s="171">
        <f t="shared" si="24"/>
        <v>0</v>
      </c>
      <c r="AG61" s="128">
        <f t="shared" si="25"/>
        <v>0</v>
      </c>
      <c r="AH61" s="46"/>
      <c r="AI61" s="128">
        <f t="shared" si="26"/>
        <v>0</v>
      </c>
      <c r="AJ61" s="30"/>
    </row>
    <row r="62" spans="1:36" hidden="1" x14ac:dyDescent="0.2">
      <c r="A62" s="46"/>
      <c r="B62" s="107"/>
      <c r="C62" s="108"/>
      <c r="D62" s="194"/>
      <c r="E62" s="194"/>
      <c r="F62" s="188"/>
      <c r="G62" s="188"/>
      <c r="H62" s="191">
        <f t="shared" si="14"/>
        <v>0</v>
      </c>
      <c r="I62" s="109"/>
      <c r="J62" s="110">
        <f t="shared" si="15"/>
        <v>0</v>
      </c>
      <c r="K62" s="157"/>
      <c r="L62" s="118"/>
      <c r="M62" s="111"/>
      <c r="N62" s="111"/>
      <c r="O62" s="111"/>
      <c r="P62" s="111"/>
      <c r="Q62" s="111"/>
      <c r="R62" s="262"/>
      <c r="S62" s="430"/>
      <c r="T62" s="265"/>
      <c r="U62" s="430"/>
      <c r="V62" s="161">
        <f t="shared" si="16"/>
        <v>0</v>
      </c>
      <c r="W62" s="160">
        <f t="shared" si="17"/>
        <v>0</v>
      </c>
      <c r="X62" s="164"/>
      <c r="Y62" s="92"/>
      <c r="Z62" s="120">
        <f t="shared" si="18"/>
        <v>0</v>
      </c>
      <c r="AA62" s="121">
        <f t="shared" si="19"/>
        <v>0</v>
      </c>
      <c r="AB62" s="121">
        <f t="shared" si="20"/>
        <v>0</v>
      </c>
      <c r="AC62" s="126">
        <f t="shared" si="21"/>
        <v>0</v>
      </c>
      <c r="AD62" s="171">
        <f t="shared" si="22"/>
        <v>0</v>
      </c>
      <c r="AE62" s="171">
        <f t="shared" si="23"/>
        <v>0</v>
      </c>
      <c r="AF62" s="171">
        <f t="shared" si="24"/>
        <v>0</v>
      </c>
      <c r="AG62" s="128">
        <f t="shared" si="25"/>
        <v>0</v>
      </c>
      <c r="AH62" s="46"/>
      <c r="AI62" s="128">
        <f t="shared" si="26"/>
        <v>0</v>
      </c>
      <c r="AJ62" s="30"/>
    </row>
    <row r="63" spans="1:36" hidden="1" x14ac:dyDescent="0.2">
      <c r="A63" s="46"/>
      <c r="B63" s="107"/>
      <c r="C63" s="108"/>
      <c r="D63" s="194"/>
      <c r="E63" s="194"/>
      <c r="F63" s="188"/>
      <c r="G63" s="188"/>
      <c r="H63" s="191">
        <f t="shared" si="14"/>
        <v>0</v>
      </c>
      <c r="I63" s="109"/>
      <c r="J63" s="110">
        <f t="shared" si="15"/>
        <v>0</v>
      </c>
      <c r="K63" s="157"/>
      <c r="L63" s="118"/>
      <c r="M63" s="111"/>
      <c r="N63" s="111"/>
      <c r="O63" s="111"/>
      <c r="P63" s="111"/>
      <c r="Q63" s="111"/>
      <c r="R63" s="262"/>
      <c r="S63" s="430"/>
      <c r="T63" s="265"/>
      <c r="U63" s="430"/>
      <c r="V63" s="161">
        <f t="shared" si="16"/>
        <v>0</v>
      </c>
      <c r="W63" s="160">
        <f t="shared" si="17"/>
        <v>0</v>
      </c>
      <c r="X63" s="164"/>
      <c r="Y63" s="92"/>
      <c r="Z63" s="120">
        <f t="shared" si="18"/>
        <v>0</v>
      </c>
      <c r="AA63" s="121">
        <f t="shared" si="19"/>
        <v>0</v>
      </c>
      <c r="AB63" s="121">
        <f t="shared" si="20"/>
        <v>0</v>
      </c>
      <c r="AC63" s="126">
        <f t="shared" si="21"/>
        <v>0</v>
      </c>
      <c r="AD63" s="171">
        <f t="shared" si="22"/>
        <v>0</v>
      </c>
      <c r="AE63" s="171">
        <f t="shared" si="23"/>
        <v>0</v>
      </c>
      <c r="AF63" s="171">
        <f t="shared" si="24"/>
        <v>0</v>
      </c>
      <c r="AG63" s="128">
        <f t="shared" si="25"/>
        <v>0</v>
      </c>
      <c r="AH63" s="46"/>
      <c r="AI63" s="128">
        <f t="shared" si="26"/>
        <v>0</v>
      </c>
      <c r="AJ63" s="30"/>
    </row>
    <row r="64" spans="1:36" hidden="1" x14ac:dyDescent="0.2">
      <c r="A64" s="46"/>
      <c r="B64" s="107"/>
      <c r="C64" s="108"/>
      <c r="D64" s="194"/>
      <c r="E64" s="194"/>
      <c r="F64" s="188"/>
      <c r="G64" s="188"/>
      <c r="H64" s="191">
        <f t="shared" si="14"/>
        <v>0</v>
      </c>
      <c r="I64" s="109"/>
      <c r="J64" s="110">
        <f t="shared" si="15"/>
        <v>0</v>
      </c>
      <c r="K64" s="157"/>
      <c r="L64" s="118"/>
      <c r="M64" s="111"/>
      <c r="N64" s="111"/>
      <c r="O64" s="111"/>
      <c r="P64" s="111"/>
      <c r="Q64" s="111"/>
      <c r="R64" s="262"/>
      <c r="S64" s="430"/>
      <c r="T64" s="265"/>
      <c r="U64" s="430"/>
      <c r="V64" s="161">
        <f t="shared" si="16"/>
        <v>0</v>
      </c>
      <c r="W64" s="160">
        <f t="shared" si="17"/>
        <v>0</v>
      </c>
      <c r="X64" s="164"/>
      <c r="Y64" s="92"/>
      <c r="Z64" s="120">
        <f t="shared" si="18"/>
        <v>0</v>
      </c>
      <c r="AA64" s="121">
        <f t="shared" si="19"/>
        <v>0</v>
      </c>
      <c r="AB64" s="121">
        <f t="shared" si="20"/>
        <v>0</v>
      </c>
      <c r="AC64" s="126">
        <f t="shared" si="21"/>
        <v>0</v>
      </c>
      <c r="AD64" s="171">
        <f t="shared" si="22"/>
        <v>0</v>
      </c>
      <c r="AE64" s="171">
        <f t="shared" si="23"/>
        <v>0</v>
      </c>
      <c r="AF64" s="171">
        <f t="shared" si="24"/>
        <v>0</v>
      </c>
      <c r="AG64" s="128">
        <f t="shared" si="25"/>
        <v>0</v>
      </c>
      <c r="AH64" s="46"/>
      <c r="AI64" s="128">
        <f t="shared" si="26"/>
        <v>0</v>
      </c>
      <c r="AJ64" s="30"/>
    </row>
    <row r="65" spans="1:36" hidden="1" x14ac:dyDescent="0.2">
      <c r="A65" s="46"/>
      <c r="B65" s="107"/>
      <c r="C65" s="108"/>
      <c r="D65" s="194"/>
      <c r="E65" s="194"/>
      <c r="F65" s="188"/>
      <c r="G65" s="188"/>
      <c r="H65" s="191">
        <f t="shared" si="14"/>
        <v>0</v>
      </c>
      <c r="I65" s="109"/>
      <c r="J65" s="110">
        <f t="shared" si="15"/>
        <v>0</v>
      </c>
      <c r="K65" s="157"/>
      <c r="L65" s="118"/>
      <c r="M65" s="111"/>
      <c r="N65" s="111"/>
      <c r="O65" s="111"/>
      <c r="P65" s="111"/>
      <c r="Q65" s="111"/>
      <c r="R65" s="262"/>
      <c r="S65" s="430"/>
      <c r="T65" s="265"/>
      <c r="U65" s="430"/>
      <c r="V65" s="161">
        <f t="shared" si="16"/>
        <v>0</v>
      </c>
      <c r="W65" s="160">
        <f t="shared" si="17"/>
        <v>0</v>
      </c>
      <c r="X65" s="164"/>
      <c r="Y65" s="92"/>
      <c r="Z65" s="120">
        <f t="shared" si="18"/>
        <v>0</v>
      </c>
      <c r="AA65" s="121">
        <f t="shared" si="19"/>
        <v>0</v>
      </c>
      <c r="AB65" s="121">
        <f t="shared" si="20"/>
        <v>0</v>
      </c>
      <c r="AC65" s="126">
        <f t="shared" si="21"/>
        <v>0</v>
      </c>
      <c r="AD65" s="171">
        <f t="shared" si="22"/>
        <v>0</v>
      </c>
      <c r="AE65" s="171">
        <f t="shared" si="23"/>
        <v>0</v>
      </c>
      <c r="AF65" s="171">
        <f t="shared" si="24"/>
        <v>0</v>
      </c>
      <c r="AG65" s="128">
        <f t="shared" si="25"/>
        <v>0</v>
      </c>
      <c r="AH65" s="46"/>
      <c r="AI65" s="128">
        <f t="shared" si="26"/>
        <v>0</v>
      </c>
      <c r="AJ65" s="30"/>
    </row>
    <row r="66" spans="1:36" hidden="1" x14ac:dyDescent="0.2">
      <c r="A66" s="46"/>
      <c r="B66" s="107"/>
      <c r="C66" s="108"/>
      <c r="D66" s="194"/>
      <c r="E66" s="194"/>
      <c r="F66" s="188"/>
      <c r="G66" s="188"/>
      <c r="H66" s="191">
        <f t="shared" si="14"/>
        <v>0</v>
      </c>
      <c r="I66" s="109"/>
      <c r="J66" s="110">
        <f t="shared" si="15"/>
        <v>0</v>
      </c>
      <c r="K66" s="157"/>
      <c r="L66" s="118"/>
      <c r="M66" s="111"/>
      <c r="N66" s="111"/>
      <c r="O66" s="111"/>
      <c r="P66" s="111"/>
      <c r="Q66" s="111"/>
      <c r="R66" s="262"/>
      <c r="S66" s="430"/>
      <c r="T66" s="265"/>
      <c r="U66" s="430"/>
      <c r="V66" s="161">
        <f t="shared" si="16"/>
        <v>0</v>
      </c>
      <c r="W66" s="160">
        <f t="shared" si="17"/>
        <v>0</v>
      </c>
      <c r="X66" s="164"/>
      <c r="Y66" s="92"/>
      <c r="Z66" s="120">
        <f t="shared" si="18"/>
        <v>0</v>
      </c>
      <c r="AA66" s="121">
        <f t="shared" si="19"/>
        <v>0</v>
      </c>
      <c r="AB66" s="121">
        <f t="shared" si="20"/>
        <v>0</v>
      </c>
      <c r="AC66" s="126">
        <f t="shared" si="21"/>
        <v>0</v>
      </c>
      <c r="AD66" s="171">
        <f t="shared" si="22"/>
        <v>0</v>
      </c>
      <c r="AE66" s="171">
        <f t="shared" si="23"/>
        <v>0</v>
      </c>
      <c r="AF66" s="171">
        <f t="shared" si="24"/>
        <v>0</v>
      </c>
      <c r="AG66" s="128">
        <f t="shared" si="25"/>
        <v>0</v>
      </c>
      <c r="AH66" s="46"/>
      <c r="AI66" s="128">
        <f t="shared" si="26"/>
        <v>0</v>
      </c>
      <c r="AJ66" s="30"/>
    </row>
    <row r="67" spans="1:36" hidden="1" x14ac:dyDescent="0.2">
      <c r="A67" s="46"/>
      <c r="B67" s="107"/>
      <c r="C67" s="108"/>
      <c r="D67" s="194"/>
      <c r="E67" s="194"/>
      <c r="F67" s="188"/>
      <c r="G67" s="188"/>
      <c r="H67" s="191">
        <f t="shared" si="14"/>
        <v>0</v>
      </c>
      <c r="I67" s="109"/>
      <c r="J67" s="110">
        <f t="shared" si="15"/>
        <v>0</v>
      </c>
      <c r="K67" s="157"/>
      <c r="L67" s="118"/>
      <c r="M67" s="111"/>
      <c r="N67" s="111"/>
      <c r="O67" s="111"/>
      <c r="P67" s="111"/>
      <c r="Q67" s="111"/>
      <c r="R67" s="262"/>
      <c r="S67" s="430"/>
      <c r="T67" s="265"/>
      <c r="U67" s="430"/>
      <c r="V67" s="161">
        <f t="shared" si="16"/>
        <v>0</v>
      </c>
      <c r="W67" s="160">
        <f t="shared" si="17"/>
        <v>0</v>
      </c>
      <c r="X67" s="164"/>
      <c r="Y67" s="92"/>
      <c r="Z67" s="120">
        <f t="shared" si="18"/>
        <v>0</v>
      </c>
      <c r="AA67" s="121">
        <f t="shared" si="19"/>
        <v>0</v>
      </c>
      <c r="AB67" s="121">
        <f t="shared" si="20"/>
        <v>0</v>
      </c>
      <c r="AC67" s="126">
        <f t="shared" si="21"/>
        <v>0</v>
      </c>
      <c r="AD67" s="171">
        <f t="shared" si="22"/>
        <v>0</v>
      </c>
      <c r="AE67" s="171">
        <f t="shared" si="23"/>
        <v>0</v>
      </c>
      <c r="AF67" s="171">
        <f t="shared" si="24"/>
        <v>0</v>
      </c>
      <c r="AG67" s="128">
        <f t="shared" si="25"/>
        <v>0</v>
      </c>
      <c r="AH67" s="46"/>
      <c r="AI67" s="128">
        <f t="shared" si="26"/>
        <v>0</v>
      </c>
      <c r="AJ67" s="30"/>
    </row>
    <row r="68" spans="1:36" hidden="1" x14ac:dyDescent="0.2">
      <c r="A68" s="46"/>
      <c r="B68" s="107"/>
      <c r="C68" s="108"/>
      <c r="D68" s="194"/>
      <c r="E68" s="194"/>
      <c r="F68" s="188"/>
      <c r="G68" s="188"/>
      <c r="H68" s="191">
        <f t="shared" si="14"/>
        <v>0</v>
      </c>
      <c r="I68" s="109"/>
      <c r="J68" s="110">
        <f t="shared" si="15"/>
        <v>0</v>
      </c>
      <c r="K68" s="157"/>
      <c r="L68" s="118"/>
      <c r="M68" s="111"/>
      <c r="N68" s="111"/>
      <c r="O68" s="111"/>
      <c r="P68" s="111"/>
      <c r="Q68" s="111"/>
      <c r="R68" s="262"/>
      <c r="S68" s="430"/>
      <c r="T68" s="265"/>
      <c r="U68" s="430"/>
      <c r="V68" s="161">
        <f t="shared" si="16"/>
        <v>0</v>
      </c>
      <c r="W68" s="160">
        <f t="shared" si="17"/>
        <v>0</v>
      </c>
      <c r="X68" s="164"/>
      <c r="Y68" s="92"/>
      <c r="Z68" s="120">
        <f t="shared" si="18"/>
        <v>0</v>
      </c>
      <c r="AA68" s="121">
        <f t="shared" si="19"/>
        <v>0</v>
      </c>
      <c r="AB68" s="121">
        <f t="shared" si="20"/>
        <v>0</v>
      </c>
      <c r="AC68" s="126">
        <f t="shared" si="21"/>
        <v>0</v>
      </c>
      <c r="AD68" s="171">
        <f t="shared" si="22"/>
        <v>0</v>
      </c>
      <c r="AE68" s="171">
        <f t="shared" si="23"/>
        <v>0</v>
      </c>
      <c r="AF68" s="171">
        <f t="shared" si="24"/>
        <v>0</v>
      </c>
      <c r="AG68" s="128">
        <f t="shared" si="25"/>
        <v>0</v>
      </c>
      <c r="AH68" s="46"/>
      <c r="AI68" s="128">
        <f t="shared" si="26"/>
        <v>0</v>
      </c>
      <c r="AJ68" s="30"/>
    </row>
    <row r="69" spans="1:36" hidden="1" x14ac:dyDescent="0.2">
      <c r="A69" s="46"/>
      <c r="B69" s="107"/>
      <c r="C69" s="108"/>
      <c r="D69" s="194"/>
      <c r="E69" s="194"/>
      <c r="F69" s="188"/>
      <c r="G69" s="188"/>
      <c r="H69" s="191">
        <f t="shared" si="14"/>
        <v>0</v>
      </c>
      <c r="I69" s="109"/>
      <c r="J69" s="110">
        <f t="shared" si="15"/>
        <v>0</v>
      </c>
      <c r="K69" s="157"/>
      <c r="L69" s="118"/>
      <c r="M69" s="111"/>
      <c r="N69" s="111"/>
      <c r="O69" s="111"/>
      <c r="P69" s="111"/>
      <c r="Q69" s="111"/>
      <c r="R69" s="262"/>
      <c r="S69" s="430"/>
      <c r="T69" s="265"/>
      <c r="U69" s="430"/>
      <c r="V69" s="161">
        <f t="shared" si="16"/>
        <v>0</v>
      </c>
      <c r="W69" s="160">
        <f t="shared" si="17"/>
        <v>0</v>
      </c>
      <c r="X69" s="164"/>
      <c r="Y69" s="92"/>
      <c r="Z69" s="120">
        <f t="shared" si="18"/>
        <v>0</v>
      </c>
      <c r="AA69" s="121">
        <f t="shared" si="19"/>
        <v>0</v>
      </c>
      <c r="AB69" s="121">
        <f t="shared" si="20"/>
        <v>0</v>
      </c>
      <c r="AC69" s="126">
        <f t="shared" si="21"/>
        <v>0</v>
      </c>
      <c r="AD69" s="171">
        <f t="shared" si="22"/>
        <v>0</v>
      </c>
      <c r="AE69" s="171">
        <f t="shared" si="23"/>
        <v>0</v>
      </c>
      <c r="AF69" s="171">
        <f t="shared" si="24"/>
        <v>0</v>
      </c>
      <c r="AG69" s="128">
        <f t="shared" si="25"/>
        <v>0</v>
      </c>
      <c r="AH69" s="46"/>
      <c r="AI69" s="128">
        <f t="shared" si="26"/>
        <v>0</v>
      </c>
      <c r="AJ69" s="30"/>
    </row>
    <row r="70" spans="1:36" hidden="1" x14ac:dyDescent="0.2">
      <c r="A70" s="46"/>
      <c r="B70" s="107"/>
      <c r="C70" s="108"/>
      <c r="D70" s="194"/>
      <c r="E70" s="194"/>
      <c r="F70" s="188"/>
      <c r="G70" s="188"/>
      <c r="H70" s="191">
        <f t="shared" si="14"/>
        <v>0</v>
      </c>
      <c r="I70" s="109"/>
      <c r="J70" s="110">
        <f t="shared" si="15"/>
        <v>0</v>
      </c>
      <c r="K70" s="157"/>
      <c r="L70" s="118"/>
      <c r="M70" s="111"/>
      <c r="N70" s="111"/>
      <c r="O70" s="111"/>
      <c r="P70" s="111"/>
      <c r="Q70" s="111"/>
      <c r="R70" s="262"/>
      <c r="S70" s="430"/>
      <c r="T70" s="265"/>
      <c r="U70" s="430"/>
      <c r="V70" s="161">
        <f t="shared" si="16"/>
        <v>0</v>
      </c>
      <c r="W70" s="160">
        <f t="shared" si="17"/>
        <v>0</v>
      </c>
      <c r="X70" s="164"/>
      <c r="Y70" s="92"/>
      <c r="Z70" s="120">
        <f t="shared" si="18"/>
        <v>0</v>
      </c>
      <c r="AA70" s="121">
        <f t="shared" si="19"/>
        <v>0</v>
      </c>
      <c r="AB70" s="121">
        <f t="shared" si="20"/>
        <v>0</v>
      </c>
      <c r="AC70" s="126">
        <f t="shared" si="21"/>
        <v>0</v>
      </c>
      <c r="AD70" s="171">
        <f t="shared" si="22"/>
        <v>0</v>
      </c>
      <c r="AE70" s="171">
        <f t="shared" si="23"/>
        <v>0</v>
      </c>
      <c r="AF70" s="171">
        <f t="shared" si="24"/>
        <v>0</v>
      </c>
      <c r="AG70" s="128">
        <f t="shared" si="25"/>
        <v>0</v>
      </c>
      <c r="AH70" s="46"/>
      <c r="AI70" s="128">
        <f t="shared" si="26"/>
        <v>0</v>
      </c>
      <c r="AJ70" s="30"/>
    </row>
    <row r="71" spans="1:36" hidden="1" x14ac:dyDescent="0.2">
      <c r="A71" s="46"/>
      <c r="B71" s="107"/>
      <c r="C71" s="108"/>
      <c r="D71" s="194"/>
      <c r="E71" s="194"/>
      <c r="F71" s="188"/>
      <c r="G71" s="188"/>
      <c r="H71" s="191">
        <f t="shared" si="14"/>
        <v>0</v>
      </c>
      <c r="I71" s="109"/>
      <c r="J71" s="110">
        <f t="shared" si="15"/>
        <v>0</v>
      </c>
      <c r="K71" s="157"/>
      <c r="L71" s="118"/>
      <c r="M71" s="111"/>
      <c r="N71" s="111"/>
      <c r="O71" s="111"/>
      <c r="P71" s="111"/>
      <c r="Q71" s="111"/>
      <c r="R71" s="262"/>
      <c r="S71" s="430"/>
      <c r="T71" s="265"/>
      <c r="U71" s="430"/>
      <c r="V71" s="161">
        <f t="shared" si="16"/>
        <v>0</v>
      </c>
      <c r="W71" s="160">
        <f t="shared" si="17"/>
        <v>0</v>
      </c>
      <c r="X71" s="164"/>
      <c r="Y71" s="92"/>
      <c r="Z71" s="120">
        <f t="shared" si="18"/>
        <v>0</v>
      </c>
      <c r="AA71" s="121">
        <f t="shared" si="19"/>
        <v>0</v>
      </c>
      <c r="AB71" s="121">
        <f t="shared" si="20"/>
        <v>0</v>
      </c>
      <c r="AC71" s="126">
        <f t="shared" si="21"/>
        <v>0</v>
      </c>
      <c r="AD71" s="171">
        <f t="shared" si="22"/>
        <v>0</v>
      </c>
      <c r="AE71" s="171">
        <f t="shared" si="23"/>
        <v>0</v>
      </c>
      <c r="AF71" s="171">
        <f t="shared" si="24"/>
        <v>0</v>
      </c>
      <c r="AG71" s="128">
        <f t="shared" si="25"/>
        <v>0</v>
      </c>
      <c r="AH71" s="46"/>
      <c r="AI71" s="128">
        <f t="shared" si="26"/>
        <v>0</v>
      </c>
      <c r="AJ71" s="30"/>
    </row>
    <row r="72" spans="1:36" hidden="1" x14ac:dyDescent="0.2">
      <c r="A72" s="46"/>
      <c r="B72" s="107"/>
      <c r="C72" s="108"/>
      <c r="D72" s="194"/>
      <c r="E72" s="194"/>
      <c r="F72" s="188"/>
      <c r="G72" s="188"/>
      <c r="H72" s="191">
        <f t="shared" si="14"/>
        <v>0</v>
      </c>
      <c r="I72" s="109"/>
      <c r="J72" s="110">
        <f t="shared" si="15"/>
        <v>0</v>
      </c>
      <c r="K72" s="157"/>
      <c r="L72" s="118"/>
      <c r="M72" s="111"/>
      <c r="N72" s="111"/>
      <c r="O72" s="111"/>
      <c r="P72" s="111"/>
      <c r="Q72" s="111"/>
      <c r="R72" s="262"/>
      <c r="S72" s="430"/>
      <c r="T72" s="265"/>
      <c r="U72" s="430"/>
      <c r="V72" s="161">
        <f t="shared" si="16"/>
        <v>0</v>
      </c>
      <c r="W72" s="160">
        <f t="shared" si="17"/>
        <v>0</v>
      </c>
      <c r="X72" s="164"/>
      <c r="Y72" s="92"/>
      <c r="Z72" s="120">
        <f t="shared" si="18"/>
        <v>0</v>
      </c>
      <c r="AA72" s="121">
        <f t="shared" si="19"/>
        <v>0</v>
      </c>
      <c r="AB72" s="121">
        <f t="shared" si="20"/>
        <v>0</v>
      </c>
      <c r="AC72" s="126">
        <f t="shared" si="21"/>
        <v>0</v>
      </c>
      <c r="AD72" s="171">
        <f t="shared" si="22"/>
        <v>0</v>
      </c>
      <c r="AE72" s="171">
        <f t="shared" si="23"/>
        <v>0</v>
      </c>
      <c r="AF72" s="171">
        <f t="shared" si="24"/>
        <v>0</v>
      </c>
      <c r="AG72" s="128">
        <f t="shared" si="25"/>
        <v>0</v>
      </c>
      <c r="AH72" s="46"/>
      <c r="AI72" s="128">
        <f t="shared" si="26"/>
        <v>0</v>
      </c>
      <c r="AJ72" s="30"/>
    </row>
    <row r="73" spans="1:36" hidden="1" x14ac:dyDescent="0.2">
      <c r="A73" s="46"/>
      <c r="B73" s="107"/>
      <c r="C73" s="108"/>
      <c r="D73" s="194"/>
      <c r="E73" s="194"/>
      <c r="F73" s="188"/>
      <c r="G73" s="188"/>
      <c r="H73" s="191">
        <f t="shared" si="14"/>
        <v>0</v>
      </c>
      <c r="I73" s="109"/>
      <c r="J73" s="110">
        <f t="shared" si="15"/>
        <v>0</v>
      </c>
      <c r="K73" s="157"/>
      <c r="L73" s="118"/>
      <c r="M73" s="111"/>
      <c r="N73" s="111"/>
      <c r="O73" s="111"/>
      <c r="P73" s="111"/>
      <c r="Q73" s="111"/>
      <c r="R73" s="262"/>
      <c r="S73" s="430"/>
      <c r="T73" s="265"/>
      <c r="U73" s="430"/>
      <c r="V73" s="161">
        <f t="shared" si="16"/>
        <v>0</v>
      </c>
      <c r="W73" s="160">
        <f t="shared" si="17"/>
        <v>0</v>
      </c>
      <c r="X73" s="164"/>
      <c r="Y73" s="92"/>
      <c r="Z73" s="120">
        <f t="shared" si="18"/>
        <v>0</v>
      </c>
      <c r="AA73" s="121">
        <f t="shared" si="19"/>
        <v>0</v>
      </c>
      <c r="AB73" s="121">
        <f t="shared" si="20"/>
        <v>0</v>
      </c>
      <c r="AC73" s="126">
        <f t="shared" si="21"/>
        <v>0</v>
      </c>
      <c r="AD73" s="171">
        <f t="shared" si="22"/>
        <v>0</v>
      </c>
      <c r="AE73" s="171">
        <f t="shared" si="23"/>
        <v>0</v>
      </c>
      <c r="AF73" s="171">
        <f t="shared" si="24"/>
        <v>0</v>
      </c>
      <c r="AG73" s="128">
        <f t="shared" si="25"/>
        <v>0</v>
      </c>
      <c r="AH73" s="46"/>
      <c r="AI73" s="128">
        <f t="shared" si="26"/>
        <v>0</v>
      </c>
      <c r="AJ73" s="30"/>
    </row>
    <row r="74" spans="1:36" hidden="1" x14ac:dyDescent="0.2">
      <c r="A74" s="46"/>
      <c r="B74" s="107"/>
      <c r="C74" s="108"/>
      <c r="D74" s="194"/>
      <c r="E74" s="194"/>
      <c r="F74" s="188"/>
      <c r="G74" s="188"/>
      <c r="H74" s="191">
        <f t="shared" si="14"/>
        <v>0</v>
      </c>
      <c r="I74" s="109"/>
      <c r="J74" s="110">
        <f t="shared" si="15"/>
        <v>0</v>
      </c>
      <c r="K74" s="157"/>
      <c r="L74" s="118"/>
      <c r="M74" s="111"/>
      <c r="N74" s="111"/>
      <c r="O74" s="111"/>
      <c r="P74" s="111"/>
      <c r="Q74" s="111"/>
      <c r="R74" s="262"/>
      <c r="S74" s="430"/>
      <c r="T74" s="265"/>
      <c r="U74" s="430"/>
      <c r="V74" s="161">
        <f t="shared" si="16"/>
        <v>0</v>
      </c>
      <c r="W74" s="160">
        <f t="shared" si="17"/>
        <v>0</v>
      </c>
      <c r="X74" s="164"/>
      <c r="Y74" s="92"/>
      <c r="Z74" s="120">
        <f t="shared" si="18"/>
        <v>0</v>
      </c>
      <c r="AA74" s="121">
        <f t="shared" si="19"/>
        <v>0</v>
      </c>
      <c r="AB74" s="121">
        <f t="shared" si="20"/>
        <v>0</v>
      </c>
      <c r="AC74" s="126">
        <f t="shared" si="21"/>
        <v>0</v>
      </c>
      <c r="AD74" s="171">
        <f t="shared" si="22"/>
        <v>0</v>
      </c>
      <c r="AE74" s="171">
        <f t="shared" si="23"/>
        <v>0</v>
      </c>
      <c r="AF74" s="171">
        <f t="shared" si="24"/>
        <v>0</v>
      </c>
      <c r="AG74" s="128">
        <f t="shared" si="25"/>
        <v>0</v>
      </c>
      <c r="AH74" s="46"/>
      <c r="AI74" s="128">
        <f t="shared" si="26"/>
        <v>0</v>
      </c>
      <c r="AJ74" s="30"/>
    </row>
    <row r="75" spans="1:36" hidden="1" x14ac:dyDescent="0.2">
      <c r="A75" s="46"/>
      <c r="B75" s="107"/>
      <c r="C75" s="108"/>
      <c r="D75" s="194"/>
      <c r="E75" s="194"/>
      <c r="F75" s="188"/>
      <c r="G75" s="188"/>
      <c r="H75" s="191">
        <f t="shared" si="14"/>
        <v>0</v>
      </c>
      <c r="I75" s="109"/>
      <c r="J75" s="110">
        <f t="shared" si="15"/>
        <v>0</v>
      </c>
      <c r="K75" s="157"/>
      <c r="L75" s="118"/>
      <c r="M75" s="111"/>
      <c r="N75" s="111"/>
      <c r="O75" s="111"/>
      <c r="P75" s="111"/>
      <c r="Q75" s="111"/>
      <c r="R75" s="262"/>
      <c r="S75" s="430"/>
      <c r="T75" s="265"/>
      <c r="U75" s="430"/>
      <c r="V75" s="161">
        <f t="shared" si="16"/>
        <v>0</v>
      </c>
      <c r="W75" s="160">
        <f t="shared" si="17"/>
        <v>0</v>
      </c>
      <c r="X75" s="164"/>
      <c r="Y75" s="92"/>
      <c r="Z75" s="120">
        <f t="shared" si="18"/>
        <v>0</v>
      </c>
      <c r="AA75" s="121">
        <f t="shared" si="19"/>
        <v>0</v>
      </c>
      <c r="AB75" s="121">
        <f t="shared" si="20"/>
        <v>0</v>
      </c>
      <c r="AC75" s="126">
        <f t="shared" si="21"/>
        <v>0</v>
      </c>
      <c r="AD75" s="171">
        <f t="shared" si="22"/>
        <v>0</v>
      </c>
      <c r="AE75" s="171">
        <f t="shared" si="23"/>
        <v>0</v>
      </c>
      <c r="AF75" s="171">
        <f t="shared" si="24"/>
        <v>0</v>
      </c>
      <c r="AG75" s="128">
        <f t="shared" si="25"/>
        <v>0</v>
      </c>
      <c r="AH75" s="46"/>
      <c r="AI75" s="128">
        <f t="shared" si="26"/>
        <v>0</v>
      </c>
      <c r="AJ75" s="30"/>
    </row>
    <row r="76" spans="1:36" hidden="1" x14ac:dyDescent="0.2">
      <c r="A76" s="46"/>
      <c r="B76" s="107"/>
      <c r="C76" s="108"/>
      <c r="D76" s="194"/>
      <c r="E76" s="194"/>
      <c r="F76" s="188"/>
      <c r="G76" s="188"/>
      <c r="H76" s="191">
        <f t="shared" si="14"/>
        <v>0</v>
      </c>
      <c r="I76" s="109"/>
      <c r="J76" s="110">
        <f t="shared" si="15"/>
        <v>0</v>
      </c>
      <c r="K76" s="157"/>
      <c r="L76" s="118"/>
      <c r="M76" s="111"/>
      <c r="N76" s="111"/>
      <c r="O76" s="111"/>
      <c r="P76" s="111"/>
      <c r="Q76" s="111"/>
      <c r="R76" s="262"/>
      <c r="S76" s="430"/>
      <c r="T76" s="265"/>
      <c r="U76" s="430"/>
      <c r="V76" s="161">
        <f t="shared" si="16"/>
        <v>0</v>
      </c>
      <c r="W76" s="160">
        <f t="shared" si="17"/>
        <v>0</v>
      </c>
      <c r="X76" s="164"/>
      <c r="Y76" s="92"/>
      <c r="Z76" s="120">
        <f t="shared" si="18"/>
        <v>0</v>
      </c>
      <c r="AA76" s="121">
        <f t="shared" si="19"/>
        <v>0</v>
      </c>
      <c r="AB76" s="121">
        <f t="shared" si="20"/>
        <v>0</v>
      </c>
      <c r="AC76" s="126">
        <f t="shared" si="21"/>
        <v>0</v>
      </c>
      <c r="AD76" s="171">
        <f t="shared" si="22"/>
        <v>0</v>
      </c>
      <c r="AE76" s="171">
        <f t="shared" si="23"/>
        <v>0</v>
      </c>
      <c r="AF76" s="171">
        <f t="shared" si="24"/>
        <v>0</v>
      </c>
      <c r="AG76" s="128">
        <f t="shared" si="25"/>
        <v>0</v>
      </c>
      <c r="AH76" s="46"/>
      <c r="AI76" s="128">
        <f t="shared" si="26"/>
        <v>0</v>
      </c>
      <c r="AJ76" s="30"/>
    </row>
    <row r="77" spans="1:36" hidden="1" x14ac:dyDescent="0.2">
      <c r="A77" s="46"/>
      <c r="B77" s="107"/>
      <c r="C77" s="108"/>
      <c r="D77" s="194"/>
      <c r="E77" s="194"/>
      <c r="F77" s="188"/>
      <c r="G77" s="188"/>
      <c r="H77" s="191">
        <f t="shared" si="14"/>
        <v>0</v>
      </c>
      <c r="I77" s="109"/>
      <c r="J77" s="110">
        <f t="shared" si="15"/>
        <v>0</v>
      </c>
      <c r="K77" s="157"/>
      <c r="L77" s="118"/>
      <c r="M77" s="111"/>
      <c r="N77" s="111"/>
      <c r="O77" s="111"/>
      <c r="P77" s="111"/>
      <c r="Q77" s="111"/>
      <c r="R77" s="262"/>
      <c r="S77" s="430"/>
      <c r="T77" s="265"/>
      <c r="U77" s="430"/>
      <c r="V77" s="161">
        <f t="shared" si="16"/>
        <v>0</v>
      </c>
      <c r="W77" s="160">
        <f t="shared" si="17"/>
        <v>0</v>
      </c>
      <c r="X77" s="164"/>
      <c r="Y77" s="92"/>
      <c r="Z77" s="120">
        <f t="shared" si="18"/>
        <v>0</v>
      </c>
      <c r="AA77" s="121">
        <f t="shared" si="19"/>
        <v>0</v>
      </c>
      <c r="AB77" s="121">
        <f t="shared" si="20"/>
        <v>0</v>
      </c>
      <c r="AC77" s="126">
        <f t="shared" si="21"/>
        <v>0</v>
      </c>
      <c r="AD77" s="171">
        <f t="shared" si="22"/>
        <v>0</v>
      </c>
      <c r="AE77" s="171">
        <f t="shared" si="23"/>
        <v>0</v>
      </c>
      <c r="AF77" s="171">
        <f t="shared" si="24"/>
        <v>0</v>
      </c>
      <c r="AG77" s="128">
        <f t="shared" si="25"/>
        <v>0</v>
      </c>
      <c r="AH77" s="46"/>
      <c r="AI77" s="128">
        <f t="shared" si="26"/>
        <v>0</v>
      </c>
      <c r="AJ77" s="30"/>
    </row>
    <row r="78" spans="1:36" hidden="1" x14ac:dyDescent="0.2">
      <c r="A78" s="46"/>
      <c r="B78" s="107"/>
      <c r="C78" s="108"/>
      <c r="D78" s="194"/>
      <c r="E78" s="194"/>
      <c r="F78" s="188"/>
      <c r="G78" s="188"/>
      <c r="H78" s="191">
        <f t="shared" si="14"/>
        <v>0</v>
      </c>
      <c r="I78" s="109"/>
      <c r="J78" s="110">
        <f t="shared" si="15"/>
        <v>0</v>
      </c>
      <c r="K78" s="157"/>
      <c r="L78" s="118"/>
      <c r="M78" s="111"/>
      <c r="N78" s="111"/>
      <c r="O78" s="111"/>
      <c r="P78" s="111"/>
      <c r="Q78" s="111"/>
      <c r="R78" s="262"/>
      <c r="S78" s="430"/>
      <c r="T78" s="265"/>
      <c r="U78" s="430"/>
      <c r="V78" s="161">
        <f t="shared" si="16"/>
        <v>0</v>
      </c>
      <c r="W78" s="160">
        <f t="shared" si="17"/>
        <v>0</v>
      </c>
      <c r="X78" s="164"/>
      <c r="Y78" s="92"/>
      <c r="Z78" s="120">
        <f t="shared" si="18"/>
        <v>0</v>
      </c>
      <c r="AA78" s="121">
        <f t="shared" si="19"/>
        <v>0</v>
      </c>
      <c r="AB78" s="121">
        <f t="shared" si="20"/>
        <v>0</v>
      </c>
      <c r="AC78" s="126">
        <f t="shared" si="21"/>
        <v>0</v>
      </c>
      <c r="AD78" s="171">
        <f t="shared" si="22"/>
        <v>0</v>
      </c>
      <c r="AE78" s="171">
        <f t="shared" si="23"/>
        <v>0</v>
      </c>
      <c r="AF78" s="171">
        <f t="shared" si="24"/>
        <v>0</v>
      </c>
      <c r="AG78" s="128">
        <f t="shared" si="25"/>
        <v>0</v>
      </c>
      <c r="AH78" s="46"/>
      <c r="AI78" s="128">
        <f t="shared" si="26"/>
        <v>0</v>
      </c>
      <c r="AJ78" s="30"/>
    </row>
    <row r="79" spans="1:36" hidden="1" x14ac:dyDescent="0.2">
      <c r="A79" s="46"/>
      <c r="B79" s="107"/>
      <c r="C79" s="108"/>
      <c r="D79" s="194"/>
      <c r="E79" s="194"/>
      <c r="F79" s="188"/>
      <c r="G79" s="188"/>
      <c r="H79" s="191">
        <f t="shared" si="14"/>
        <v>0</v>
      </c>
      <c r="I79" s="109"/>
      <c r="J79" s="110">
        <f t="shared" si="15"/>
        <v>0</v>
      </c>
      <c r="K79" s="157"/>
      <c r="L79" s="118"/>
      <c r="M79" s="111"/>
      <c r="N79" s="111"/>
      <c r="O79" s="111"/>
      <c r="P79" s="111"/>
      <c r="Q79" s="111"/>
      <c r="R79" s="262"/>
      <c r="S79" s="430"/>
      <c r="T79" s="265"/>
      <c r="U79" s="430"/>
      <c r="V79" s="161">
        <f t="shared" si="16"/>
        <v>0</v>
      </c>
      <c r="W79" s="160">
        <f t="shared" si="17"/>
        <v>0</v>
      </c>
      <c r="X79" s="164"/>
      <c r="Y79" s="92"/>
      <c r="Z79" s="120">
        <f t="shared" si="18"/>
        <v>0</v>
      </c>
      <c r="AA79" s="121">
        <f t="shared" si="19"/>
        <v>0</v>
      </c>
      <c r="AB79" s="121">
        <f t="shared" si="20"/>
        <v>0</v>
      </c>
      <c r="AC79" s="126">
        <f t="shared" si="21"/>
        <v>0</v>
      </c>
      <c r="AD79" s="171">
        <f t="shared" si="22"/>
        <v>0</v>
      </c>
      <c r="AE79" s="171">
        <f t="shared" si="23"/>
        <v>0</v>
      </c>
      <c r="AF79" s="171">
        <f t="shared" si="24"/>
        <v>0</v>
      </c>
      <c r="AG79" s="128">
        <f t="shared" si="25"/>
        <v>0</v>
      </c>
      <c r="AH79" s="46"/>
      <c r="AI79" s="128">
        <f t="shared" si="26"/>
        <v>0</v>
      </c>
      <c r="AJ79" s="30"/>
    </row>
    <row r="80" spans="1:36" hidden="1" x14ac:dyDescent="0.2">
      <c r="A80" s="46"/>
      <c r="B80" s="107"/>
      <c r="C80" s="108"/>
      <c r="D80" s="194"/>
      <c r="E80" s="194"/>
      <c r="F80" s="188"/>
      <c r="G80" s="188"/>
      <c r="H80" s="191">
        <f t="shared" si="14"/>
        <v>0</v>
      </c>
      <c r="I80" s="109"/>
      <c r="J80" s="110">
        <f t="shared" si="15"/>
        <v>0</v>
      </c>
      <c r="K80" s="157"/>
      <c r="L80" s="118"/>
      <c r="M80" s="111"/>
      <c r="N80" s="111"/>
      <c r="O80" s="111"/>
      <c r="P80" s="111"/>
      <c r="Q80" s="111"/>
      <c r="R80" s="262"/>
      <c r="S80" s="430"/>
      <c r="T80" s="265"/>
      <c r="U80" s="430"/>
      <c r="V80" s="161">
        <f t="shared" si="16"/>
        <v>0</v>
      </c>
      <c r="W80" s="160">
        <f t="shared" si="17"/>
        <v>0</v>
      </c>
      <c r="X80" s="164"/>
      <c r="Y80" s="92"/>
      <c r="Z80" s="120">
        <f t="shared" si="18"/>
        <v>0</v>
      </c>
      <c r="AA80" s="121">
        <f t="shared" si="19"/>
        <v>0</v>
      </c>
      <c r="AB80" s="121">
        <f t="shared" si="20"/>
        <v>0</v>
      </c>
      <c r="AC80" s="126">
        <f t="shared" si="21"/>
        <v>0</v>
      </c>
      <c r="AD80" s="171">
        <f t="shared" si="22"/>
        <v>0</v>
      </c>
      <c r="AE80" s="171">
        <f t="shared" si="23"/>
        <v>0</v>
      </c>
      <c r="AF80" s="171">
        <f t="shared" si="24"/>
        <v>0</v>
      </c>
      <c r="AG80" s="128">
        <f t="shared" si="25"/>
        <v>0</v>
      </c>
      <c r="AH80" s="46"/>
      <c r="AI80" s="128">
        <f t="shared" si="26"/>
        <v>0</v>
      </c>
      <c r="AJ80" s="30"/>
    </row>
    <row r="81" spans="1:36" hidden="1" x14ac:dyDescent="0.2">
      <c r="A81" s="46"/>
      <c r="B81" s="107"/>
      <c r="C81" s="108"/>
      <c r="D81" s="194"/>
      <c r="E81" s="194"/>
      <c r="F81" s="188"/>
      <c r="G81" s="188"/>
      <c r="H81" s="191">
        <f t="shared" si="14"/>
        <v>0</v>
      </c>
      <c r="I81" s="109"/>
      <c r="J81" s="110">
        <f t="shared" si="15"/>
        <v>0</v>
      </c>
      <c r="K81" s="157"/>
      <c r="L81" s="118"/>
      <c r="M81" s="111"/>
      <c r="N81" s="111"/>
      <c r="O81" s="111"/>
      <c r="P81" s="111"/>
      <c r="Q81" s="111"/>
      <c r="R81" s="262"/>
      <c r="S81" s="430"/>
      <c r="T81" s="265"/>
      <c r="U81" s="430"/>
      <c r="V81" s="161">
        <f t="shared" si="16"/>
        <v>0</v>
      </c>
      <c r="W81" s="160">
        <f t="shared" si="17"/>
        <v>0</v>
      </c>
      <c r="X81" s="164"/>
      <c r="Y81" s="92"/>
      <c r="Z81" s="120">
        <f t="shared" si="18"/>
        <v>0</v>
      </c>
      <c r="AA81" s="121">
        <f t="shared" si="19"/>
        <v>0</v>
      </c>
      <c r="AB81" s="121">
        <f t="shared" si="20"/>
        <v>0</v>
      </c>
      <c r="AC81" s="126">
        <f t="shared" si="21"/>
        <v>0</v>
      </c>
      <c r="AD81" s="171">
        <f t="shared" si="22"/>
        <v>0</v>
      </c>
      <c r="AE81" s="171">
        <f t="shared" si="23"/>
        <v>0</v>
      </c>
      <c r="AF81" s="171">
        <f t="shared" si="24"/>
        <v>0</v>
      </c>
      <c r="AG81" s="128">
        <f t="shared" si="25"/>
        <v>0</v>
      </c>
      <c r="AH81" s="46"/>
      <c r="AI81" s="128">
        <f t="shared" si="26"/>
        <v>0</v>
      </c>
      <c r="AJ81" s="30"/>
    </row>
    <row r="82" spans="1:36" hidden="1" x14ac:dyDescent="0.2">
      <c r="A82" s="46"/>
      <c r="B82" s="107"/>
      <c r="C82" s="108"/>
      <c r="D82" s="194"/>
      <c r="E82" s="194"/>
      <c r="F82" s="188"/>
      <c r="G82" s="188"/>
      <c r="H82" s="191">
        <f t="shared" si="14"/>
        <v>0</v>
      </c>
      <c r="I82" s="109"/>
      <c r="J82" s="110">
        <f t="shared" si="15"/>
        <v>0</v>
      </c>
      <c r="K82" s="157"/>
      <c r="L82" s="118"/>
      <c r="M82" s="111"/>
      <c r="N82" s="111"/>
      <c r="O82" s="111"/>
      <c r="P82" s="111"/>
      <c r="Q82" s="111"/>
      <c r="R82" s="262"/>
      <c r="S82" s="430"/>
      <c r="T82" s="265"/>
      <c r="U82" s="430"/>
      <c r="V82" s="161">
        <f t="shared" si="16"/>
        <v>0</v>
      </c>
      <c r="W82" s="160">
        <f t="shared" si="17"/>
        <v>0</v>
      </c>
      <c r="X82" s="164"/>
      <c r="Y82" s="92"/>
      <c r="Z82" s="120">
        <f t="shared" si="18"/>
        <v>0</v>
      </c>
      <c r="AA82" s="121">
        <f t="shared" si="19"/>
        <v>0</v>
      </c>
      <c r="AB82" s="121">
        <f t="shared" si="20"/>
        <v>0</v>
      </c>
      <c r="AC82" s="126">
        <f t="shared" si="21"/>
        <v>0</v>
      </c>
      <c r="AD82" s="171">
        <f t="shared" si="22"/>
        <v>0</v>
      </c>
      <c r="AE82" s="171">
        <f t="shared" si="23"/>
        <v>0</v>
      </c>
      <c r="AF82" s="171">
        <f t="shared" si="24"/>
        <v>0</v>
      </c>
      <c r="AG82" s="128">
        <f t="shared" si="25"/>
        <v>0</v>
      </c>
      <c r="AH82" s="46"/>
      <c r="AI82" s="128">
        <f t="shared" si="26"/>
        <v>0</v>
      </c>
      <c r="AJ82" s="30"/>
    </row>
    <row r="83" spans="1:36" hidden="1" x14ac:dyDescent="0.2">
      <c r="A83" s="46"/>
      <c r="B83" s="107"/>
      <c r="C83" s="108"/>
      <c r="D83" s="194"/>
      <c r="E83" s="194"/>
      <c r="F83" s="188"/>
      <c r="G83" s="188"/>
      <c r="H83" s="191">
        <f t="shared" si="14"/>
        <v>0</v>
      </c>
      <c r="I83" s="109"/>
      <c r="J83" s="110">
        <f t="shared" si="15"/>
        <v>0</v>
      </c>
      <c r="K83" s="157"/>
      <c r="L83" s="118"/>
      <c r="M83" s="111"/>
      <c r="N83" s="111"/>
      <c r="O83" s="111"/>
      <c r="P83" s="111"/>
      <c r="Q83" s="111"/>
      <c r="R83" s="262"/>
      <c r="S83" s="430"/>
      <c r="T83" s="265"/>
      <c r="U83" s="430"/>
      <c r="V83" s="161">
        <f t="shared" si="16"/>
        <v>0</v>
      </c>
      <c r="W83" s="160">
        <f t="shared" si="17"/>
        <v>0</v>
      </c>
      <c r="X83" s="164"/>
      <c r="Y83" s="92"/>
      <c r="Z83" s="120">
        <f t="shared" si="18"/>
        <v>0</v>
      </c>
      <c r="AA83" s="121">
        <f t="shared" si="19"/>
        <v>0</v>
      </c>
      <c r="AB83" s="121">
        <f t="shared" si="20"/>
        <v>0</v>
      </c>
      <c r="AC83" s="126">
        <f t="shared" si="21"/>
        <v>0</v>
      </c>
      <c r="AD83" s="171">
        <f t="shared" si="22"/>
        <v>0</v>
      </c>
      <c r="AE83" s="171">
        <f t="shared" si="23"/>
        <v>0</v>
      </c>
      <c r="AF83" s="171">
        <f t="shared" si="24"/>
        <v>0</v>
      </c>
      <c r="AG83" s="128">
        <f t="shared" si="25"/>
        <v>0</v>
      </c>
      <c r="AH83" s="46"/>
      <c r="AI83" s="128">
        <f t="shared" si="26"/>
        <v>0</v>
      </c>
      <c r="AJ83" s="30"/>
    </row>
    <row r="84" spans="1:36" hidden="1" x14ac:dyDescent="0.2">
      <c r="A84" s="46"/>
      <c r="B84" s="107"/>
      <c r="C84" s="108"/>
      <c r="D84" s="194"/>
      <c r="E84" s="194"/>
      <c r="F84" s="188"/>
      <c r="G84" s="188"/>
      <c r="H84" s="191">
        <f t="shared" si="14"/>
        <v>0</v>
      </c>
      <c r="I84" s="109"/>
      <c r="J84" s="110">
        <f t="shared" si="15"/>
        <v>0</v>
      </c>
      <c r="K84" s="157"/>
      <c r="L84" s="118"/>
      <c r="M84" s="111"/>
      <c r="N84" s="111"/>
      <c r="O84" s="111"/>
      <c r="P84" s="111"/>
      <c r="Q84" s="111"/>
      <c r="R84" s="262"/>
      <c r="S84" s="430"/>
      <c r="T84" s="265"/>
      <c r="U84" s="430"/>
      <c r="V84" s="161">
        <f t="shared" si="16"/>
        <v>0</v>
      </c>
      <c r="W84" s="160">
        <f t="shared" si="17"/>
        <v>0</v>
      </c>
      <c r="X84" s="164"/>
      <c r="Y84" s="92"/>
      <c r="Z84" s="120">
        <f t="shared" si="18"/>
        <v>0</v>
      </c>
      <c r="AA84" s="121">
        <f t="shared" si="19"/>
        <v>0</v>
      </c>
      <c r="AB84" s="121">
        <f t="shared" si="20"/>
        <v>0</v>
      </c>
      <c r="AC84" s="126">
        <f t="shared" si="21"/>
        <v>0</v>
      </c>
      <c r="AD84" s="171">
        <f t="shared" si="22"/>
        <v>0</v>
      </c>
      <c r="AE84" s="171">
        <f t="shared" si="23"/>
        <v>0</v>
      </c>
      <c r="AF84" s="171">
        <f t="shared" si="24"/>
        <v>0</v>
      </c>
      <c r="AG84" s="128">
        <f t="shared" si="25"/>
        <v>0</v>
      </c>
      <c r="AH84" s="46"/>
      <c r="AI84" s="128">
        <f t="shared" si="26"/>
        <v>0</v>
      </c>
      <c r="AJ84" s="30"/>
    </row>
    <row r="85" spans="1:36" hidden="1" x14ac:dyDescent="0.2">
      <c r="A85" s="46"/>
      <c r="B85" s="107"/>
      <c r="C85" s="108"/>
      <c r="D85" s="194"/>
      <c r="E85" s="194"/>
      <c r="F85" s="188"/>
      <c r="G85" s="188"/>
      <c r="H85" s="191">
        <f t="shared" si="14"/>
        <v>0</v>
      </c>
      <c r="I85" s="109"/>
      <c r="J85" s="110">
        <f t="shared" si="15"/>
        <v>0</v>
      </c>
      <c r="K85" s="157"/>
      <c r="L85" s="118"/>
      <c r="M85" s="111"/>
      <c r="N85" s="111"/>
      <c r="O85" s="111"/>
      <c r="P85" s="111"/>
      <c r="Q85" s="111"/>
      <c r="R85" s="262"/>
      <c r="S85" s="430"/>
      <c r="T85" s="265"/>
      <c r="U85" s="430"/>
      <c r="V85" s="161">
        <f t="shared" si="16"/>
        <v>0</v>
      </c>
      <c r="W85" s="160">
        <f t="shared" si="17"/>
        <v>0</v>
      </c>
      <c r="X85" s="164"/>
      <c r="Y85" s="92"/>
      <c r="Z85" s="120">
        <f t="shared" si="18"/>
        <v>0</v>
      </c>
      <c r="AA85" s="121">
        <f t="shared" si="19"/>
        <v>0</v>
      </c>
      <c r="AB85" s="121">
        <f t="shared" si="20"/>
        <v>0</v>
      </c>
      <c r="AC85" s="126">
        <f t="shared" si="21"/>
        <v>0</v>
      </c>
      <c r="AD85" s="171">
        <f t="shared" si="22"/>
        <v>0</v>
      </c>
      <c r="AE85" s="171">
        <f t="shared" si="23"/>
        <v>0</v>
      </c>
      <c r="AF85" s="171">
        <f t="shared" si="24"/>
        <v>0</v>
      </c>
      <c r="AG85" s="128">
        <f t="shared" si="25"/>
        <v>0</v>
      </c>
      <c r="AH85" s="46"/>
      <c r="AI85" s="128">
        <f t="shared" si="26"/>
        <v>0</v>
      </c>
      <c r="AJ85" s="30"/>
    </row>
    <row r="86" spans="1:36" hidden="1" x14ac:dyDescent="0.2">
      <c r="A86" s="46"/>
      <c r="B86" s="107"/>
      <c r="C86" s="108"/>
      <c r="D86" s="194"/>
      <c r="E86" s="194"/>
      <c r="F86" s="188"/>
      <c r="G86" s="188"/>
      <c r="H86" s="191">
        <f t="shared" si="14"/>
        <v>0</v>
      </c>
      <c r="I86" s="109"/>
      <c r="J86" s="110">
        <f t="shared" si="15"/>
        <v>0</v>
      </c>
      <c r="K86" s="157"/>
      <c r="L86" s="118"/>
      <c r="M86" s="111"/>
      <c r="N86" s="111"/>
      <c r="O86" s="111"/>
      <c r="P86" s="111"/>
      <c r="Q86" s="111"/>
      <c r="R86" s="262"/>
      <c r="S86" s="430"/>
      <c r="T86" s="265"/>
      <c r="U86" s="430"/>
      <c r="V86" s="161">
        <f t="shared" si="16"/>
        <v>0</v>
      </c>
      <c r="W86" s="160">
        <f t="shared" si="17"/>
        <v>0</v>
      </c>
      <c r="X86" s="164"/>
      <c r="Y86" s="92"/>
      <c r="Z86" s="120">
        <f t="shared" si="18"/>
        <v>0</v>
      </c>
      <c r="AA86" s="121">
        <f t="shared" si="19"/>
        <v>0</v>
      </c>
      <c r="AB86" s="121">
        <f t="shared" si="20"/>
        <v>0</v>
      </c>
      <c r="AC86" s="126">
        <f t="shared" si="21"/>
        <v>0</v>
      </c>
      <c r="AD86" s="171">
        <f t="shared" si="22"/>
        <v>0</v>
      </c>
      <c r="AE86" s="171">
        <f t="shared" si="23"/>
        <v>0</v>
      </c>
      <c r="AF86" s="171">
        <f t="shared" si="24"/>
        <v>0</v>
      </c>
      <c r="AG86" s="128">
        <f t="shared" si="25"/>
        <v>0</v>
      </c>
      <c r="AH86" s="46"/>
      <c r="AI86" s="128">
        <f t="shared" si="26"/>
        <v>0</v>
      </c>
      <c r="AJ86" s="30"/>
    </row>
    <row r="87" spans="1:36" hidden="1" x14ac:dyDescent="0.2">
      <c r="A87" s="46"/>
      <c r="B87" s="107"/>
      <c r="C87" s="108"/>
      <c r="D87" s="194"/>
      <c r="E87" s="194"/>
      <c r="F87" s="188"/>
      <c r="G87" s="188"/>
      <c r="H87" s="191">
        <f t="shared" si="14"/>
        <v>0</v>
      </c>
      <c r="I87" s="109"/>
      <c r="J87" s="110">
        <f t="shared" si="15"/>
        <v>0</v>
      </c>
      <c r="K87" s="157"/>
      <c r="L87" s="118"/>
      <c r="M87" s="111"/>
      <c r="N87" s="111"/>
      <c r="O87" s="111"/>
      <c r="P87" s="111"/>
      <c r="Q87" s="111"/>
      <c r="R87" s="262"/>
      <c r="S87" s="430"/>
      <c r="T87" s="265"/>
      <c r="U87" s="430"/>
      <c r="V87" s="161">
        <f t="shared" si="16"/>
        <v>0</v>
      </c>
      <c r="W87" s="160">
        <f t="shared" si="17"/>
        <v>0</v>
      </c>
      <c r="X87" s="164"/>
      <c r="Y87" s="92"/>
      <c r="Z87" s="120">
        <f t="shared" si="18"/>
        <v>0</v>
      </c>
      <c r="AA87" s="121">
        <f t="shared" si="19"/>
        <v>0</v>
      </c>
      <c r="AB87" s="121">
        <f t="shared" si="20"/>
        <v>0</v>
      </c>
      <c r="AC87" s="126">
        <f t="shared" si="21"/>
        <v>0</v>
      </c>
      <c r="AD87" s="171">
        <f t="shared" si="22"/>
        <v>0</v>
      </c>
      <c r="AE87" s="171">
        <f t="shared" si="23"/>
        <v>0</v>
      </c>
      <c r="AF87" s="171">
        <f t="shared" si="24"/>
        <v>0</v>
      </c>
      <c r="AG87" s="128">
        <f t="shared" si="25"/>
        <v>0</v>
      </c>
      <c r="AH87" s="46"/>
      <c r="AI87" s="128">
        <f t="shared" si="26"/>
        <v>0</v>
      </c>
      <c r="AJ87" s="30"/>
    </row>
    <row r="88" spans="1:36" hidden="1" x14ac:dyDescent="0.2">
      <c r="A88" s="46"/>
      <c r="B88" s="107"/>
      <c r="C88" s="108"/>
      <c r="D88" s="194"/>
      <c r="E88" s="194"/>
      <c r="F88" s="188"/>
      <c r="G88" s="188"/>
      <c r="H88" s="191">
        <f t="shared" si="14"/>
        <v>0</v>
      </c>
      <c r="I88" s="109"/>
      <c r="J88" s="110">
        <f t="shared" si="15"/>
        <v>0</v>
      </c>
      <c r="K88" s="157"/>
      <c r="L88" s="118"/>
      <c r="M88" s="111"/>
      <c r="N88" s="111"/>
      <c r="O88" s="111"/>
      <c r="P88" s="111"/>
      <c r="Q88" s="111"/>
      <c r="R88" s="262"/>
      <c r="S88" s="430"/>
      <c r="T88" s="265"/>
      <c r="U88" s="430"/>
      <c r="V88" s="161">
        <f t="shared" si="16"/>
        <v>0</v>
      </c>
      <c r="W88" s="160">
        <f t="shared" si="17"/>
        <v>0</v>
      </c>
      <c r="X88" s="164"/>
      <c r="Y88" s="92"/>
      <c r="Z88" s="120">
        <f t="shared" si="18"/>
        <v>0</v>
      </c>
      <c r="AA88" s="121">
        <f t="shared" si="19"/>
        <v>0</v>
      </c>
      <c r="AB88" s="121">
        <f t="shared" si="20"/>
        <v>0</v>
      </c>
      <c r="AC88" s="126">
        <f t="shared" si="21"/>
        <v>0</v>
      </c>
      <c r="AD88" s="171">
        <f t="shared" si="22"/>
        <v>0</v>
      </c>
      <c r="AE88" s="171">
        <f t="shared" si="23"/>
        <v>0</v>
      </c>
      <c r="AF88" s="171">
        <f t="shared" si="24"/>
        <v>0</v>
      </c>
      <c r="AG88" s="128">
        <f t="shared" si="25"/>
        <v>0</v>
      </c>
      <c r="AH88" s="46"/>
      <c r="AI88" s="128">
        <f t="shared" si="26"/>
        <v>0</v>
      </c>
      <c r="AJ88" s="30"/>
    </row>
    <row r="89" spans="1:36" hidden="1" x14ac:dyDescent="0.2">
      <c r="A89" s="46"/>
      <c r="B89" s="107"/>
      <c r="C89" s="108"/>
      <c r="D89" s="194"/>
      <c r="E89" s="194"/>
      <c r="F89" s="188"/>
      <c r="G89" s="188"/>
      <c r="H89" s="191">
        <f t="shared" si="14"/>
        <v>0</v>
      </c>
      <c r="I89" s="109"/>
      <c r="J89" s="110">
        <f t="shared" si="15"/>
        <v>0</v>
      </c>
      <c r="K89" s="157"/>
      <c r="L89" s="118"/>
      <c r="M89" s="111"/>
      <c r="N89" s="111"/>
      <c r="O89" s="111"/>
      <c r="P89" s="111"/>
      <c r="Q89" s="111"/>
      <c r="R89" s="262"/>
      <c r="S89" s="430"/>
      <c r="T89" s="265"/>
      <c r="U89" s="430"/>
      <c r="V89" s="161">
        <f t="shared" si="16"/>
        <v>0</v>
      </c>
      <c r="W89" s="160">
        <f t="shared" si="17"/>
        <v>0</v>
      </c>
      <c r="X89" s="164"/>
      <c r="Y89" s="92"/>
      <c r="Z89" s="120">
        <f t="shared" si="18"/>
        <v>0</v>
      </c>
      <c r="AA89" s="121">
        <f t="shared" si="19"/>
        <v>0</v>
      </c>
      <c r="AB89" s="121">
        <f t="shared" si="20"/>
        <v>0</v>
      </c>
      <c r="AC89" s="126">
        <f t="shared" si="21"/>
        <v>0</v>
      </c>
      <c r="AD89" s="171">
        <f t="shared" si="22"/>
        <v>0</v>
      </c>
      <c r="AE89" s="171">
        <f t="shared" si="23"/>
        <v>0</v>
      </c>
      <c r="AF89" s="171">
        <f t="shared" si="24"/>
        <v>0</v>
      </c>
      <c r="AG89" s="128">
        <f t="shared" si="25"/>
        <v>0</v>
      </c>
      <c r="AH89" s="46"/>
      <c r="AI89" s="128">
        <f t="shared" si="26"/>
        <v>0</v>
      </c>
      <c r="AJ89" s="30"/>
    </row>
    <row r="90" spans="1:36" hidden="1" x14ac:dyDescent="0.2">
      <c r="A90" s="46"/>
      <c r="B90" s="107"/>
      <c r="C90" s="108"/>
      <c r="D90" s="194"/>
      <c r="E90" s="194"/>
      <c r="F90" s="188"/>
      <c r="G90" s="188"/>
      <c r="H90" s="191">
        <f t="shared" si="14"/>
        <v>0</v>
      </c>
      <c r="I90" s="109"/>
      <c r="J90" s="110">
        <f t="shared" si="15"/>
        <v>0</v>
      </c>
      <c r="K90" s="157"/>
      <c r="L90" s="118"/>
      <c r="M90" s="111"/>
      <c r="N90" s="111"/>
      <c r="O90" s="111"/>
      <c r="P90" s="111"/>
      <c r="Q90" s="111"/>
      <c r="R90" s="262"/>
      <c r="S90" s="430"/>
      <c r="T90" s="265"/>
      <c r="U90" s="430"/>
      <c r="V90" s="161">
        <f t="shared" si="16"/>
        <v>0</v>
      </c>
      <c r="W90" s="160">
        <f t="shared" si="17"/>
        <v>0</v>
      </c>
      <c r="X90" s="164"/>
      <c r="Y90" s="92"/>
      <c r="Z90" s="120">
        <f t="shared" si="18"/>
        <v>0</v>
      </c>
      <c r="AA90" s="121">
        <f t="shared" si="19"/>
        <v>0</v>
      </c>
      <c r="AB90" s="121">
        <f t="shared" si="20"/>
        <v>0</v>
      </c>
      <c r="AC90" s="126">
        <f t="shared" si="21"/>
        <v>0</v>
      </c>
      <c r="AD90" s="171">
        <f t="shared" si="22"/>
        <v>0</v>
      </c>
      <c r="AE90" s="171">
        <f t="shared" si="23"/>
        <v>0</v>
      </c>
      <c r="AF90" s="171">
        <f t="shared" si="24"/>
        <v>0</v>
      </c>
      <c r="AG90" s="128">
        <f t="shared" si="25"/>
        <v>0</v>
      </c>
      <c r="AH90" s="46"/>
      <c r="AI90" s="128">
        <f t="shared" si="26"/>
        <v>0</v>
      </c>
      <c r="AJ90" s="30"/>
    </row>
    <row r="91" spans="1:36" hidden="1" x14ac:dyDescent="0.2">
      <c r="A91" s="46"/>
      <c r="B91" s="107"/>
      <c r="C91" s="108"/>
      <c r="D91" s="194"/>
      <c r="E91" s="194"/>
      <c r="F91" s="188"/>
      <c r="G91" s="188"/>
      <c r="H91" s="191">
        <f t="shared" si="14"/>
        <v>0</v>
      </c>
      <c r="I91" s="109"/>
      <c r="J91" s="110">
        <f t="shared" si="15"/>
        <v>0</v>
      </c>
      <c r="K91" s="157"/>
      <c r="L91" s="118"/>
      <c r="M91" s="111"/>
      <c r="N91" s="111"/>
      <c r="O91" s="111"/>
      <c r="P91" s="111"/>
      <c r="Q91" s="111"/>
      <c r="R91" s="262"/>
      <c r="S91" s="430"/>
      <c r="T91" s="265"/>
      <c r="U91" s="430"/>
      <c r="V91" s="161">
        <f t="shared" si="16"/>
        <v>0</v>
      </c>
      <c r="W91" s="160">
        <f t="shared" si="17"/>
        <v>0</v>
      </c>
      <c r="X91" s="164"/>
      <c r="Y91" s="92"/>
      <c r="Z91" s="120">
        <f t="shared" si="18"/>
        <v>0</v>
      </c>
      <c r="AA91" s="121">
        <f t="shared" si="19"/>
        <v>0</v>
      </c>
      <c r="AB91" s="121">
        <f t="shared" si="20"/>
        <v>0</v>
      </c>
      <c r="AC91" s="126">
        <f t="shared" si="21"/>
        <v>0</v>
      </c>
      <c r="AD91" s="171">
        <f t="shared" si="22"/>
        <v>0</v>
      </c>
      <c r="AE91" s="171">
        <f t="shared" si="23"/>
        <v>0</v>
      </c>
      <c r="AF91" s="171">
        <f t="shared" si="24"/>
        <v>0</v>
      </c>
      <c r="AG91" s="128">
        <f t="shared" si="25"/>
        <v>0</v>
      </c>
      <c r="AH91" s="46"/>
      <c r="AI91" s="128">
        <f t="shared" si="26"/>
        <v>0</v>
      </c>
      <c r="AJ91" s="30"/>
    </row>
    <row r="92" spans="1:36" hidden="1" x14ac:dyDescent="0.2">
      <c r="A92" s="46"/>
      <c r="B92" s="107"/>
      <c r="C92" s="108"/>
      <c r="D92" s="194"/>
      <c r="E92" s="194"/>
      <c r="F92" s="188"/>
      <c r="G92" s="188"/>
      <c r="H92" s="191">
        <f t="shared" si="14"/>
        <v>0</v>
      </c>
      <c r="I92" s="109"/>
      <c r="J92" s="110">
        <f t="shared" si="15"/>
        <v>0</v>
      </c>
      <c r="K92" s="157"/>
      <c r="L92" s="118"/>
      <c r="M92" s="111"/>
      <c r="N92" s="111"/>
      <c r="O92" s="111"/>
      <c r="P92" s="111"/>
      <c r="Q92" s="111"/>
      <c r="R92" s="262"/>
      <c r="S92" s="430"/>
      <c r="T92" s="265"/>
      <c r="U92" s="430"/>
      <c r="V92" s="161">
        <f t="shared" si="16"/>
        <v>0</v>
      </c>
      <c r="W92" s="160">
        <f t="shared" si="17"/>
        <v>0</v>
      </c>
      <c r="X92" s="164"/>
      <c r="Y92" s="92"/>
      <c r="Z92" s="120">
        <f t="shared" si="18"/>
        <v>0</v>
      </c>
      <c r="AA92" s="121">
        <f t="shared" si="19"/>
        <v>0</v>
      </c>
      <c r="AB92" s="121">
        <f t="shared" si="20"/>
        <v>0</v>
      </c>
      <c r="AC92" s="126">
        <f t="shared" si="21"/>
        <v>0</v>
      </c>
      <c r="AD92" s="171">
        <f t="shared" si="22"/>
        <v>0</v>
      </c>
      <c r="AE92" s="171">
        <f t="shared" si="23"/>
        <v>0</v>
      </c>
      <c r="AF92" s="171">
        <f t="shared" si="24"/>
        <v>0</v>
      </c>
      <c r="AG92" s="128">
        <f t="shared" si="25"/>
        <v>0</v>
      </c>
      <c r="AH92" s="46"/>
      <c r="AI92" s="128">
        <f t="shared" si="26"/>
        <v>0</v>
      </c>
      <c r="AJ92" s="30"/>
    </row>
    <row r="93" spans="1:36" hidden="1" x14ac:dyDescent="0.2">
      <c r="A93" s="46"/>
      <c r="B93" s="107"/>
      <c r="C93" s="108"/>
      <c r="D93" s="194"/>
      <c r="E93" s="194"/>
      <c r="F93" s="188"/>
      <c r="G93" s="188"/>
      <c r="H93" s="191">
        <f t="shared" si="14"/>
        <v>0</v>
      </c>
      <c r="I93" s="109"/>
      <c r="J93" s="110">
        <f t="shared" si="15"/>
        <v>0</v>
      </c>
      <c r="K93" s="157"/>
      <c r="L93" s="118"/>
      <c r="M93" s="111"/>
      <c r="N93" s="111"/>
      <c r="O93" s="111"/>
      <c r="P93" s="111"/>
      <c r="Q93" s="111"/>
      <c r="R93" s="262"/>
      <c r="S93" s="430"/>
      <c r="T93" s="265"/>
      <c r="U93" s="430"/>
      <c r="V93" s="161">
        <f t="shared" si="16"/>
        <v>0</v>
      </c>
      <c r="W93" s="160">
        <f t="shared" si="17"/>
        <v>0</v>
      </c>
      <c r="X93" s="164"/>
      <c r="Y93" s="92"/>
      <c r="Z93" s="120">
        <f t="shared" si="18"/>
        <v>0</v>
      </c>
      <c r="AA93" s="121">
        <f t="shared" si="19"/>
        <v>0</v>
      </c>
      <c r="AB93" s="121">
        <f t="shared" si="20"/>
        <v>0</v>
      </c>
      <c r="AC93" s="126">
        <f t="shared" si="21"/>
        <v>0</v>
      </c>
      <c r="AD93" s="171">
        <f t="shared" si="22"/>
        <v>0</v>
      </c>
      <c r="AE93" s="171">
        <f t="shared" si="23"/>
        <v>0</v>
      </c>
      <c r="AF93" s="171">
        <f t="shared" si="24"/>
        <v>0</v>
      </c>
      <c r="AG93" s="128">
        <f t="shared" si="25"/>
        <v>0</v>
      </c>
      <c r="AH93" s="46"/>
      <c r="AI93" s="128">
        <f t="shared" si="26"/>
        <v>0</v>
      </c>
      <c r="AJ93" s="30"/>
    </row>
    <row r="94" spans="1:36" hidden="1" x14ac:dyDescent="0.2">
      <c r="A94" s="46"/>
      <c r="B94" s="107"/>
      <c r="C94" s="108"/>
      <c r="D94" s="194"/>
      <c r="E94" s="194"/>
      <c r="F94" s="188"/>
      <c r="G94" s="188"/>
      <c r="H94" s="191">
        <f t="shared" ref="H94:H137" si="27">IF(OR(F94=0,G94=0),0,ROUND(DAYS360(F94,G94)/30,1))</f>
        <v>0</v>
      </c>
      <c r="I94" s="109"/>
      <c r="J94" s="110">
        <f t="shared" ref="J94:J137" si="28">I94*C94*H94</f>
        <v>0</v>
      </c>
      <c r="K94" s="157"/>
      <c r="L94" s="118"/>
      <c r="M94" s="111"/>
      <c r="N94" s="111"/>
      <c r="O94" s="111"/>
      <c r="P94" s="111"/>
      <c r="Q94" s="111"/>
      <c r="R94" s="262"/>
      <c r="S94" s="430"/>
      <c r="T94" s="265"/>
      <c r="U94" s="430"/>
      <c r="V94" s="161">
        <f t="shared" ref="V94:V137" si="29">SUM(L94:T94)</f>
        <v>0</v>
      </c>
      <c r="W94" s="160">
        <f t="shared" ref="W94:W137" si="30">IF(AND(L94=0,M94=0,N94=0,O94=0,P94=0,Q94=0,R94=0,T94=0),0,IF(V94&lt;&gt;1,1,0))</f>
        <v>0</v>
      </c>
      <c r="X94" s="164"/>
      <c r="Y94" s="92"/>
      <c r="Z94" s="120">
        <f t="shared" ref="Z94:Z137" si="31">J94*L94</f>
        <v>0</v>
      </c>
      <c r="AA94" s="121">
        <f t="shared" ref="AA94:AA137" si="32">M94*J94</f>
        <v>0</v>
      </c>
      <c r="AB94" s="121">
        <f t="shared" ref="AB94:AB137" si="33">N94*J94</f>
        <v>0</v>
      </c>
      <c r="AC94" s="126">
        <f t="shared" ref="AC94:AC137" si="34">O94*J94</f>
        <v>0</v>
      </c>
      <c r="AD94" s="171">
        <f t="shared" ref="AD94:AD137" si="35">P94*J94</f>
        <v>0</v>
      </c>
      <c r="AE94" s="171">
        <f t="shared" ref="AE94:AE137" si="36">Q94*J94</f>
        <v>0</v>
      </c>
      <c r="AF94" s="171">
        <f t="shared" ref="AF94:AF137" si="37">R94*J94</f>
        <v>0</v>
      </c>
      <c r="AG94" s="128">
        <f t="shared" ref="AG94:AG137" si="38">SUM(Z94:AF94)</f>
        <v>0</v>
      </c>
      <c r="AH94" s="46"/>
      <c r="AI94" s="128">
        <f t="shared" ref="AI94:AI137" si="39">T94*J94</f>
        <v>0</v>
      </c>
      <c r="AJ94" s="30"/>
    </row>
    <row r="95" spans="1:36" hidden="1" x14ac:dyDescent="0.2">
      <c r="A95" s="46"/>
      <c r="B95" s="107"/>
      <c r="C95" s="108"/>
      <c r="D95" s="194"/>
      <c r="E95" s="194"/>
      <c r="F95" s="188"/>
      <c r="G95" s="188"/>
      <c r="H95" s="191">
        <f t="shared" si="27"/>
        <v>0</v>
      </c>
      <c r="I95" s="109"/>
      <c r="J95" s="110">
        <f t="shared" si="28"/>
        <v>0</v>
      </c>
      <c r="K95" s="157"/>
      <c r="L95" s="118"/>
      <c r="M95" s="111"/>
      <c r="N95" s="111"/>
      <c r="O95" s="111"/>
      <c r="P95" s="111"/>
      <c r="Q95" s="111"/>
      <c r="R95" s="262"/>
      <c r="S95" s="430"/>
      <c r="T95" s="265"/>
      <c r="U95" s="430"/>
      <c r="V95" s="161">
        <f t="shared" si="29"/>
        <v>0</v>
      </c>
      <c r="W95" s="160">
        <f t="shared" si="30"/>
        <v>0</v>
      </c>
      <c r="X95" s="164"/>
      <c r="Y95" s="92"/>
      <c r="Z95" s="120">
        <f t="shared" si="31"/>
        <v>0</v>
      </c>
      <c r="AA95" s="121">
        <f t="shared" si="32"/>
        <v>0</v>
      </c>
      <c r="AB95" s="121">
        <f t="shared" si="33"/>
        <v>0</v>
      </c>
      <c r="AC95" s="126">
        <f t="shared" si="34"/>
        <v>0</v>
      </c>
      <c r="AD95" s="171">
        <f t="shared" si="35"/>
        <v>0</v>
      </c>
      <c r="AE95" s="171">
        <f t="shared" si="36"/>
        <v>0</v>
      </c>
      <c r="AF95" s="171">
        <f t="shared" si="37"/>
        <v>0</v>
      </c>
      <c r="AG95" s="128">
        <f t="shared" si="38"/>
        <v>0</v>
      </c>
      <c r="AH95" s="46"/>
      <c r="AI95" s="128">
        <f t="shared" si="39"/>
        <v>0</v>
      </c>
      <c r="AJ95" s="30"/>
    </row>
    <row r="96" spans="1:36" hidden="1" x14ac:dyDescent="0.2">
      <c r="A96" s="46"/>
      <c r="B96" s="107"/>
      <c r="C96" s="108"/>
      <c r="D96" s="194"/>
      <c r="E96" s="194"/>
      <c r="F96" s="188"/>
      <c r="G96" s="188"/>
      <c r="H96" s="191">
        <f t="shared" si="27"/>
        <v>0</v>
      </c>
      <c r="I96" s="109"/>
      <c r="J96" s="110">
        <f t="shared" si="28"/>
        <v>0</v>
      </c>
      <c r="K96" s="157"/>
      <c r="L96" s="118"/>
      <c r="M96" s="111"/>
      <c r="N96" s="111"/>
      <c r="O96" s="111"/>
      <c r="P96" s="111"/>
      <c r="Q96" s="111"/>
      <c r="R96" s="262"/>
      <c r="S96" s="430"/>
      <c r="T96" s="265"/>
      <c r="U96" s="430"/>
      <c r="V96" s="161">
        <f t="shared" si="29"/>
        <v>0</v>
      </c>
      <c r="W96" s="160">
        <f t="shared" si="30"/>
        <v>0</v>
      </c>
      <c r="X96" s="164"/>
      <c r="Y96" s="92"/>
      <c r="Z96" s="120">
        <f t="shared" si="31"/>
        <v>0</v>
      </c>
      <c r="AA96" s="121">
        <f t="shared" si="32"/>
        <v>0</v>
      </c>
      <c r="AB96" s="121">
        <f t="shared" si="33"/>
        <v>0</v>
      </c>
      <c r="AC96" s="126">
        <f t="shared" si="34"/>
        <v>0</v>
      </c>
      <c r="AD96" s="171">
        <f t="shared" si="35"/>
        <v>0</v>
      </c>
      <c r="AE96" s="171">
        <f t="shared" si="36"/>
        <v>0</v>
      </c>
      <c r="AF96" s="171">
        <f t="shared" si="37"/>
        <v>0</v>
      </c>
      <c r="AG96" s="128">
        <f t="shared" si="38"/>
        <v>0</v>
      </c>
      <c r="AH96" s="46"/>
      <c r="AI96" s="128">
        <f t="shared" si="39"/>
        <v>0</v>
      </c>
      <c r="AJ96" s="30"/>
    </row>
    <row r="97" spans="1:36" hidden="1" x14ac:dyDescent="0.2">
      <c r="A97" s="46"/>
      <c r="B97" s="107"/>
      <c r="C97" s="108"/>
      <c r="D97" s="194"/>
      <c r="E97" s="194"/>
      <c r="F97" s="188"/>
      <c r="G97" s="188"/>
      <c r="H97" s="191">
        <f t="shared" si="27"/>
        <v>0</v>
      </c>
      <c r="I97" s="109"/>
      <c r="J97" s="110">
        <f t="shared" si="28"/>
        <v>0</v>
      </c>
      <c r="K97" s="157"/>
      <c r="L97" s="118"/>
      <c r="M97" s="111"/>
      <c r="N97" s="111"/>
      <c r="O97" s="111"/>
      <c r="P97" s="111"/>
      <c r="Q97" s="111"/>
      <c r="R97" s="262"/>
      <c r="S97" s="430"/>
      <c r="T97" s="265"/>
      <c r="U97" s="430"/>
      <c r="V97" s="161">
        <f t="shared" si="29"/>
        <v>0</v>
      </c>
      <c r="W97" s="160">
        <f t="shared" si="30"/>
        <v>0</v>
      </c>
      <c r="X97" s="164"/>
      <c r="Y97" s="92"/>
      <c r="Z97" s="120">
        <f t="shared" si="31"/>
        <v>0</v>
      </c>
      <c r="AA97" s="121">
        <f t="shared" si="32"/>
        <v>0</v>
      </c>
      <c r="AB97" s="121">
        <f t="shared" si="33"/>
        <v>0</v>
      </c>
      <c r="AC97" s="126">
        <f t="shared" si="34"/>
        <v>0</v>
      </c>
      <c r="AD97" s="171">
        <f t="shared" si="35"/>
        <v>0</v>
      </c>
      <c r="AE97" s="171">
        <f t="shared" si="36"/>
        <v>0</v>
      </c>
      <c r="AF97" s="171">
        <f t="shared" si="37"/>
        <v>0</v>
      </c>
      <c r="AG97" s="128">
        <f t="shared" si="38"/>
        <v>0</v>
      </c>
      <c r="AH97" s="46"/>
      <c r="AI97" s="128">
        <f t="shared" si="39"/>
        <v>0</v>
      </c>
      <c r="AJ97" s="30"/>
    </row>
    <row r="98" spans="1:36" hidden="1" x14ac:dyDescent="0.2">
      <c r="A98" s="46"/>
      <c r="B98" s="107"/>
      <c r="C98" s="108"/>
      <c r="D98" s="194"/>
      <c r="E98" s="194"/>
      <c r="F98" s="188"/>
      <c r="G98" s="188"/>
      <c r="H98" s="191">
        <f t="shared" si="27"/>
        <v>0</v>
      </c>
      <c r="I98" s="109"/>
      <c r="J98" s="110">
        <f t="shared" si="28"/>
        <v>0</v>
      </c>
      <c r="K98" s="157"/>
      <c r="L98" s="118"/>
      <c r="M98" s="111"/>
      <c r="N98" s="111"/>
      <c r="O98" s="111"/>
      <c r="P98" s="111"/>
      <c r="Q98" s="111"/>
      <c r="R98" s="262"/>
      <c r="S98" s="430"/>
      <c r="T98" s="265"/>
      <c r="U98" s="430"/>
      <c r="V98" s="161">
        <f t="shared" si="29"/>
        <v>0</v>
      </c>
      <c r="W98" s="160">
        <f t="shared" si="30"/>
        <v>0</v>
      </c>
      <c r="X98" s="164"/>
      <c r="Y98" s="92"/>
      <c r="Z98" s="120">
        <f t="shared" si="31"/>
        <v>0</v>
      </c>
      <c r="AA98" s="121">
        <f t="shared" si="32"/>
        <v>0</v>
      </c>
      <c r="AB98" s="121">
        <f t="shared" si="33"/>
        <v>0</v>
      </c>
      <c r="AC98" s="126">
        <f t="shared" si="34"/>
        <v>0</v>
      </c>
      <c r="AD98" s="171">
        <f t="shared" si="35"/>
        <v>0</v>
      </c>
      <c r="AE98" s="171">
        <f t="shared" si="36"/>
        <v>0</v>
      </c>
      <c r="AF98" s="171">
        <f t="shared" si="37"/>
        <v>0</v>
      </c>
      <c r="AG98" s="128">
        <f t="shared" si="38"/>
        <v>0</v>
      </c>
      <c r="AH98" s="46"/>
      <c r="AI98" s="128">
        <f t="shared" si="39"/>
        <v>0</v>
      </c>
      <c r="AJ98" s="30"/>
    </row>
    <row r="99" spans="1:36" hidden="1" x14ac:dyDescent="0.2">
      <c r="A99" s="46"/>
      <c r="B99" s="107"/>
      <c r="C99" s="108"/>
      <c r="D99" s="194"/>
      <c r="E99" s="194"/>
      <c r="F99" s="188"/>
      <c r="G99" s="188"/>
      <c r="H99" s="191">
        <f t="shared" si="27"/>
        <v>0</v>
      </c>
      <c r="I99" s="109"/>
      <c r="J99" s="110">
        <f t="shared" si="28"/>
        <v>0</v>
      </c>
      <c r="K99" s="157"/>
      <c r="L99" s="118"/>
      <c r="M99" s="111"/>
      <c r="N99" s="111"/>
      <c r="O99" s="111"/>
      <c r="P99" s="111"/>
      <c r="Q99" s="111"/>
      <c r="R99" s="262"/>
      <c r="S99" s="430"/>
      <c r="T99" s="265"/>
      <c r="U99" s="430"/>
      <c r="V99" s="161">
        <f t="shared" si="29"/>
        <v>0</v>
      </c>
      <c r="W99" s="160">
        <f t="shared" si="30"/>
        <v>0</v>
      </c>
      <c r="X99" s="164"/>
      <c r="Y99" s="92"/>
      <c r="Z99" s="120">
        <f t="shared" si="31"/>
        <v>0</v>
      </c>
      <c r="AA99" s="121">
        <f t="shared" si="32"/>
        <v>0</v>
      </c>
      <c r="AB99" s="121">
        <f t="shared" si="33"/>
        <v>0</v>
      </c>
      <c r="AC99" s="126">
        <f t="shared" si="34"/>
        <v>0</v>
      </c>
      <c r="AD99" s="171">
        <f t="shared" si="35"/>
        <v>0</v>
      </c>
      <c r="AE99" s="171">
        <f t="shared" si="36"/>
        <v>0</v>
      </c>
      <c r="AF99" s="171">
        <f t="shared" si="37"/>
        <v>0</v>
      </c>
      <c r="AG99" s="128">
        <f t="shared" si="38"/>
        <v>0</v>
      </c>
      <c r="AH99" s="46"/>
      <c r="AI99" s="128">
        <f t="shared" si="39"/>
        <v>0</v>
      </c>
      <c r="AJ99" s="30"/>
    </row>
    <row r="100" spans="1:36" hidden="1" x14ac:dyDescent="0.2">
      <c r="A100" s="46"/>
      <c r="B100" s="107"/>
      <c r="C100" s="108"/>
      <c r="D100" s="194"/>
      <c r="E100" s="194"/>
      <c r="F100" s="188"/>
      <c r="G100" s="188"/>
      <c r="H100" s="191">
        <f t="shared" si="27"/>
        <v>0</v>
      </c>
      <c r="I100" s="109"/>
      <c r="J100" s="110">
        <f t="shared" si="28"/>
        <v>0</v>
      </c>
      <c r="K100" s="157"/>
      <c r="L100" s="118"/>
      <c r="M100" s="111"/>
      <c r="N100" s="111"/>
      <c r="O100" s="111"/>
      <c r="P100" s="111"/>
      <c r="Q100" s="111"/>
      <c r="R100" s="262"/>
      <c r="S100" s="430"/>
      <c r="T100" s="265"/>
      <c r="U100" s="430"/>
      <c r="V100" s="161">
        <f t="shared" si="29"/>
        <v>0</v>
      </c>
      <c r="W100" s="160">
        <f t="shared" si="30"/>
        <v>0</v>
      </c>
      <c r="X100" s="164"/>
      <c r="Y100" s="92"/>
      <c r="Z100" s="120">
        <f t="shared" si="31"/>
        <v>0</v>
      </c>
      <c r="AA100" s="121">
        <f t="shared" si="32"/>
        <v>0</v>
      </c>
      <c r="AB100" s="121">
        <f t="shared" si="33"/>
        <v>0</v>
      </c>
      <c r="AC100" s="126">
        <f t="shared" si="34"/>
        <v>0</v>
      </c>
      <c r="AD100" s="171">
        <f t="shared" si="35"/>
        <v>0</v>
      </c>
      <c r="AE100" s="171">
        <f t="shared" si="36"/>
        <v>0</v>
      </c>
      <c r="AF100" s="171">
        <f t="shared" si="37"/>
        <v>0</v>
      </c>
      <c r="AG100" s="128">
        <f t="shared" si="38"/>
        <v>0</v>
      </c>
      <c r="AH100" s="46"/>
      <c r="AI100" s="128">
        <f t="shared" si="39"/>
        <v>0</v>
      </c>
      <c r="AJ100" s="30"/>
    </row>
    <row r="101" spans="1:36" hidden="1" x14ac:dyDescent="0.2">
      <c r="A101" s="46"/>
      <c r="B101" s="107"/>
      <c r="C101" s="108"/>
      <c r="D101" s="194"/>
      <c r="E101" s="194"/>
      <c r="F101" s="188"/>
      <c r="G101" s="188"/>
      <c r="H101" s="191">
        <f t="shared" si="27"/>
        <v>0</v>
      </c>
      <c r="I101" s="109"/>
      <c r="J101" s="110">
        <f t="shared" si="28"/>
        <v>0</v>
      </c>
      <c r="K101" s="157"/>
      <c r="L101" s="118"/>
      <c r="M101" s="111"/>
      <c r="N101" s="111"/>
      <c r="O101" s="111"/>
      <c r="P101" s="111"/>
      <c r="Q101" s="111"/>
      <c r="R101" s="262"/>
      <c r="S101" s="430"/>
      <c r="T101" s="265"/>
      <c r="U101" s="430"/>
      <c r="V101" s="161">
        <f t="shared" si="29"/>
        <v>0</v>
      </c>
      <c r="W101" s="160">
        <f t="shared" si="30"/>
        <v>0</v>
      </c>
      <c r="X101" s="164"/>
      <c r="Y101" s="92"/>
      <c r="Z101" s="120">
        <f t="shared" si="31"/>
        <v>0</v>
      </c>
      <c r="AA101" s="121">
        <f t="shared" si="32"/>
        <v>0</v>
      </c>
      <c r="AB101" s="121">
        <f t="shared" si="33"/>
        <v>0</v>
      </c>
      <c r="AC101" s="126">
        <f t="shared" si="34"/>
        <v>0</v>
      </c>
      <c r="AD101" s="171">
        <f t="shared" si="35"/>
        <v>0</v>
      </c>
      <c r="AE101" s="171">
        <f t="shared" si="36"/>
        <v>0</v>
      </c>
      <c r="AF101" s="171">
        <f t="shared" si="37"/>
        <v>0</v>
      </c>
      <c r="AG101" s="128">
        <f t="shared" si="38"/>
        <v>0</v>
      </c>
      <c r="AH101" s="46"/>
      <c r="AI101" s="128">
        <f t="shared" si="39"/>
        <v>0</v>
      </c>
      <c r="AJ101" s="30"/>
    </row>
    <row r="102" spans="1:36" hidden="1" x14ac:dyDescent="0.2">
      <c r="A102" s="46"/>
      <c r="B102" s="107"/>
      <c r="C102" s="108"/>
      <c r="D102" s="194"/>
      <c r="E102" s="194"/>
      <c r="F102" s="188"/>
      <c r="G102" s="188"/>
      <c r="H102" s="191">
        <f t="shared" si="27"/>
        <v>0</v>
      </c>
      <c r="I102" s="109"/>
      <c r="J102" s="110">
        <f t="shared" si="28"/>
        <v>0</v>
      </c>
      <c r="K102" s="157"/>
      <c r="L102" s="118"/>
      <c r="M102" s="111"/>
      <c r="N102" s="111"/>
      <c r="O102" s="111"/>
      <c r="P102" s="111"/>
      <c r="Q102" s="111"/>
      <c r="R102" s="262"/>
      <c r="S102" s="430"/>
      <c r="T102" s="265"/>
      <c r="U102" s="430"/>
      <c r="V102" s="161">
        <f t="shared" si="29"/>
        <v>0</v>
      </c>
      <c r="W102" s="160">
        <f t="shared" si="30"/>
        <v>0</v>
      </c>
      <c r="X102" s="164"/>
      <c r="Y102" s="92"/>
      <c r="Z102" s="120">
        <f t="shared" si="31"/>
        <v>0</v>
      </c>
      <c r="AA102" s="121">
        <f t="shared" si="32"/>
        <v>0</v>
      </c>
      <c r="AB102" s="121">
        <f t="shared" si="33"/>
        <v>0</v>
      </c>
      <c r="AC102" s="126">
        <f t="shared" si="34"/>
        <v>0</v>
      </c>
      <c r="AD102" s="171">
        <f t="shared" si="35"/>
        <v>0</v>
      </c>
      <c r="AE102" s="171">
        <f t="shared" si="36"/>
        <v>0</v>
      </c>
      <c r="AF102" s="171">
        <f t="shared" si="37"/>
        <v>0</v>
      </c>
      <c r="AG102" s="128">
        <f t="shared" si="38"/>
        <v>0</v>
      </c>
      <c r="AH102" s="46"/>
      <c r="AI102" s="128">
        <f t="shared" si="39"/>
        <v>0</v>
      </c>
      <c r="AJ102" s="30"/>
    </row>
    <row r="103" spans="1:36" hidden="1" x14ac:dyDescent="0.2">
      <c r="A103" s="46"/>
      <c r="B103" s="107"/>
      <c r="C103" s="108"/>
      <c r="D103" s="194"/>
      <c r="E103" s="194"/>
      <c r="F103" s="188"/>
      <c r="G103" s="188"/>
      <c r="H103" s="191">
        <f t="shared" si="27"/>
        <v>0</v>
      </c>
      <c r="I103" s="109"/>
      <c r="J103" s="110">
        <f t="shared" si="28"/>
        <v>0</v>
      </c>
      <c r="K103" s="157"/>
      <c r="L103" s="118"/>
      <c r="M103" s="111"/>
      <c r="N103" s="111"/>
      <c r="O103" s="111"/>
      <c r="P103" s="111"/>
      <c r="Q103" s="111"/>
      <c r="R103" s="262"/>
      <c r="S103" s="430"/>
      <c r="T103" s="265"/>
      <c r="U103" s="430"/>
      <c r="V103" s="161">
        <f t="shared" si="29"/>
        <v>0</v>
      </c>
      <c r="W103" s="160">
        <f t="shared" si="30"/>
        <v>0</v>
      </c>
      <c r="X103" s="164"/>
      <c r="Y103" s="92"/>
      <c r="Z103" s="120">
        <f t="shared" si="31"/>
        <v>0</v>
      </c>
      <c r="AA103" s="121">
        <f t="shared" si="32"/>
        <v>0</v>
      </c>
      <c r="AB103" s="121">
        <f t="shared" si="33"/>
        <v>0</v>
      </c>
      <c r="AC103" s="126">
        <f t="shared" si="34"/>
        <v>0</v>
      </c>
      <c r="AD103" s="171">
        <f t="shared" si="35"/>
        <v>0</v>
      </c>
      <c r="AE103" s="171">
        <f t="shared" si="36"/>
        <v>0</v>
      </c>
      <c r="AF103" s="171">
        <f t="shared" si="37"/>
        <v>0</v>
      </c>
      <c r="AG103" s="128">
        <f t="shared" si="38"/>
        <v>0</v>
      </c>
      <c r="AH103" s="46"/>
      <c r="AI103" s="128">
        <f t="shared" si="39"/>
        <v>0</v>
      </c>
      <c r="AJ103" s="30"/>
    </row>
    <row r="104" spans="1:36" hidden="1" x14ac:dyDescent="0.2">
      <c r="A104" s="46"/>
      <c r="B104" s="107"/>
      <c r="C104" s="108"/>
      <c r="D104" s="194"/>
      <c r="E104" s="194"/>
      <c r="F104" s="188"/>
      <c r="G104" s="188"/>
      <c r="H104" s="191">
        <f t="shared" si="27"/>
        <v>0</v>
      </c>
      <c r="I104" s="109"/>
      <c r="J104" s="110">
        <f t="shared" si="28"/>
        <v>0</v>
      </c>
      <c r="K104" s="157"/>
      <c r="L104" s="118"/>
      <c r="M104" s="111"/>
      <c r="N104" s="111"/>
      <c r="O104" s="111"/>
      <c r="P104" s="111"/>
      <c r="Q104" s="111"/>
      <c r="R104" s="262"/>
      <c r="S104" s="430"/>
      <c r="T104" s="265"/>
      <c r="U104" s="430"/>
      <c r="V104" s="161">
        <f t="shared" si="29"/>
        <v>0</v>
      </c>
      <c r="W104" s="160">
        <f t="shared" si="30"/>
        <v>0</v>
      </c>
      <c r="X104" s="164"/>
      <c r="Y104" s="92"/>
      <c r="Z104" s="120">
        <f t="shared" si="31"/>
        <v>0</v>
      </c>
      <c r="AA104" s="121">
        <f t="shared" si="32"/>
        <v>0</v>
      </c>
      <c r="AB104" s="121">
        <f t="shared" si="33"/>
        <v>0</v>
      </c>
      <c r="AC104" s="126">
        <f t="shared" si="34"/>
        <v>0</v>
      </c>
      <c r="AD104" s="171">
        <f t="shared" si="35"/>
        <v>0</v>
      </c>
      <c r="AE104" s="171">
        <f t="shared" si="36"/>
        <v>0</v>
      </c>
      <c r="AF104" s="171">
        <f t="shared" si="37"/>
        <v>0</v>
      </c>
      <c r="AG104" s="128">
        <f t="shared" si="38"/>
        <v>0</v>
      </c>
      <c r="AH104" s="46"/>
      <c r="AI104" s="128">
        <f t="shared" si="39"/>
        <v>0</v>
      </c>
      <c r="AJ104" s="30"/>
    </row>
    <row r="105" spans="1:36" hidden="1" x14ac:dyDescent="0.2">
      <c r="A105" s="46"/>
      <c r="B105" s="107"/>
      <c r="C105" s="108"/>
      <c r="D105" s="194"/>
      <c r="E105" s="194"/>
      <c r="F105" s="188"/>
      <c r="G105" s="188"/>
      <c r="H105" s="191">
        <f t="shared" si="27"/>
        <v>0</v>
      </c>
      <c r="I105" s="109"/>
      <c r="J105" s="110">
        <f t="shared" si="28"/>
        <v>0</v>
      </c>
      <c r="K105" s="157"/>
      <c r="L105" s="118"/>
      <c r="M105" s="111"/>
      <c r="N105" s="111"/>
      <c r="O105" s="111"/>
      <c r="P105" s="111"/>
      <c r="Q105" s="111"/>
      <c r="R105" s="262"/>
      <c r="S105" s="430"/>
      <c r="T105" s="265"/>
      <c r="U105" s="430"/>
      <c r="V105" s="161">
        <f t="shared" si="29"/>
        <v>0</v>
      </c>
      <c r="W105" s="160">
        <f t="shared" si="30"/>
        <v>0</v>
      </c>
      <c r="X105" s="164"/>
      <c r="Y105" s="92"/>
      <c r="Z105" s="120">
        <f t="shared" si="31"/>
        <v>0</v>
      </c>
      <c r="AA105" s="121">
        <f t="shared" si="32"/>
        <v>0</v>
      </c>
      <c r="AB105" s="121">
        <f t="shared" si="33"/>
        <v>0</v>
      </c>
      <c r="AC105" s="126">
        <f t="shared" si="34"/>
        <v>0</v>
      </c>
      <c r="AD105" s="171">
        <f t="shared" si="35"/>
        <v>0</v>
      </c>
      <c r="AE105" s="171">
        <f t="shared" si="36"/>
        <v>0</v>
      </c>
      <c r="AF105" s="171">
        <f t="shared" si="37"/>
        <v>0</v>
      </c>
      <c r="AG105" s="128">
        <f t="shared" si="38"/>
        <v>0</v>
      </c>
      <c r="AH105" s="46"/>
      <c r="AI105" s="128">
        <f t="shared" si="39"/>
        <v>0</v>
      </c>
      <c r="AJ105" s="30"/>
    </row>
    <row r="106" spans="1:36" hidden="1" x14ac:dyDescent="0.2">
      <c r="A106" s="46"/>
      <c r="B106" s="107"/>
      <c r="C106" s="108"/>
      <c r="D106" s="194"/>
      <c r="E106" s="194"/>
      <c r="F106" s="188"/>
      <c r="G106" s="188"/>
      <c r="H106" s="191">
        <f t="shared" si="27"/>
        <v>0</v>
      </c>
      <c r="I106" s="109"/>
      <c r="J106" s="110">
        <f t="shared" si="28"/>
        <v>0</v>
      </c>
      <c r="K106" s="157"/>
      <c r="L106" s="118"/>
      <c r="M106" s="111"/>
      <c r="N106" s="111"/>
      <c r="O106" s="111"/>
      <c r="P106" s="111"/>
      <c r="Q106" s="111"/>
      <c r="R106" s="262"/>
      <c r="S106" s="430"/>
      <c r="T106" s="265"/>
      <c r="U106" s="430"/>
      <c r="V106" s="161">
        <f t="shared" si="29"/>
        <v>0</v>
      </c>
      <c r="W106" s="160">
        <f t="shared" si="30"/>
        <v>0</v>
      </c>
      <c r="X106" s="164"/>
      <c r="Y106" s="92"/>
      <c r="Z106" s="120">
        <f t="shared" si="31"/>
        <v>0</v>
      </c>
      <c r="AA106" s="121">
        <f t="shared" si="32"/>
        <v>0</v>
      </c>
      <c r="AB106" s="121">
        <f t="shared" si="33"/>
        <v>0</v>
      </c>
      <c r="AC106" s="126">
        <f t="shared" si="34"/>
        <v>0</v>
      </c>
      <c r="AD106" s="171">
        <f t="shared" si="35"/>
        <v>0</v>
      </c>
      <c r="AE106" s="171">
        <f t="shared" si="36"/>
        <v>0</v>
      </c>
      <c r="AF106" s="171">
        <f t="shared" si="37"/>
        <v>0</v>
      </c>
      <c r="AG106" s="128">
        <f t="shared" si="38"/>
        <v>0</v>
      </c>
      <c r="AH106" s="46"/>
      <c r="AI106" s="128">
        <f t="shared" si="39"/>
        <v>0</v>
      </c>
      <c r="AJ106" s="30"/>
    </row>
    <row r="107" spans="1:36" hidden="1" x14ac:dyDescent="0.2">
      <c r="A107" s="46"/>
      <c r="B107" s="107"/>
      <c r="C107" s="108"/>
      <c r="D107" s="194"/>
      <c r="E107" s="194"/>
      <c r="F107" s="188"/>
      <c r="G107" s="188"/>
      <c r="H107" s="191">
        <f t="shared" si="27"/>
        <v>0</v>
      </c>
      <c r="I107" s="109"/>
      <c r="J107" s="110">
        <f t="shared" si="28"/>
        <v>0</v>
      </c>
      <c r="K107" s="157"/>
      <c r="L107" s="118"/>
      <c r="M107" s="111"/>
      <c r="N107" s="111"/>
      <c r="O107" s="111"/>
      <c r="P107" s="111"/>
      <c r="Q107" s="111"/>
      <c r="R107" s="262"/>
      <c r="S107" s="430"/>
      <c r="T107" s="265"/>
      <c r="U107" s="430"/>
      <c r="V107" s="161">
        <f t="shared" si="29"/>
        <v>0</v>
      </c>
      <c r="W107" s="160">
        <f t="shared" si="30"/>
        <v>0</v>
      </c>
      <c r="X107" s="164"/>
      <c r="Y107" s="92"/>
      <c r="Z107" s="120">
        <f t="shared" si="31"/>
        <v>0</v>
      </c>
      <c r="AA107" s="121">
        <f t="shared" si="32"/>
        <v>0</v>
      </c>
      <c r="AB107" s="121">
        <f t="shared" si="33"/>
        <v>0</v>
      </c>
      <c r="AC107" s="126">
        <f t="shared" si="34"/>
        <v>0</v>
      </c>
      <c r="AD107" s="171">
        <f t="shared" si="35"/>
        <v>0</v>
      </c>
      <c r="AE107" s="171">
        <f t="shared" si="36"/>
        <v>0</v>
      </c>
      <c r="AF107" s="171">
        <f t="shared" si="37"/>
        <v>0</v>
      </c>
      <c r="AG107" s="128">
        <f t="shared" si="38"/>
        <v>0</v>
      </c>
      <c r="AH107" s="46"/>
      <c r="AI107" s="128">
        <f t="shared" si="39"/>
        <v>0</v>
      </c>
      <c r="AJ107" s="30"/>
    </row>
    <row r="108" spans="1:36" hidden="1" x14ac:dyDescent="0.2">
      <c r="A108" s="46"/>
      <c r="B108" s="107"/>
      <c r="C108" s="108"/>
      <c r="D108" s="194"/>
      <c r="E108" s="194"/>
      <c r="F108" s="188"/>
      <c r="G108" s="188"/>
      <c r="H108" s="191">
        <f t="shared" si="27"/>
        <v>0</v>
      </c>
      <c r="I108" s="109"/>
      <c r="J108" s="110">
        <f t="shared" si="28"/>
        <v>0</v>
      </c>
      <c r="K108" s="157"/>
      <c r="L108" s="118"/>
      <c r="M108" s="111"/>
      <c r="N108" s="111"/>
      <c r="O108" s="111"/>
      <c r="P108" s="111"/>
      <c r="Q108" s="111"/>
      <c r="R108" s="262"/>
      <c r="S108" s="430"/>
      <c r="T108" s="265"/>
      <c r="U108" s="430"/>
      <c r="V108" s="161">
        <f t="shared" si="29"/>
        <v>0</v>
      </c>
      <c r="W108" s="160">
        <f t="shared" si="30"/>
        <v>0</v>
      </c>
      <c r="X108" s="164"/>
      <c r="Y108" s="92"/>
      <c r="Z108" s="120">
        <f t="shared" si="31"/>
        <v>0</v>
      </c>
      <c r="AA108" s="121">
        <f t="shared" si="32"/>
        <v>0</v>
      </c>
      <c r="AB108" s="121">
        <f t="shared" si="33"/>
        <v>0</v>
      </c>
      <c r="AC108" s="126">
        <f t="shared" si="34"/>
        <v>0</v>
      </c>
      <c r="AD108" s="171">
        <f t="shared" si="35"/>
        <v>0</v>
      </c>
      <c r="AE108" s="171">
        <f t="shared" si="36"/>
        <v>0</v>
      </c>
      <c r="AF108" s="171">
        <f t="shared" si="37"/>
        <v>0</v>
      </c>
      <c r="AG108" s="128">
        <f t="shared" si="38"/>
        <v>0</v>
      </c>
      <c r="AH108" s="46"/>
      <c r="AI108" s="128">
        <f t="shared" si="39"/>
        <v>0</v>
      </c>
      <c r="AJ108" s="30"/>
    </row>
    <row r="109" spans="1:36" hidden="1" x14ac:dyDescent="0.2">
      <c r="A109" s="46"/>
      <c r="B109" s="107"/>
      <c r="C109" s="108"/>
      <c r="D109" s="194"/>
      <c r="E109" s="194"/>
      <c r="F109" s="188"/>
      <c r="G109" s="188"/>
      <c r="H109" s="191">
        <f t="shared" si="27"/>
        <v>0</v>
      </c>
      <c r="I109" s="109"/>
      <c r="J109" s="110">
        <f t="shared" si="28"/>
        <v>0</v>
      </c>
      <c r="K109" s="157"/>
      <c r="L109" s="118"/>
      <c r="M109" s="111"/>
      <c r="N109" s="111"/>
      <c r="O109" s="111"/>
      <c r="P109" s="111"/>
      <c r="Q109" s="111"/>
      <c r="R109" s="262"/>
      <c r="S109" s="430"/>
      <c r="T109" s="265"/>
      <c r="U109" s="430"/>
      <c r="V109" s="161">
        <f t="shared" si="29"/>
        <v>0</v>
      </c>
      <c r="W109" s="160">
        <f t="shared" si="30"/>
        <v>0</v>
      </c>
      <c r="X109" s="164"/>
      <c r="Y109" s="92"/>
      <c r="Z109" s="120">
        <f t="shared" si="31"/>
        <v>0</v>
      </c>
      <c r="AA109" s="121">
        <f t="shared" si="32"/>
        <v>0</v>
      </c>
      <c r="AB109" s="121">
        <f t="shared" si="33"/>
        <v>0</v>
      </c>
      <c r="AC109" s="126">
        <f t="shared" si="34"/>
        <v>0</v>
      </c>
      <c r="AD109" s="171">
        <f t="shared" si="35"/>
        <v>0</v>
      </c>
      <c r="AE109" s="171">
        <f t="shared" si="36"/>
        <v>0</v>
      </c>
      <c r="AF109" s="171">
        <f t="shared" si="37"/>
        <v>0</v>
      </c>
      <c r="AG109" s="128">
        <f t="shared" si="38"/>
        <v>0</v>
      </c>
      <c r="AH109" s="46"/>
      <c r="AI109" s="128">
        <f t="shared" si="39"/>
        <v>0</v>
      </c>
      <c r="AJ109" s="30"/>
    </row>
    <row r="110" spans="1:36" hidden="1" x14ac:dyDescent="0.2">
      <c r="A110" s="46"/>
      <c r="B110" s="107"/>
      <c r="C110" s="108"/>
      <c r="D110" s="194"/>
      <c r="E110" s="194"/>
      <c r="F110" s="188"/>
      <c r="G110" s="188"/>
      <c r="H110" s="191">
        <f t="shared" si="27"/>
        <v>0</v>
      </c>
      <c r="I110" s="109"/>
      <c r="J110" s="110">
        <f t="shared" si="28"/>
        <v>0</v>
      </c>
      <c r="K110" s="157"/>
      <c r="L110" s="118"/>
      <c r="M110" s="111"/>
      <c r="N110" s="111"/>
      <c r="O110" s="111"/>
      <c r="P110" s="111"/>
      <c r="Q110" s="111"/>
      <c r="R110" s="262"/>
      <c r="S110" s="430"/>
      <c r="T110" s="265"/>
      <c r="U110" s="430"/>
      <c r="V110" s="161">
        <f t="shared" si="29"/>
        <v>0</v>
      </c>
      <c r="W110" s="160">
        <f t="shared" si="30"/>
        <v>0</v>
      </c>
      <c r="X110" s="164"/>
      <c r="Y110" s="92"/>
      <c r="Z110" s="120">
        <f t="shared" si="31"/>
        <v>0</v>
      </c>
      <c r="AA110" s="121">
        <f t="shared" si="32"/>
        <v>0</v>
      </c>
      <c r="AB110" s="121">
        <f t="shared" si="33"/>
        <v>0</v>
      </c>
      <c r="AC110" s="126">
        <f t="shared" si="34"/>
        <v>0</v>
      </c>
      <c r="AD110" s="171">
        <f t="shared" si="35"/>
        <v>0</v>
      </c>
      <c r="AE110" s="171">
        <f t="shared" si="36"/>
        <v>0</v>
      </c>
      <c r="AF110" s="171">
        <f t="shared" si="37"/>
        <v>0</v>
      </c>
      <c r="AG110" s="128">
        <f t="shared" si="38"/>
        <v>0</v>
      </c>
      <c r="AH110" s="46"/>
      <c r="AI110" s="128">
        <f t="shared" si="39"/>
        <v>0</v>
      </c>
      <c r="AJ110" s="30"/>
    </row>
    <row r="111" spans="1:36" hidden="1" x14ac:dyDescent="0.2">
      <c r="A111" s="46"/>
      <c r="B111" s="107"/>
      <c r="C111" s="108"/>
      <c r="D111" s="194"/>
      <c r="E111" s="194"/>
      <c r="F111" s="188"/>
      <c r="G111" s="188"/>
      <c r="H111" s="191">
        <f t="shared" si="27"/>
        <v>0</v>
      </c>
      <c r="I111" s="109"/>
      <c r="J111" s="110">
        <f t="shared" si="28"/>
        <v>0</v>
      </c>
      <c r="K111" s="157"/>
      <c r="L111" s="118"/>
      <c r="M111" s="111"/>
      <c r="N111" s="111"/>
      <c r="O111" s="111"/>
      <c r="P111" s="111"/>
      <c r="Q111" s="111"/>
      <c r="R111" s="262"/>
      <c r="S111" s="430"/>
      <c r="T111" s="265"/>
      <c r="U111" s="430"/>
      <c r="V111" s="161">
        <f t="shared" si="29"/>
        <v>0</v>
      </c>
      <c r="W111" s="160">
        <f t="shared" si="30"/>
        <v>0</v>
      </c>
      <c r="X111" s="164"/>
      <c r="Y111" s="92"/>
      <c r="Z111" s="120">
        <f t="shared" si="31"/>
        <v>0</v>
      </c>
      <c r="AA111" s="121">
        <f t="shared" si="32"/>
        <v>0</v>
      </c>
      <c r="AB111" s="121">
        <f t="shared" si="33"/>
        <v>0</v>
      </c>
      <c r="AC111" s="126">
        <f t="shared" si="34"/>
        <v>0</v>
      </c>
      <c r="AD111" s="171">
        <f t="shared" si="35"/>
        <v>0</v>
      </c>
      <c r="AE111" s="171">
        <f t="shared" si="36"/>
        <v>0</v>
      </c>
      <c r="AF111" s="171">
        <f t="shared" si="37"/>
        <v>0</v>
      </c>
      <c r="AG111" s="128">
        <f t="shared" si="38"/>
        <v>0</v>
      </c>
      <c r="AH111" s="46"/>
      <c r="AI111" s="128">
        <f t="shared" si="39"/>
        <v>0</v>
      </c>
      <c r="AJ111" s="30"/>
    </row>
    <row r="112" spans="1:36" hidden="1" x14ac:dyDescent="0.2">
      <c r="A112" s="46"/>
      <c r="B112" s="107"/>
      <c r="C112" s="108"/>
      <c r="D112" s="194"/>
      <c r="E112" s="194"/>
      <c r="F112" s="188"/>
      <c r="G112" s="188"/>
      <c r="H112" s="191">
        <f t="shared" si="27"/>
        <v>0</v>
      </c>
      <c r="I112" s="109"/>
      <c r="J112" s="110">
        <f t="shared" si="28"/>
        <v>0</v>
      </c>
      <c r="K112" s="157"/>
      <c r="L112" s="118"/>
      <c r="M112" s="111"/>
      <c r="N112" s="111"/>
      <c r="O112" s="111"/>
      <c r="P112" s="111"/>
      <c r="Q112" s="111"/>
      <c r="R112" s="262"/>
      <c r="S112" s="430"/>
      <c r="T112" s="265"/>
      <c r="U112" s="430"/>
      <c r="V112" s="161">
        <f t="shared" si="29"/>
        <v>0</v>
      </c>
      <c r="W112" s="160">
        <f t="shared" si="30"/>
        <v>0</v>
      </c>
      <c r="X112" s="164"/>
      <c r="Y112" s="92"/>
      <c r="Z112" s="120">
        <f t="shared" si="31"/>
        <v>0</v>
      </c>
      <c r="AA112" s="121">
        <f t="shared" si="32"/>
        <v>0</v>
      </c>
      <c r="AB112" s="121">
        <f t="shared" si="33"/>
        <v>0</v>
      </c>
      <c r="AC112" s="126">
        <f t="shared" si="34"/>
        <v>0</v>
      </c>
      <c r="AD112" s="171">
        <f t="shared" si="35"/>
        <v>0</v>
      </c>
      <c r="AE112" s="171">
        <f t="shared" si="36"/>
        <v>0</v>
      </c>
      <c r="AF112" s="171">
        <f t="shared" si="37"/>
        <v>0</v>
      </c>
      <c r="AG112" s="128">
        <f t="shared" si="38"/>
        <v>0</v>
      </c>
      <c r="AH112" s="46"/>
      <c r="AI112" s="128">
        <f t="shared" si="39"/>
        <v>0</v>
      </c>
      <c r="AJ112" s="30"/>
    </row>
    <row r="113" spans="1:36" hidden="1" x14ac:dyDescent="0.2">
      <c r="A113" s="46"/>
      <c r="B113" s="107"/>
      <c r="C113" s="108"/>
      <c r="D113" s="194"/>
      <c r="E113" s="194"/>
      <c r="F113" s="188"/>
      <c r="G113" s="188"/>
      <c r="H113" s="191">
        <f t="shared" si="27"/>
        <v>0</v>
      </c>
      <c r="I113" s="109"/>
      <c r="J113" s="110">
        <f t="shared" si="28"/>
        <v>0</v>
      </c>
      <c r="K113" s="157"/>
      <c r="L113" s="118"/>
      <c r="M113" s="111"/>
      <c r="N113" s="111"/>
      <c r="O113" s="111"/>
      <c r="P113" s="111"/>
      <c r="Q113" s="111"/>
      <c r="R113" s="262"/>
      <c r="S113" s="430"/>
      <c r="T113" s="265"/>
      <c r="U113" s="430"/>
      <c r="V113" s="161">
        <f t="shared" si="29"/>
        <v>0</v>
      </c>
      <c r="W113" s="160">
        <f t="shared" si="30"/>
        <v>0</v>
      </c>
      <c r="X113" s="164"/>
      <c r="Y113" s="92"/>
      <c r="Z113" s="120">
        <f t="shared" si="31"/>
        <v>0</v>
      </c>
      <c r="AA113" s="121">
        <f t="shared" si="32"/>
        <v>0</v>
      </c>
      <c r="AB113" s="121">
        <f t="shared" si="33"/>
        <v>0</v>
      </c>
      <c r="AC113" s="126">
        <f t="shared" si="34"/>
        <v>0</v>
      </c>
      <c r="AD113" s="171">
        <f t="shared" si="35"/>
        <v>0</v>
      </c>
      <c r="AE113" s="171">
        <f t="shared" si="36"/>
        <v>0</v>
      </c>
      <c r="AF113" s="171">
        <f t="shared" si="37"/>
        <v>0</v>
      </c>
      <c r="AG113" s="128">
        <f t="shared" si="38"/>
        <v>0</v>
      </c>
      <c r="AH113" s="46"/>
      <c r="AI113" s="128">
        <f t="shared" si="39"/>
        <v>0</v>
      </c>
      <c r="AJ113" s="30"/>
    </row>
    <row r="114" spans="1:36" hidden="1" x14ac:dyDescent="0.2">
      <c r="A114" s="46"/>
      <c r="B114" s="107"/>
      <c r="C114" s="108"/>
      <c r="D114" s="194"/>
      <c r="E114" s="194"/>
      <c r="F114" s="188"/>
      <c r="G114" s="188"/>
      <c r="H114" s="191">
        <f t="shared" si="27"/>
        <v>0</v>
      </c>
      <c r="I114" s="109"/>
      <c r="J114" s="110">
        <f t="shared" si="28"/>
        <v>0</v>
      </c>
      <c r="K114" s="157"/>
      <c r="L114" s="118"/>
      <c r="M114" s="111"/>
      <c r="N114" s="111"/>
      <c r="O114" s="111"/>
      <c r="P114" s="111"/>
      <c r="Q114" s="111"/>
      <c r="R114" s="262"/>
      <c r="S114" s="430"/>
      <c r="T114" s="265"/>
      <c r="U114" s="430"/>
      <c r="V114" s="161">
        <f t="shared" si="29"/>
        <v>0</v>
      </c>
      <c r="W114" s="160">
        <f t="shared" si="30"/>
        <v>0</v>
      </c>
      <c r="X114" s="164"/>
      <c r="Y114" s="92"/>
      <c r="Z114" s="120">
        <f t="shared" si="31"/>
        <v>0</v>
      </c>
      <c r="AA114" s="121">
        <f t="shared" si="32"/>
        <v>0</v>
      </c>
      <c r="AB114" s="121">
        <f t="shared" si="33"/>
        <v>0</v>
      </c>
      <c r="AC114" s="126">
        <f t="shared" si="34"/>
        <v>0</v>
      </c>
      <c r="AD114" s="171">
        <f t="shared" si="35"/>
        <v>0</v>
      </c>
      <c r="AE114" s="171">
        <f t="shared" si="36"/>
        <v>0</v>
      </c>
      <c r="AF114" s="171">
        <f t="shared" si="37"/>
        <v>0</v>
      </c>
      <c r="AG114" s="128">
        <f t="shared" si="38"/>
        <v>0</v>
      </c>
      <c r="AH114" s="46"/>
      <c r="AI114" s="128">
        <f t="shared" si="39"/>
        <v>0</v>
      </c>
      <c r="AJ114" s="30"/>
    </row>
    <row r="115" spans="1:36" hidden="1" x14ac:dyDescent="0.2">
      <c r="A115" s="46"/>
      <c r="B115" s="107"/>
      <c r="C115" s="108"/>
      <c r="D115" s="194"/>
      <c r="E115" s="194"/>
      <c r="F115" s="188"/>
      <c r="G115" s="188"/>
      <c r="H115" s="191">
        <f t="shared" si="27"/>
        <v>0</v>
      </c>
      <c r="I115" s="109"/>
      <c r="J115" s="110">
        <f t="shared" si="28"/>
        <v>0</v>
      </c>
      <c r="K115" s="157"/>
      <c r="L115" s="118"/>
      <c r="M115" s="111"/>
      <c r="N115" s="111"/>
      <c r="O115" s="111"/>
      <c r="P115" s="111"/>
      <c r="Q115" s="111"/>
      <c r="R115" s="262"/>
      <c r="S115" s="430"/>
      <c r="T115" s="265"/>
      <c r="U115" s="430"/>
      <c r="V115" s="161">
        <f t="shared" si="29"/>
        <v>0</v>
      </c>
      <c r="W115" s="160">
        <f t="shared" si="30"/>
        <v>0</v>
      </c>
      <c r="X115" s="164"/>
      <c r="Y115" s="92"/>
      <c r="Z115" s="120">
        <f t="shared" si="31"/>
        <v>0</v>
      </c>
      <c r="AA115" s="121">
        <f t="shared" si="32"/>
        <v>0</v>
      </c>
      <c r="AB115" s="121">
        <f t="shared" si="33"/>
        <v>0</v>
      </c>
      <c r="AC115" s="126">
        <f t="shared" si="34"/>
        <v>0</v>
      </c>
      <c r="AD115" s="171">
        <f t="shared" si="35"/>
        <v>0</v>
      </c>
      <c r="AE115" s="171">
        <f t="shared" si="36"/>
        <v>0</v>
      </c>
      <c r="AF115" s="171">
        <f t="shared" si="37"/>
        <v>0</v>
      </c>
      <c r="AG115" s="128">
        <f t="shared" si="38"/>
        <v>0</v>
      </c>
      <c r="AH115" s="46"/>
      <c r="AI115" s="128">
        <f t="shared" si="39"/>
        <v>0</v>
      </c>
      <c r="AJ115" s="30"/>
    </row>
    <row r="116" spans="1:36" hidden="1" x14ac:dyDescent="0.2">
      <c r="A116" s="46"/>
      <c r="B116" s="107"/>
      <c r="C116" s="108"/>
      <c r="D116" s="194"/>
      <c r="E116" s="194"/>
      <c r="F116" s="188"/>
      <c r="G116" s="188"/>
      <c r="H116" s="191">
        <f t="shared" si="27"/>
        <v>0</v>
      </c>
      <c r="I116" s="109"/>
      <c r="J116" s="110">
        <f t="shared" si="28"/>
        <v>0</v>
      </c>
      <c r="K116" s="157"/>
      <c r="L116" s="118"/>
      <c r="M116" s="111"/>
      <c r="N116" s="111"/>
      <c r="O116" s="111"/>
      <c r="P116" s="111"/>
      <c r="Q116" s="111"/>
      <c r="R116" s="262"/>
      <c r="S116" s="430"/>
      <c r="T116" s="265"/>
      <c r="U116" s="430"/>
      <c r="V116" s="161">
        <f t="shared" si="29"/>
        <v>0</v>
      </c>
      <c r="W116" s="160">
        <f t="shared" si="30"/>
        <v>0</v>
      </c>
      <c r="X116" s="164"/>
      <c r="Y116" s="92"/>
      <c r="Z116" s="120">
        <f t="shared" si="31"/>
        <v>0</v>
      </c>
      <c r="AA116" s="121">
        <f t="shared" si="32"/>
        <v>0</v>
      </c>
      <c r="AB116" s="121">
        <f t="shared" si="33"/>
        <v>0</v>
      </c>
      <c r="AC116" s="126">
        <f t="shared" si="34"/>
        <v>0</v>
      </c>
      <c r="AD116" s="171">
        <f t="shared" si="35"/>
        <v>0</v>
      </c>
      <c r="AE116" s="171">
        <f t="shared" si="36"/>
        <v>0</v>
      </c>
      <c r="AF116" s="171">
        <f t="shared" si="37"/>
        <v>0</v>
      </c>
      <c r="AG116" s="128">
        <f t="shared" si="38"/>
        <v>0</v>
      </c>
      <c r="AH116" s="46"/>
      <c r="AI116" s="128">
        <f t="shared" si="39"/>
        <v>0</v>
      </c>
      <c r="AJ116" s="30"/>
    </row>
    <row r="117" spans="1:36" hidden="1" x14ac:dyDescent="0.2">
      <c r="A117" s="46"/>
      <c r="B117" s="107"/>
      <c r="C117" s="108"/>
      <c r="D117" s="194"/>
      <c r="E117" s="194"/>
      <c r="F117" s="188"/>
      <c r="G117" s="188"/>
      <c r="H117" s="191">
        <f t="shared" si="27"/>
        <v>0</v>
      </c>
      <c r="I117" s="109"/>
      <c r="J117" s="110">
        <f t="shared" si="28"/>
        <v>0</v>
      </c>
      <c r="K117" s="157"/>
      <c r="L117" s="118"/>
      <c r="M117" s="111"/>
      <c r="N117" s="111"/>
      <c r="O117" s="111"/>
      <c r="P117" s="111"/>
      <c r="Q117" s="111"/>
      <c r="R117" s="262"/>
      <c r="S117" s="430"/>
      <c r="T117" s="265"/>
      <c r="U117" s="430"/>
      <c r="V117" s="161">
        <f t="shared" si="29"/>
        <v>0</v>
      </c>
      <c r="W117" s="160">
        <f t="shared" si="30"/>
        <v>0</v>
      </c>
      <c r="X117" s="164"/>
      <c r="Y117" s="92"/>
      <c r="Z117" s="120">
        <f t="shared" si="31"/>
        <v>0</v>
      </c>
      <c r="AA117" s="121">
        <f t="shared" si="32"/>
        <v>0</v>
      </c>
      <c r="AB117" s="121">
        <f t="shared" si="33"/>
        <v>0</v>
      </c>
      <c r="AC117" s="126">
        <f t="shared" si="34"/>
        <v>0</v>
      </c>
      <c r="AD117" s="171">
        <f t="shared" si="35"/>
        <v>0</v>
      </c>
      <c r="AE117" s="171">
        <f t="shared" si="36"/>
        <v>0</v>
      </c>
      <c r="AF117" s="171">
        <f t="shared" si="37"/>
        <v>0</v>
      </c>
      <c r="AG117" s="128">
        <f t="shared" si="38"/>
        <v>0</v>
      </c>
      <c r="AH117" s="46"/>
      <c r="AI117" s="128">
        <f t="shared" si="39"/>
        <v>0</v>
      </c>
      <c r="AJ117" s="30"/>
    </row>
    <row r="118" spans="1:36" hidden="1" x14ac:dyDescent="0.2">
      <c r="A118" s="46"/>
      <c r="B118" s="107"/>
      <c r="C118" s="108"/>
      <c r="D118" s="194"/>
      <c r="E118" s="194"/>
      <c r="F118" s="188"/>
      <c r="G118" s="188"/>
      <c r="H118" s="191">
        <f t="shared" si="27"/>
        <v>0</v>
      </c>
      <c r="I118" s="109"/>
      <c r="J118" s="110">
        <f t="shared" si="28"/>
        <v>0</v>
      </c>
      <c r="K118" s="157"/>
      <c r="L118" s="118"/>
      <c r="M118" s="111"/>
      <c r="N118" s="111"/>
      <c r="O118" s="111"/>
      <c r="P118" s="111"/>
      <c r="Q118" s="111"/>
      <c r="R118" s="262"/>
      <c r="S118" s="430"/>
      <c r="T118" s="265"/>
      <c r="U118" s="430"/>
      <c r="V118" s="161">
        <f t="shared" si="29"/>
        <v>0</v>
      </c>
      <c r="W118" s="160">
        <f t="shared" si="30"/>
        <v>0</v>
      </c>
      <c r="X118" s="164"/>
      <c r="Y118" s="92"/>
      <c r="Z118" s="120">
        <f t="shared" si="31"/>
        <v>0</v>
      </c>
      <c r="AA118" s="121">
        <f t="shared" si="32"/>
        <v>0</v>
      </c>
      <c r="AB118" s="121">
        <f t="shared" si="33"/>
        <v>0</v>
      </c>
      <c r="AC118" s="126">
        <f t="shared" si="34"/>
        <v>0</v>
      </c>
      <c r="AD118" s="171">
        <f t="shared" si="35"/>
        <v>0</v>
      </c>
      <c r="AE118" s="171">
        <f t="shared" si="36"/>
        <v>0</v>
      </c>
      <c r="AF118" s="171">
        <f t="shared" si="37"/>
        <v>0</v>
      </c>
      <c r="AG118" s="128">
        <f t="shared" si="38"/>
        <v>0</v>
      </c>
      <c r="AH118" s="46"/>
      <c r="AI118" s="128">
        <f t="shared" si="39"/>
        <v>0</v>
      </c>
      <c r="AJ118" s="30"/>
    </row>
    <row r="119" spans="1:36" hidden="1" x14ac:dyDescent="0.2">
      <c r="A119" s="46"/>
      <c r="B119" s="107"/>
      <c r="C119" s="108"/>
      <c r="D119" s="194"/>
      <c r="E119" s="194"/>
      <c r="F119" s="188"/>
      <c r="G119" s="188"/>
      <c r="H119" s="191">
        <f t="shared" si="27"/>
        <v>0</v>
      </c>
      <c r="I119" s="109"/>
      <c r="J119" s="110">
        <f t="shared" si="28"/>
        <v>0</v>
      </c>
      <c r="K119" s="157"/>
      <c r="L119" s="118"/>
      <c r="M119" s="111"/>
      <c r="N119" s="111"/>
      <c r="O119" s="111"/>
      <c r="P119" s="111"/>
      <c r="Q119" s="111"/>
      <c r="R119" s="262"/>
      <c r="S119" s="430"/>
      <c r="T119" s="265"/>
      <c r="U119" s="430"/>
      <c r="V119" s="161">
        <f t="shared" si="29"/>
        <v>0</v>
      </c>
      <c r="W119" s="160">
        <f t="shared" si="30"/>
        <v>0</v>
      </c>
      <c r="X119" s="164"/>
      <c r="Y119" s="92"/>
      <c r="Z119" s="120">
        <f t="shared" si="31"/>
        <v>0</v>
      </c>
      <c r="AA119" s="121">
        <f t="shared" si="32"/>
        <v>0</v>
      </c>
      <c r="AB119" s="121">
        <f t="shared" si="33"/>
        <v>0</v>
      </c>
      <c r="AC119" s="126">
        <f t="shared" si="34"/>
        <v>0</v>
      </c>
      <c r="AD119" s="171">
        <f t="shared" si="35"/>
        <v>0</v>
      </c>
      <c r="AE119" s="171">
        <f t="shared" si="36"/>
        <v>0</v>
      </c>
      <c r="AF119" s="171">
        <f t="shared" si="37"/>
        <v>0</v>
      </c>
      <c r="AG119" s="128">
        <f t="shared" si="38"/>
        <v>0</v>
      </c>
      <c r="AH119" s="46"/>
      <c r="AI119" s="128">
        <f t="shared" si="39"/>
        <v>0</v>
      </c>
      <c r="AJ119" s="30"/>
    </row>
    <row r="120" spans="1:36" hidden="1" x14ac:dyDescent="0.2">
      <c r="A120" s="46"/>
      <c r="B120" s="107"/>
      <c r="C120" s="108"/>
      <c r="D120" s="194"/>
      <c r="E120" s="194"/>
      <c r="F120" s="188"/>
      <c r="G120" s="188"/>
      <c r="H120" s="191">
        <f t="shared" si="27"/>
        <v>0</v>
      </c>
      <c r="I120" s="109"/>
      <c r="J120" s="110">
        <f t="shared" si="28"/>
        <v>0</v>
      </c>
      <c r="K120" s="157"/>
      <c r="L120" s="118"/>
      <c r="M120" s="111"/>
      <c r="N120" s="111"/>
      <c r="O120" s="111"/>
      <c r="P120" s="111"/>
      <c r="Q120" s="111"/>
      <c r="R120" s="262"/>
      <c r="S120" s="430"/>
      <c r="T120" s="265"/>
      <c r="U120" s="430"/>
      <c r="V120" s="161">
        <f t="shared" si="29"/>
        <v>0</v>
      </c>
      <c r="W120" s="160">
        <f t="shared" si="30"/>
        <v>0</v>
      </c>
      <c r="X120" s="164"/>
      <c r="Y120" s="92"/>
      <c r="Z120" s="120">
        <f t="shared" si="31"/>
        <v>0</v>
      </c>
      <c r="AA120" s="121">
        <f t="shared" si="32"/>
        <v>0</v>
      </c>
      <c r="AB120" s="121">
        <f t="shared" si="33"/>
        <v>0</v>
      </c>
      <c r="AC120" s="126">
        <f t="shared" si="34"/>
        <v>0</v>
      </c>
      <c r="AD120" s="171">
        <f t="shared" si="35"/>
        <v>0</v>
      </c>
      <c r="AE120" s="171">
        <f t="shared" si="36"/>
        <v>0</v>
      </c>
      <c r="AF120" s="171">
        <f t="shared" si="37"/>
        <v>0</v>
      </c>
      <c r="AG120" s="128">
        <f t="shared" si="38"/>
        <v>0</v>
      </c>
      <c r="AH120" s="46"/>
      <c r="AI120" s="128">
        <f t="shared" si="39"/>
        <v>0</v>
      </c>
      <c r="AJ120" s="30"/>
    </row>
    <row r="121" spans="1:36" hidden="1" x14ac:dyDescent="0.2">
      <c r="A121" s="46"/>
      <c r="B121" s="107"/>
      <c r="C121" s="108"/>
      <c r="D121" s="194"/>
      <c r="E121" s="194"/>
      <c r="F121" s="188"/>
      <c r="G121" s="188"/>
      <c r="H121" s="191">
        <f t="shared" si="27"/>
        <v>0</v>
      </c>
      <c r="I121" s="109"/>
      <c r="J121" s="110">
        <f t="shared" si="28"/>
        <v>0</v>
      </c>
      <c r="K121" s="157"/>
      <c r="L121" s="118"/>
      <c r="M121" s="111"/>
      <c r="N121" s="111"/>
      <c r="O121" s="111"/>
      <c r="P121" s="111"/>
      <c r="Q121" s="111"/>
      <c r="R121" s="262"/>
      <c r="S121" s="430"/>
      <c r="T121" s="265"/>
      <c r="U121" s="430"/>
      <c r="V121" s="161">
        <f t="shared" si="29"/>
        <v>0</v>
      </c>
      <c r="W121" s="160">
        <f t="shared" si="30"/>
        <v>0</v>
      </c>
      <c r="X121" s="164"/>
      <c r="Y121" s="92"/>
      <c r="Z121" s="120">
        <f t="shared" si="31"/>
        <v>0</v>
      </c>
      <c r="AA121" s="121">
        <f t="shared" si="32"/>
        <v>0</v>
      </c>
      <c r="AB121" s="121">
        <f t="shared" si="33"/>
        <v>0</v>
      </c>
      <c r="AC121" s="126">
        <f t="shared" si="34"/>
        <v>0</v>
      </c>
      <c r="AD121" s="171">
        <f t="shared" si="35"/>
        <v>0</v>
      </c>
      <c r="AE121" s="171">
        <f t="shared" si="36"/>
        <v>0</v>
      </c>
      <c r="AF121" s="171">
        <f t="shared" si="37"/>
        <v>0</v>
      </c>
      <c r="AG121" s="128">
        <f t="shared" si="38"/>
        <v>0</v>
      </c>
      <c r="AH121" s="46"/>
      <c r="AI121" s="128">
        <f t="shared" si="39"/>
        <v>0</v>
      </c>
      <c r="AJ121" s="30"/>
    </row>
    <row r="122" spans="1:36" hidden="1" x14ac:dyDescent="0.2">
      <c r="A122" s="46"/>
      <c r="B122" s="107"/>
      <c r="C122" s="108"/>
      <c r="D122" s="194"/>
      <c r="E122" s="194"/>
      <c r="F122" s="188"/>
      <c r="G122" s="188"/>
      <c r="H122" s="191">
        <f t="shared" si="27"/>
        <v>0</v>
      </c>
      <c r="I122" s="109"/>
      <c r="J122" s="110">
        <f t="shared" si="28"/>
        <v>0</v>
      </c>
      <c r="K122" s="157"/>
      <c r="L122" s="118"/>
      <c r="M122" s="111"/>
      <c r="N122" s="111"/>
      <c r="O122" s="111"/>
      <c r="P122" s="111"/>
      <c r="Q122" s="111"/>
      <c r="R122" s="262"/>
      <c r="S122" s="430"/>
      <c r="T122" s="265"/>
      <c r="U122" s="430"/>
      <c r="V122" s="161">
        <f t="shared" si="29"/>
        <v>0</v>
      </c>
      <c r="W122" s="160">
        <f t="shared" si="30"/>
        <v>0</v>
      </c>
      <c r="X122" s="164"/>
      <c r="Y122" s="92"/>
      <c r="Z122" s="120">
        <f t="shared" si="31"/>
        <v>0</v>
      </c>
      <c r="AA122" s="121">
        <f t="shared" si="32"/>
        <v>0</v>
      </c>
      <c r="AB122" s="121">
        <f t="shared" si="33"/>
        <v>0</v>
      </c>
      <c r="AC122" s="126">
        <f t="shared" si="34"/>
        <v>0</v>
      </c>
      <c r="AD122" s="171">
        <f t="shared" si="35"/>
        <v>0</v>
      </c>
      <c r="AE122" s="171">
        <f t="shared" si="36"/>
        <v>0</v>
      </c>
      <c r="AF122" s="171">
        <f t="shared" si="37"/>
        <v>0</v>
      </c>
      <c r="AG122" s="128">
        <f t="shared" si="38"/>
        <v>0</v>
      </c>
      <c r="AH122" s="46"/>
      <c r="AI122" s="128">
        <f t="shared" si="39"/>
        <v>0</v>
      </c>
      <c r="AJ122" s="30"/>
    </row>
    <row r="123" spans="1:36" hidden="1" x14ac:dyDescent="0.2">
      <c r="A123" s="46"/>
      <c r="B123" s="107"/>
      <c r="C123" s="108"/>
      <c r="D123" s="194"/>
      <c r="E123" s="194"/>
      <c r="F123" s="188"/>
      <c r="G123" s="188"/>
      <c r="H123" s="191">
        <f t="shared" si="27"/>
        <v>0</v>
      </c>
      <c r="I123" s="109"/>
      <c r="J123" s="110">
        <f t="shared" si="28"/>
        <v>0</v>
      </c>
      <c r="K123" s="157"/>
      <c r="L123" s="118"/>
      <c r="M123" s="111"/>
      <c r="N123" s="111"/>
      <c r="O123" s="111"/>
      <c r="P123" s="111"/>
      <c r="Q123" s="111"/>
      <c r="R123" s="262"/>
      <c r="S123" s="430"/>
      <c r="T123" s="265"/>
      <c r="U123" s="430"/>
      <c r="V123" s="161">
        <f t="shared" si="29"/>
        <v>0</v>
      </c>
      <c r="W123" s="160">
        <f t="shared" si="30"/>
        <v>0</v>
      </c>
      <c r="X123" s="164"/>
      <c r="Y123" s="92"/>
      <c r="Z123" s="120">
        <f t="shared" si="31"/>
        <v>0</v>
      </c>
      <c r="AA123" s="121">
        <f t="shared" si="32"/>
        <v>0</v>
      </c>
      <c r="AB123" s="121">
        <f t="shared" si="33"/>
        <v>0</v>
      </c>
      <c r="AC123" s="126">
        <f t="shared" si="34"/>
        <v>0</v>
      </c>
      <c r="AD123" s="171">
        <f t="shared" si="35"/>
        <v>0</v>
      </c>
      <c r="AE123" s="171">
        <f t="shared" si="36"/>
        <v>0</v>
      </c>
      <c r="AF123" s="171">
        <f t="shared" si="37"/>
        <v>0</v>
      </c>
      <c r="AG123" s="128">
        <f t="shared" si="38"/>
        <v>0</v>
      </c>
      <c r="AH123" s="46"/>
      <c r="AI123" s="128">
        <f t="shared" si="39"/>
        <v>0</v>
      </c>
      <c r="AJ123" s="30"/>
    </row>
    <row r="124" spans="1:36" hidden="1" x14ac:dyDescent="0.2">
      <c r="A124" s="46"/>
      <c r="B124" s="107"/>
      <c r="C124" s="108"/>
      <c r="D124" s="194"/>
      <c r="E124" s="194"/>
      <c r="F124" s="188"/>
      <c r="G124" s="188"/>
      <c r="H124" s="191">
        <f t="shared" si="27"/>
        <v>0</v>
      </c>
      <c r="I124" s="109"/>
      <c r="J124" s="110">
        <f t="shared" si="28"/>
        <v>0</v>
      </c>
      <c r="K124" s="157"/>
      <c r="L124" s="118"/>
      <c r="M124" s="111"/>
      <c r="N124" s="111"/>
      <c r="O124" s="111"/>
      <c r="P124" s="111"/>
      <c r="Q124" s="111"/>
      <c r="R124" s="262"/>
      <c r="S124" s="430"/>
      <c r="T124" s="265"/>
      <c r="U124" s="430"/>
      <c r="V124" s="161">
        <f t="shared" si="29"/>
        <v>0</v>
      </c>
      <c r="W124" s="160">
        <f t="shared" si="30"/>
        <v>0</v>
      </c>
      <c r="X124" s="164"/>
      <c r="Y124" s="92"/>
      <c r="Z124" s="120">
        <f t="shared" si="31"/>
        <v>0</v>
      </c>
      <c r="AA124" s="121">
        <f t="shared" si="32"/>
        <v>0</v>
      </c>
      <c r="AB124" s="121">
        <f t="shared" si="33"/>
        <v>0</v>
      </c>
      <c r="AC124" s="126">
        <f t="shared" si="34"/>
        <v>0</v>
      </c>
      <c r="AD124" s="171">
        <f t="shared" si="35"/>
        <v>0</v>
      </c>
      <c r="AE124" s="171">
        <f t="shared" si="36"/>
        <v>0</v>
      </c>
      <c r="AF124" s="171">
        <f t="shared" si="37"/>
        <v>0</v>
      </c>
      <c r="AG124" s="128">
        <f t="shared" si="38"/>
        <v>0</v>
      </c>
      <c r="AH124" s="46"/>
      <c r="AI124" s="128">
        <f t="shared" si="39"/>
        <v>0</v>
      </c>
      <c r="AJ124" s="30"/>
    </row>
    <row r="125" spans="1:36" hidden="1" x14ac:dyDescent="0.2">
      <c r="A125" s="46"/>
      <c r="B125" s="107"/>
      <c r="C125" s="108"/>
      <c r="D125" s="194"/>
      <c r="E125" s="194"/>
      <c r="F125" s="188"/>
      <c r="G125" s="188"/>
      <c r="H125" s="191">
        <f t="shared" si="27"/>
        <v>0</v>
      </c>
      <c r="I125" s="109"/>
      <c r="J125" s="110">
        <f t="shared" si="28"/>
        <v>0</v>
      </c>
      <c r="K125" s="157"/>
      <c r="L125" s="118"/>
      <c r="M125" s="111"/>
      <c r="N125" s="111"/>
      <c r="O125" s="111"/>
      <c r="P125" s="111"/>
      <c r="Q125" s="111"/>
      <c r="R125" s="262"/>
      <c r="S125" s="430"/>
      <c r="T125" s="265"/>
      <c r="U125" s="430"/>
      <c r="V125" s="161">
        <f t="shared" si="29"/>
        <v>0</v>
      </c>
      <c r="W125" s="160">
        <f t="shared" si="30"/>
        <v>0</v>
      </c>
      <c r="X125" s="164"/>
      <c r="Y125" s="92"/>
      <c r="Z125" s="120">
        <f t="shared" si="31"/>
        <v>0</v>
      </c>
      <c r="AA125" s="121">
        <f t="shared" si="32"/>
        <v>0</v>
      </c>
      <c r="AB125" s="121">
        <f t="shared" si="33"/>
        <v>0</v>
      </c>
      <c r="AC125" s="126">
        <f t="shared" si="34"/>
        <v>0</v>
      </c>
      <c r="AD125" s="171">
        <f t="shared" si="35"/>
        <v>0</v>
      </c>
      <c r="AE125" s="171">
        <f t="shared" si="36"/>
        <v>0</v>
      </c>
      <c r="AF125" s="171">
        <f t="shared" si="37"/>
        <v>0</v>
      </c>
      <c r="AG125" s="128">
        <f t="shared" si="38"/>
        <v>0</v>
      </c>
      <c r="AH125" s="46"/>
      <c r="AI125" s="128">
        <f t="shared" si="39"/>
        <v>0</v>
      </c>
      <c r="AJ125" s="30"/>
    </row>
    <row r="126" spans="1:36" hidden="1" x14ac:dyDescent="0.2">
      <c r="A126" s="46"/>
      <c r="B126" s="107"/>
      <c r="C126" s="108"/>
      <c r="D126" s="194"/>
      <c r="E126" s="194"/>
      <c r="F126" s="188"/>
      <c r="G126" s="188"/>
      <c r="H126" s="191">
        <f t="shared" si="27"/>
        <v>0</v>
      </c>
      <c r="I126" s="109"/>
      <c r="J126" s="110">
        <f t="shared" si="28"/>
        <v>0</v>
      </c>
      <c r="K126" s="157"/>
      <c r="L126" s="118"/>
      <c r="M126" s="111"/>
      <c r="N126" s="111"/>
      <c r="O126" s="111"/>
      <c r="P126" s="111"/>
      <c r="Q126" s="111"/>
      <c r="R126" s="262"/>
      <c r="S126" s="430"/>
      <c r="T126" s="265"/>
      <c r="U126" s="430"/>
      <c r="V126" s="161">
        <f t="shared" si="29"/>
        <v>0</v>
      </c>
      <c r="W126" s="160">
        <f t="shared" si="30"/>
        <v>0</v>
      </c>
      <c r="X126" s="164"/>
      <c r="Y126" s="92"/>
      <c r="Z126" s="120">
        <f t="shared" si="31"/>
        <v>0</v>
      </c>
      <c r="AA126" s="121">
        <f t="shared" si="32"/>
        <v>0</v>
      </c>
      <c r="AB126" s="121">
        <f t="shared" si="33"/>
        <v>0</v>
      </c>
      <c r="AC126" s="126">
        <f t="shared" si="34"/>
        <v>0</v>
      </c>
      <c r="AD126" s="171">
        <f t="shared" si="35"/>
        <v>0</v>
      </c>
      <c r="AE126" s="171">
        <f t="shared" si="36"/>
        <v>0</v>
      </c>
      <c r="AF126" s="171">
        <f t="shared" si="37"/>
        <v>0</v>
      </c>
      <c r="AG126" s="128">
        <f t="shared" si="38"/>
        <v>0</v>
      </c>
      <c r="AH126" s="46"/>
      <c r="AI126" s="128">
        <f t="shared" si="39"/>
        <v>0</v>
      </c>
      <c r="AJ126" s="30"/>
    </row>
    <row r="127" spans="1:36" hidden="1" x14ac:dyDescent="0.2">
      <c r="A127" s="46"/>
      <c r="B127" s="107"/>
      <c r="C127" s="108"/>
      <c r="D127" s="194"/>
      <c r="E127" s="194"/>
      <c r="F127" s="188"/>
      <c r="G127" s="188"/>
      <c r="H127" s="191">
        <f t="shared" si="27"/>
        <v>0</v>
      </c>
      <c r="I127" s="109"/>
      <c r="J127" s="110">
        <f t="shared" si="28"/>
        <v>0</v>
      </c>
      <c r="K127" s="157"/>
      <c r="L127" s="118"/>
      <c r="M127" s="111"/>
      <c r="N127" s="111"/>
      <c r="O127" s="111"/>
      <c r="P127" s="111"/>
      <c r="Q127" s="111"/>
      <c r="R127" s="262"/>
      <c r="S127" s="430"/>
      <c r="T127" s="265"/>
      <c r="U127" s="430"/>
      <c r="V127" s="161">
        <f t="shared" si="29"/>
        <v>0</v>
      </c>
      <c r="W127" s="160">
        <f t="shared" si="30"/>
        <v>0</v>
      </c>
      <c r="X127" s="164"/>
      <c r="Y127" s="92"/>
      <c r="Z127" s="120">
        <f t="shared" si="31"/>
        <v>0</v>
      </c>
      <c r="AA127" s="121">
        <f t="shared" si="32"/>
        <v>0</v>
      </c>
      <c r="AB127" s="121">
        <f t="shared" si="33"/>
        <v>0</v>
      </c>
      <c r="AC127" s="126">
        <f t="shared" si="34"/>
        <v>0</v>
      </c>
      <c r="AD127" s="171">
        <f t="shared" si="35"/>
        <v>0</v>
      </c>
      <c r="AE127" s="171">
        <f t="shared" si="36"/>
        <v>0</v>
      </c>
      <c r="AF127" s="171">
        <f t="shared" si="37"/>
        <v>0</v>
      </c>
      <c r="AG127" s="128">
        <f t="shared" si="38"/>
        <v>0</v>
      </c>
      <c r="AH127" s="46"/>
      <c r="AI127" s="128">
        <f t="shared" si="39"/>
        <v>0</v>
      </c>
      <c r="AJ127" s="30"/>
    </row>
    <row r="128" spans="1:36" hidden="1" x14ac:dyDescent="0.2">
      <c r="A128" s="46"/>
      <c r="B128" s="107"/>
      <c r="C128" s="108"/>
      <c r="D128" s="194"/>
      <c r="E128" s="194"/>
      <c r="F128" s="188"/>
      <c r="G128" s="188"/>
      <c r="H128" s="191">
        <f t="shared" si="27"/>
        <v>0</v>
      </c>
      <c r="I128" s="109"/>
      <c r="J128" s="110">
        <f t="shared" si="28"/>
        <v>0</v>
      </c>
      <c r="K128" s="157"/>
      <c r="L128" s="118"/>
      <c r="M128" s="111"/>
      <c r="N128" s="111"/>
      <c r="O128" s="111"/>
      <c r="P128" s="111"/>
      <c r="Q128" s="111"/>
      <c r="R128" s="262"/>
      <c r="S128" s="430"/>
      <c r="T128" s="265"/>
      <c r="U128" s="430"/>
      <c r="V128" s="161">
        <f t="shared" si="29"/>
        <v>0</v>
      </c>
      <c r="W128" s="160">
        <f t="shared" si="30"/>
        <v>0</v>
      </c>
      <c r="X128" s="164"/>
      <c r="Y128" s="92"/>
      <c r="Z128" s="120">
        <f t="shared" si="31"/>
        <v>0</v>
      </c>
      <c r="AA128" s="121">
        <f t="shared" si="32"/>
        <v>0</v>
      </c>
      <c r="AB128" s="121">
        <f t="shared" si="33"/>
        <v>0</v>
      </c>
      <c r="AC128" s="126">
        <f t="shared" si="34"/>
        <v>0</v>
      </c>
      <c r="AD128" s="171">
        <f t="shared" si="35"/>
        <v>0</v>
      </c>
      <c r="AE128" s="171">
        <f t="shared" si="36"/>
        <v>0</v>
      </c>
      <c r="AF128" s="171">
        <f t="shared" si="37"/>
        <v>0</v>
      </c>
      <c r="AG128" s="128">
        <f t="shared" si="38"/>
        <v>0</v>
      </c>
      <c r="AH128" s="46"/>
      <c r="AI128" s="128">
        <f t="shared" si="39"/>
        <v>0</v>
      </c>
      <c r="AJ128" s="30"/>
    </row>
    <row r="129" spans="1:36" hidden="1" x14ac:dyDescent="0.2">
      <c r="A129" s="46"/>
      <c r="B129" s="107"/>
      <c r="C129" s="108"/>
      <c r="D129" s="194"/>
      <c r="E129" s="194"/>
      <c r="F129" s="188"/>
      <c r="G129" s="188"/>
      <c r="H129" s="191">
        <f t="shared" si="27"/>
        <v>0</v>
      </c>
      <c r="I129" s="109"/>
      <c r="J129" s="110">
        <f t="shared" si="28"/>
        <v>0</v>
      </c>
      <c r="K129" s="157"/>
      <c r="L129" s="118"/>
      <c r="M129" s="111"/>
      <c r="N129" s="111"/>
      <c r="O129" s="111"/>
      <c r="P129" s="111"/>
      <c r="Q129" s="111"/>
      <c r="R129" s="262"/>
      <c r="S129" s="430"/>
      <c r="T129" s="265"/>
      <c r="U129" s="430"/>
      <c r="V129" s="161">
        <f t="shared" si="29"/>
        <v>0</v>
      </c>
      <c r="W129" s="160">
        <f t="shared" si="30"/>
        <v>0</v>
      </c>
      <c r="X129" s="164"/>
      <c r="Y129" s="92"/>
      <c r="Z129" s="120">
        <f t="shared" si="31"/>
        <v>0</v>
      </c>
      <c r="AA129" s="121">
        <f t="shared" si="32"/>
        <v>0</v>
      </c>
      <c r="AB129" s="121">
        <f t="shared" si="33"/>
        <v>0</v>
      </c>
      <c r="AC129" s="126">
        <f t="shared" si="34"/>
        <v>0</v>
      </c>
      <c r="AD129" s="171">
        <f t="shared" si="35"/>
        <v>0</v>
      </c>
      <c r="AE129" s="171">
        <f t="shared" si="36"/>
        <v>0</v>
      </c>
      <c r="AF129" s="171">
        <f t="shared" si="37"/>
        <v>0</v>
      </c>
      <c r="AG129" s="128">
        <f t="shared" si="38"/>
        <v>0</v>
      </c>
      <c r="AH129" s="46"/>
      <c r="AI129" s="128">
        <f t="shared" si="39"/>
        <v>0</v>
      </c>
      <c r="AJ129" s="30"/>
    </row>
    <row r="130" spans="1:36" hidden="1" x14ac:dyDescent="0.2">
      <c r="A130" s="46"/>
      <c r="B130" s="107"/>
      <c r="C130" s="108"/>
      <c r="D130" s="194"/>
      <c r="E130" s="194"/>
      <c r="F130" s="188"/>
      <c r="G130" s="188"/>
      <c r="H130" s="191">
        <f t="shared" si="27"/>
        <v>0</v>
      </c>
      <c r="I130" s="109"/>
      <c r="J130" s="110">
        <f t="shared" si="28"/>
        <v>0</v>
      </c>
      <c r="K130" s="157"/>
      <c r="L130" s="118"/>
      <c r="M130" s="111"/>
      <c r="N130" s="111"/>
      <c r="O130" s="111"/>
      <c r="P130" s="111"/>
      <c r="Q130" s="111"/>
      <c r="R130" s="262"/>
      <c r="S130" s="430"/>
      <c r="T130" s="265"/>
      <c r="U130" s="430"/>
      <c r="V130" s="161">
        <f t="shared" si="29"/>
        <v>0</v>
      </c>
      <c r="W130" s="160">
        <f t="shared" si="30"/>
        <v>0</v>
      </c>
      <c r="X130" s="164"/>
      <c r="Y130" s="92"/>
      <c r="Z130" s="120">
        <f t="shared" si="31"/>
        <v>0</v>
      </c>
      <c r="AA130" s="121">
        <f t="shared" si="32"/>
        <v>0</v>
      </c>
      <c r="AB130" s="121">
        <f t="shared" si="33"/>
        <v>0</v>
      </c>
      <c r="AC130" s="126">
        <f t="shared" si="34"/>
        <v>0</v>
      </c>
      <c r="AD130" s="171">
        <f t="shared" si="35"/>
        <v>0</v>
      </c>
      <c r="AE130" s="171">
        <f t="shared" si="36"/>
        <v>0</v>
      </c>
      <c r="AF130" s="171">
        <f t="shared" si="37"/>
        <v>0</v>
      </c>
      <c r="AG130" s="128">
        <f t="shared" si="38"/>
        <v>0</v>
      </c>
      <c r="AH130" s="46"/>
      <c r="AI130" s="128">
        <f t="shared" si="39"/>
        <v>0</v>
      </c>
      <c r="AJ130" s="30"/>
    </row>
    <row r="131" spans="1:36" hidden="1" x14ac:dyDescent="0.2">
      <c r="A131" s="46"/>
      <c r="B131" s="107"/>
      <c r="C131" s="108"/>
      <c r="D131" s="194"/>
      <c r="E131" s="194"/>
      <c r="F131" s="188"/>
      <c r="G131" s="188"/>
      <c r="H131" s="191">
        <f t="shared" si="27"/>
        <v>0</v>
      </c>
      <c r="I131" s="109"/>
      <c r="J131" s="110">
        <f t="shared" si="28"/>
        <v>0</v>
      </c>
      <c r="K131" s="157"/>
      <c r="L131" s="118"/>
      <c r="M131" s="111"/>
      <c r="N131" s="111"/>
      <c r="O131" s="111"/>
      <c r="P131" s="111"/>
      <c r="Q131" s="111"/>
      <c r="R131" s="262"/>
      <c r="S131" s="430"/>
      <c r="T131" s="265"/>
      <c r="U131" s="430"/>
      <c r="V131" s="161">
        <f t="shared" si="29"/>
        <v>0</v>
      </c>
      <c r="W131" s="160">
        <f t="shared" si="30"/>
        <v>0</v>
      </c>
      <c r="X131" s="164"/>
      <c r="Y131" s="92"/>
      <c r="Z131" s="120">
        <f t="shared" si="31"/>
        <v>0</v>
      </c>
      <c r="AA131" s="121">
        <f t="shared" si="32"/>
        <v>0</v>
      </c>
      <c r="AB131" s="121">
        <f t="shared" si="33"/>
        <v>0</v>
      </c>
      <c r="AC131" s="126">
        <f t="shared" si="34"/>
        <v>0</v>
      </c>
      <c r="AD131" s="171">
        <f t="shared" si="35"/>
        <v>0</v>
      </c>
      <c r="AE131" s="171">
        <f t="shared" si="36"/>
        <v>0</v>
      </c>
      <c r="AF131" s="171">
        <f t="shared" si="37"/>
        <v>0</v>
      </c>
      <c r="AG131" s="128">
        <f t="shared" si="38"/>
        <v>0</v>
      </c>
      <c r="AH131" s="46"/>
      <c r="AI131" s="128">
        <f t="shared" si="39"/>
        <v>0</v>
      </c>
      <c r="AJ131" s="30"/>
    </row>
    <row r="132" spans="1:36" hidden="1" x14ac:dyDescent="0.2">
      <c r="A132" s="46"/>
      <c r="B132" s="107"/>
      <c r="C132" s="108"/>
      <c r="D132" s="194"/>
      <c r="E132" s="194"/>
      <c r="F132" s="188"/>
      <c r="G132" s="188"/>
      <c r="H132" s="191">
        <f t="shared" si="27"/>
        <v>0</v>
      </c>
      <c r="I132" s="109"/>
      <c r="J132" s="110">
        <f t="shared" si="28"/>
        <v>0</v>
      </c>
      <c r="K132" s="157"/>
      <c r="L132" s="118"/>
      <c r="M132" s="111"/>
      <c r="N132" s="111"/>
      <c r="O132" s="111"/>
      <c r="P132" s="111"/>
      <c r="Q132" s="111"/>
      <c r="R132" s="262"/>
      <c r="S132" s="430"/>
      <c r="T132" s="265"/>
      <c r="U132" s="430"/>
      <c r="V132" s="161">
        <f t="shared" si="29"/>
        <v>0</v>
      </c>
      <c r="W132" s="160">
        <f t="shared" si="30"/>
        <v>0</v>
      </c>
      <c r="X132" s="164"/>
      <c r="Y132" s="92"/>
      <c r="Z132" s="120">
        <f t="shared" si="31"/>
        <v>0</v>
      </c>
      <c r="AA132" s="121">
        <f t="shared" si="32"/>
        <v>0</v>
      </c>
      <c r="AB132" s="121">
        <f t="shared" si="33"/>
        <v>0</v>
      </c>
      <c r="AC132" s="126">
        <f t="shared" si="34"/>
        <v>0</v>
      </c>
      <c r="AD132" s="171">
        <f t="shared" si="35"/>
        <v>0</v>
      </c>
      <c r="AE132" s="171">
        <f t="shared" si="36"/>
        <v>0</v>
      </c>
      <c r="AF132" s="171">
        <f t="shared" si="37"/>
        <v>0</v>
      </c>
      <c r="AG132" s="128">
        <f t="shared" si="38"/>
        <v>0</v>
      </c>
      <c r="AH132" s="46"/>
      <c r="AI132" s="128">
        <f t="shared" si="39"/>
        <v>0</v>
      </c>
      <c r="AJ132" s="30"/>
    </row>
    <row r="133" spans="1:36" hidden="1" x14ac:dyDescent="0.2">
      <c r="A133" s="46"/>
      <c r="B133" s="107"/>
      <c r="C133" s="108"/>
      <c r="D133" s="194"/>
      <c r="E133" s="194"/>
      <c r="F133" s="188"/>
      <c r="G133" s="188"/>
      <c r="H133" s="191">
        <f t="shared" si="27"/>
        <v>0</v>
      </c>
      <c r="I133" s="109"/>
      <c r="J133" s="110">
        <f t="shared" si="28"/>
        <v>0</v>
      </c>
      <c r="K133" s="157"/>
      <c r="L133" s="118"/>
      <c r="M133" s="111"/>
      <c r="N133" s="111"/>
      <c r="O133" s="111"/>
      <c r="P133" s="111"/>
      <c r="Q133" s="111"/>
      <c r="R133" s="262"/>
      <c r="S133" s="430"/>
      <c r="T133" s="265"/>
      <c r="U133" s="430"/>
      <c r="V133" s="161">
        <f t="shared" si="29"/>
        <v>0</v>
      </c>
      <c r="W133" s="160">
        <f t="shared" si="30"/>
        <v>0</v>
      </c>
      <c r="X133" s="164"/>
      <c r="Y133" s="92"/>
      <c r="Z133" s="120">
        <f t="shared" si="31"/>
        <v>0</v>
      </c>
      <c r="AA133" s="121">
        <f t="shared" si="32"/>
        <v>0</v>
      </c>
      <c r="AB133" s="121">
        <f t="shared" si="33"/>
        <v>0</v>
      </c>
      <c r="AC133" s="126">
        <f t="shared" si="34"/>
        <v>0</v>
      </c>
      <c r="AD133" s="171">
        <f t="shared" si="35"/>
        <v>0</v>
      </c>
      <c r="AE133" s="171">
        <f t="shared" si="36"/>
        <v>0</v>
      </c>
      <c r="AF133" s="171">
        <f t="shared" si="37"/>
        <v>0</v>
      </c>
      <c r="AG133" s="128">
        <f t="shared" si="38"/>
        <v>0</v>
      </c>
      <c r="AH133" s="46"/>
      <c r="AI133" s="128">
        <f t="shared" si="39"/>
        <v>0</v>
      </c>
      <c r="AJ133" s="30"/>
    </row>
    <row r="134" spans="1:36" hidden="1" x14ac:dyDescent="0.2">
      <c r="A134" s="46"/>
      <c r="B134" s="107"/>
      <c r="C134" s="108"/>
      <c r="D134" s="194"/>
      <c r="E134" s="194"/>
      <c r="F134" s="188"/>
      <c r="G134" s="188"/>
      <c r="H134" s="191">
        <f t="shared" si="27"/>
        <v>0</v>
      </c>
      <c r="I134" s="109"/>
      <c r="J134" s="110">
        <f t="shared" si="28"/>
        <v>0</v>
      </c>
      <c r="K134" s="157"/>
      <c r="L134" s="118"/>
      <c r="M134" s="111"/>
      <c r="N134" s="111"/>
      <c r="O134" s="111"/>
      <c r="P134" s="111"/>
      <c r="Q134" s="111"/>
      <c r="R134" s="262"/>
      <c r="S134" s="430"/>
      <c r="T134" s="265"/>
      <c r="U134" s="430"/>
      <c r="V134" s="161">
        <f t="shared" si="29"/>
        <v>0</v>
      </c>
      <c r="W134" s="160">
        <f t="shared" si="30"/>
        <v>0</v>
      </c>
      <c r="X134" s="164"/>
      <c r="Y134" s="92"/>
      <c r="Z134" s="120">
        <f t="shared" si="31"/>
        <v>0</v>
      </c>
      <c r="AA134" s="121">
        <f t="shared" si="32"/>
        <v>0</v>
      </c>
      <c r="AB134" s="121">
        <f t="shared" si="33"/>
        <v>0</v>
      </c>
      <c r="AC134" s="126">
        <f t="shared" si="34"/>
        <v>0</v>
      </c>
      <c r="AD134" s="171">
        <f t="shared" si="35"/>
        <v>0</v>
      </c>
      <c r="AE134" s="171">
        <f t="shared" si="36"/>
        <v>0</v>
      </c>
      <c r="AF134" s="171">
        <f t="shared" si="37"/>
        <v>0</v>
      </c>
      <c r="AG134" s="128">
        <f t="shared" si="38"/>
        <v>0</v>
      </c>
      <c r="AH134" s="46"/>
      <c r="AI134" s="128">
        <f t="shared" si="39"/>
        <v>0</v>
      </c>
      <c r="AJ134" s="30"/>
    </row>
    <row r="135" spans="1:36" hidden="1" x14ac:dyDescent="0.2">
      <c r="A135" s="46"/>
      <c r="B135" s="107"/>
      <c r="C135" s="108"/>
      <c r="D135" s="194"/>
      <c r="E135" s="194"/>
      <c r="F135" s="188"/>
      <c r="G135" s="188"/>
      <c r="H135" s="191">
        <f t="shared" si="27"/>
        <v>0</v>
      </c>
      <c r="I135" s="109"/>
      <c r="J135" s="110">
        <f t="shared" si="28"/>
        <v>0</v>
      </c>
      <c r="K135" s="157"/>
      <c r="L135" s="118"/>
      <c r="M135" s="111"/>
      <c r="N135" s="111"/>
      <c r="O135" s="111"/>
      <c r="P135" s="111"/>
      <c r="Q135" s="111"/>
      <c r="R135" s="262"/>
      <c r="S135" s="430"/>
      <c r="T135" s="265"/>
      <c r="U135" s="430"/>
      <c r="V135" s="161">
        <f t="shared" si="29"/>
        <v>0</v>
      </c>
      <c r="W135" s="160">
        <f t="shared" si="30"/>
        <v>0</v>
      </c>
      <c r="X135" s="164"/>
      <c r="Y135" s="92"/>
      <c r="Z135" s="120">
        <f t="shared" si="31"/>
        <v>0</v>
      </c>
      <c r="AA135" s="121">
        <f t="shared" si="32"/>
        <v>0</v>
      </c>
      <c r="AB135" s="121">
        <f t="shared" si="33"/>
        <v>0</v>
      </c>
      <c r="AC135" s="126">
        <f t="shared" si="34"/>
        <v>0</v>
      </c>
      <c r="AD135" s="171">
        <f t="shared" si="35"/>
        <v>0</v>
      </c>
      <c r="AE135" s="171">
        <f t="shared" si="36"/>
        <v>0</v>
      </c>
      <c r="AF135" s="171">
        <f t="shared" si="37"/>
        <v>0</v>
      </c>
      <c r="AG135" s="128">
        <f t="shared" si="38"/>
        <v>0</v>
      </c>
      <c r="AH135" s="46"/>
      <c r="AI135" s="128">
        <f t="shared" si="39"/>
        <v>0</v>
      </c>
      <c r="AJ135" s="30"/>
    </row>
    <row r="136" spans="1:36" hidden="1" x14ac:dyDescent="0.2">
      <c r="A136" s="46"/>
      <c r="B136" s="107"/>
      <c r="C136" s="108"/>
      <c r="D136" s="194"/>
      <c r="E136" s="194"/>
      <c r="F136" s="188"/>
      <c r="G136" s="188"/>
      <c r="H136" s="191">
        <f t="shared" si="27"/>
        <v>0</v>
      </c>
      <c r="I136" s="109"/>
      <c r="J136" s="110">
        <f t="shared" si="28"/>
        <v>0</v>
      </c>
      <c r="K136" s="157"/>
      <c r="L136" s="118"/>
      <c r="M136" s="111"/>
      <c r="N136" s="111"/>
      <c r="O136" s="111"/>
      <c r="P136" s="111"/>
      <c r="Q136" s="111"/>
      <c r="R136" s="262"/>
      <c r="S136" s="430"/>
      <c r="T136" s="265"/>
      <c r="U136" s="430"/>
      <c r="V136" s="161">
        <f t="shared" si="29"/>
        <v>0</v>
      </c>
      <c r="W136" s="160">
        <f t="shared" si="30"/>
        <v>0</v>
      </c>
      <c r="X136" s="164"/>
      <c r="Y136" s="92"/>
      <c r="Z136" s="120">
        <f t="shared" si="31"/>
        <v>0</v>
      </c>
      <c r="AA136" s="121">
        <f t="shared" si="32"/>
        <v>0</v>
      </c>
      <c r="AB136" s="121">
        <f t="shared" si="33"/>
        <v>0</v>
      </c>
      <c r="AC136" s="126">
        <f t="shared" si="34"/>
        <v>0</v>
      </c>
      <c r="AD136" s="171">
        <f t="shared" si="35"/>
        <v>0</v>
      </c>
      <c r="AE136" s="171">
        <f t="shared" si="36"/>
        <v>0</v>
      </c>
      <c r="AF136" s="171">
        <f t="shared" si="37"/>
        <v>0</v>
      </c>
      <c r="AG136" s="128">
        <f t="shared" si="38"/>
        <v>0</v>
      </c>
      <c r="AH136" s="46"/>
      <c r="AI136" s="128">
        <f t="shared" si="39"/>
        <v>0</v>
      </c>
      <c r="AJ136" s="30"/>
    </row>
    <row r="137" spans="1:36" hidden="1" x14ac:dyDescent="0.2">
      <c r="A137" s="46"/>
      <c r="B137" s="107"/>
      <c r="C137" s="108"/>
      <c r="D137" s="194"/>
      <c r="E137" s="194"/>
      <c r="F137" s="188"/>
      <c r="G137" s="188"/>
      <c r="H137" s="191">
        <f t="shared" si="27"/>
        <v>0</v>
      </c>
      <c r="I137" s="109"/>
      <c r="J137" s="110">
        <f t="shared" si="28"/>
        <v>0</v>
      </c>
      <c r="K137" s="157"/>
      <c r="L137" s="118"/>
      <c r="M137" s="111"/>
      <c r="N137" s="111"/>
      <c r="O137" s="111"/>
      <c r="P137" s="111"/>
      <c r="Q137" s="111"/>
      <c r="R137" s="262"/>
      <c r="S137" s="430"/>
      <c r="T137" s="265"/>
      <c r="U137" s="430"/>
      <c r="V137" s="161">
        <f t="shared" si="29"/>
        <v>0</v>
      </c>
      <c r="W137" s="160">
        <f t="shared" si="30"/>
        <v>0</v>
      </c>
      <c r="X137" s="164"/>
      <c r="Y137" s="92"/>
      <c r="Z137" s="120">
        <f t="shared" si="31"/>
        <v>0</v>
      </c>
      <c r="AA137" s="121">
        <f t="shared" si="32"/>
        <v>0</v>
      </c>
      <c r="AB137" s="121">
        <f t="shared" si="33"/>
        <v>0</v>
      </c>
      <c r="AC137" s="126">
        <f t="shared" si="34"/>
        <v>0</v>
      </c>
      <c r="AD137" s="171">
        <f t="shared" si="35"/>
        <v>0</v>
      </c>
      <c r="AE137" s="171">
        <f t="shared" si="36"/>
        <v>0</v>
      </c>
      <c r="AF137" s="171">
        <f t="shared" si="37"/>
        <v>0</v>
      </c>
      <c r="AG137" s="128">
        <f t="shared" si="38"/>
        <v>0</v>
      </c>
      <c r="AH137" s="46"/>
      <c r="AI137" s="128">
        <f t="shared" si="39"/>
        <v>0</v>
      </c>
      <c r="AJ137" s="30"/>
    </row>
    <row r="138" spans="1:36" hidden="1" x14ac:dyDescent="0.2">
      <c r="A138" s="46"/>
      <c r="B138" s="107"/>
      <c r="C138" s="108"/>
      <c r="D138" s="194"/>
      <c r="E138" s="194"/>
      <c r="F138" s="188"/>
      <c r="G138" s="188"/>
      <c r="H138" s="191">
        <f t="shared" si="1"/>
        <v>0</v>
      </c>
      <c r="I138" s="109"/>
      <c r="J138" s="110">
        <f t="shared" si="2"/>
        <v>0</v>
      </c>
      <c r="K138" s="157"/>
      <c r="L138" s="118"/>
      <c r="M138" s="111"/>
      <c r="N138" s="111"/>
      <c r="O138" s="111"/>
      <c r="P138" s="111"/>
      <c r="Q138" s="111"/>
      <c r="R138" s="262"/>
      <c r="S138" s="430"/>
      <c r="T138" s="265"/>
      <c r="U138" s="430"/>
      <c r="V138" s="161">
        <f t="shared" si="12"/>
        <v>0</v>
      </c>
      <c r="W138" s="160">
        <f t="shared" si="3"/>
        <v>0</v>
      </c>
      <c r="X138" s="164"/>
      <c r="Y138" s="92"/>
      <c r="Z138" s="120">
        <f t="shared" si="4"/>
        <v>0</v>
      </c>
      <c r="AA138" s="121">
        <f t="shared" si="5"/>
        <v>0</v>
      </c>
      <c r="AB138" s="121">
        <f t="shared" si="6"/>
        <v>0</v>
      </c>
      <c r="AC138" s="126">
        <f t="shared" si="7"/>
        <v>0</v>
      </c>
      <c r="AD138" s="171">
        <f t="shared" si="8"/>
        <v>0</v>
      </c>
      <c r="AE138" s="171">
        <f t="shared" si="9"/>
        <v>0</v>
      </c>
      <c r="AF138" s="171">
        <f t="shared" si="10"/>
        <v>0</v>
      </c>
      <c r="AG138" s="128">
        <f t="shared" ref="AG138:AG150" si="40">SUM(Z138:AF138)</f>
        <v>0</v>
      </c>
      <c r="AH138" s="46"/>
      <c r="AI138" s="128">
        <f t="shared" si="11"/>
        <v>0</v>
      </c>
      <c r="AJ138" s="30"/>
    </row>
    <row r="139" spans="1:36" hidden="1" x14ac:dyDescent="0.2">
      <c r="A139" s="46"/>
      <c r="B139" s="107"/>
      <c r="C139" s="108"/>
      <c r="D139" s="194"/>
      <c r="E139" s="194"/>
      <c r="F139" s="188"/>
      <c r="G139" s="188"/>
      <c r="H139" s="191">
        <f t="shared" si="1"/>
        <v>0</v>
      </c>
      <c r="I139" s="109"/>
      <c r="J139" s="110">
        <f t="shared" si="2"/>
        <v>0</v>
      </c>
      <c r="K139" s="157"/>
      <c r="L139" s="118"/>
      <c r="M139" s="111"/>
      <c r="N139" s="111"/>
      <c r="O139" s="111"/>
      <c r="P139" s="111"/>
      <c r="Q139" s="111"/>
      <c r="R139" s="262"/>
      <c r="S139" s="430"/>
      <c r="T139" s="265"/>
      <c r="U139" s="430"/>
      <c r="V139" s="161">
        <f t="shared" si="12"/>
        <v>0</v>
      </c>
      <c r="W139" s="160">
        <f t="shared" si="3"/>
        <v>0</v>
      </c>
      <c r="X139" s="164"/>
      <c r="Y139" s="92"/>
      <c r="Z139" s="120">
        <f t="shared" si="4"/>
        <v>0</v>
      </c>
      <c r="AA139" s="121">
        <f t="shared" si="5"/>
        <v>0</v>
      </c>
      <c r="AB139" s="121">
        <f t="shared" si="6"/>
        <v>0</v>
      </c>
      <c r="AC139" s="126">
        <f t="shared" si="7"/>
        <v>0</v>
      </c>
      <c r="AD139" s="171">
        <f t="shared" si="8"/>
        <v>0</v>
      </c>
      <c r="AE139" s="171">
        <f t="shared" si="9"/>
        <v>0</v>
      </c>
      <c r="AF139" s="171">
        <f t="shared" si="10"/>
        <v>0</v>
      </c>
      <c r="AG139" s="128">
        <f t="shared" si="40"/>
        <v>0</v>
      </c>
      <c r="AH139" s="46"/>
      <c r="AI139" s="128">
        <f t="shared" si="11"/>
        <v>0</v>
      </c>
      <c r="AJ139" s="30"/>
    </row>
    <row r="140" spans="1:36" hidden="1" x14ac:dyDescent="0.2">
      <c r="A140" s="46"/>
      <c r="B140" s="107"/>
      <c r="C140" s="108"/>
      <c r="D140" s="194"/>
      <c r="E140" s="194"/>
      <c r="F140" s="188"/>
      <c r="G140" s="188"/>
      <c r="H140" s="191">
        <f t="shared" si="1"/>
        <v>0</v>
      </c>
      <c r="I140" s="109"/>
      <c r="J140" s="110">
        <f t="shared" si="2"/>
        <v>0</v>
      </c>
      <c r="K140" s="157"/>
      <c r="L140" s="118"/>
      <c r="M140" s="111"/>
      <c r="N140" s="111"/>
      <c r="O140" s="111"/>
      <c r="P140" s="111"/>
      <c r="Q140" s="111"/>
      <c r="R140" s="262"/>
      <c r="S140" s="430"/>
      <c r="T140" s="265"/>
      <c r="U140" s="430"/>
      <c r="V140" s="161">
        <f t="shared" si="12"/>
        <v>0</v>
      </c>
      <c r="W140" s="160">
        <f t="shared" si="3"/>
        <v>0</v>
      </c>
      <c r="X140" s="164"/>
      <c r="Y140" s="92"/>
      <c r="Z140" s="120">
        <f t="shared" si="4"/>
        <v>0</v>
      </c>
      <c r="AA140" s="121">
        <f t="shared" si="5"/>
        <v>0</v>
      </c>
      <c r="AB140" s="121">
        <f t="shared" si="6"/>
        <v>0</v>
      </c>
      <c r="AC140" s="126">
        <f t="shared" si="7"/>
        <v>0</v>
      </c>
      <c r="AD140" s="171">
        <f t="shared" si="8"/>
        <v>0</v>
      </c>
      <c r="AE140" s="171">
        <f t="shared" si="9"/>
        <v>0</v>
      </c>
      <c r="AF140" s="171">
        <f t="shared" si="10"/>
        <v>0</v>
      </c>
      <c r="AG140" s="128">
        <f t="shared" si="40"/>
        <v>0</v>
      </c>
      <c r="AH140" s="46"/>
      <c r="AI140" s="128">
        <f t="shared" si="11"/>
        <v>0</v>
      </c>
      <c r="AJ140" s="30"/>
    </row>
    <row r="141" spans="1:36" hidden="1" x14ac:dyDescent="0.2">
      <c r="A141" s="46"/>
      <c r="B141" s="107"/>
      <c r="C141" s="108"/>
      <c r="D141" s="194"/>
      <c r="E141" s="194"/>
      <c r="F141" s="188"/>
      <c r="G141" s="188"/>
      <c r="H141" s="191">
        <f t="shared" si="1"/>
        <v>0</v>
      </c>
      <c r="I141" s="109"/>
      <c r="J141" s="110">
        <f t="shared" si="2"/>
        <v>0</v>
      </c>
      <c r="K141" s="157"/>
      <c r="L141" s="118"/>
      <c r="M141" s="111"/>
      <c r="N141" s="111"/>
      <c r="O141" s="111"/>
      <c r="P141" s="111"/>
      <c r="Q141" s="111"/>
      <c r="R141" s="262"/>
      <c r="S141" s="430"/>
      <c r="T141" s="265"/>
      <c r="U141" s="430"/>
      <c r="V141" s="161">
        <f t="shared" si="12"/>
        <v>0</v>
      </c>
      <c r="W141" s="160">
        <f t="shared" si="3"/>
        <v>0</v>
      </c>
      <c r="X141" s="164"/>
      <c r="Y141" s="92"/>
      <c r="Z141" s="120">
        <f t="shared" si="4"/>
        <v>0</v>
      </c>
      <c r="AA141" s="121">
        <f t="shared" si="5"/>
        <v>0</v>
      </c>
      <c r="AB141" s="121">
        <f t="shared" si="6"/>
        <v>0</v>
      </c>
      <c r="AC141" s="126">
        <f t="shared" si="7"/>
        <v>0</v>
      </c>
      <c r="AD141" s="171">
        <f t="shared" si="8"/>
        <v>0</v>
      </c>
      <c r="AE141" s="171">
        <f t="shared" si="9"/>
        <v>0</v>
      </c>
      <c r="AF141" s="171">
        <f t="shared" si="10"/>
        <v>0</v>
      </c>
      <c r="AG141" s="128">
        <f t="shared" si="40"/>
        <v>0</v>
      </c>
      <c r="AH141" s="46"/>
      <c r="AI141" s="128">
        <f t="shared" si="11"/>
        <v>0</v>
      </c>
      <c r="AJ141" s="30"/>
    </row>
    <row r="142" spans="1:36" hidden="1" x14ac:dyDescent="0.2">
      <c r="A142" s="46"/>
      <c r="B142" s="107"/>
      <c r="C142" s="108"/>
      <c r="D142" s="194"/>
      <c r="E142" s="194"/>
      <c r="F142" s="188"/>
      <c r="G142" s="188"/>
      <c r="H142" s="191">
        <f t="shared" si="1"/>
        <v>0</v>
      </c>
      <c r="I142" s="109"/>
      <c r="J142" s="110">
        <f t="shared" si="2"/>
        <v>0</v>
      </c>
      <c r="K142" s="157"/>
      <c r="L142" s="118"/>
      <c r="M142" s="111"/>
      <c r="N142" s="111"/>
      <c r="O142" s="111"/>
      <c r="P142" s="111"/>
      <c r="Q142" s="111"/>
      <c r="R142" s="262"/>
      <c r="S142" s="430"/>
      <c r="T142" s="265"/>
      <c r="U142" s="430"/>
      <c r="V142" s="161">
        <f t="shared" si="12"/>
        <v>0</v>
      </c>
      <c r="W142" s="160">
        <f t="shared" si="3"/>
        <v>0</v>
      </c>
      <c r="X142" s="164"/>
      <c r="Y142" s="92"/>
      <c r="Z142" s="120">
        <f t="shared" si="4"/>
        <v>0</v>
      </c>
      <c r="AA142" s="121">
        <f t="shared" si="5"/>
        <v>0</v>
      </c>
      <c r="AB142" s="121">
        <f t="shared" si="6"/>
        <v>0</v>
      </c>
      <c r="AC142" s="126">
        <f t="shared" si="7"/>
        <v>0</v>
      </c>
      <c r="AD142" s="171">
        <f t="shared" si="8"/>
        <v>0</v>
      </c>
      <c r="AE142" s="171">
        <f t="shared" si="9"/>
        <v>0</v>
      </c>
      <c r="AF142" s="171">
        <f t="shared" si="10"/>
        <v>0</v>
      </c>
      <c r="AG142" s="128">
        <f t="shared" si="40"/>
        <v>0</v>
      </c>
      <c r="AH142" s="46"/>
      <c r="AI142" s="128">
        <f t="shared" si="11"/>
        <v>0</v>
      </c>
      <c r="AJ142" s="30"/>
    </row>
    <row r="143" spans="1:36" hidden="1" x14ac:dyDescent="0.2">
      <c r="A143" s="46"/>
      <c r="B143" s="107"/>
      <c r="C143" s="108"/>
      <c r="D143" s="194"/>
      <c r="E143" s="194"/>
      <c r="F143" s="188"/>
      <c r="G143" s="188"/>
      <c r="H143" s="191">
        <f t="shared" si="1"/>
        <v>0</v>
      </c>
      <c r="I143" s="109"/>
      <c r="J143" s="110">
        <f t="shared" si="2"/>
        <v>0</v>
      </c>
      <c r="K143" s="157"/>
      <c r="L143" s="118"/>
      <c r="M143" s="111"/>
      <c r="N143" s="111"/>
      <c r="O143" s="111"/>
      <c r="P143" s="111"/>
      <c r="Q143" s="111"/>
      <c r="R143" s="262"/>
      <c r="S143" s="430"/>
      <c r="T143" s="265"/>
      <c r="U143" s="430"/>
      <c r="V143" s="161">
        <f t="shared" si="12"/>
        <v>0</v>
      </c>
      <c r="W143" s="160">
        <f t="shared" si="3"/>
        <v>0</v>
      </c>
      <c r="X143" s="164"/>
      <c r="Y143" s="92"/>
      <c r="Z143" s="120">
        <f t="shared" si="4"/>
        <v>0</v>
      </c>
      <c r="AA143" s="121">
        <f t="shared" si="5"/>
        <v>0</v>
      </c>
      <c r="AB143" s="121">
        <f t="shared" si="6"/>
        <v>0</v>
      </c>
      <c r="AC143" s="126">
        <f t="shared" si="7"/>
        <v>0</v>
      </c>
      <c r="AD143" s="171">
        <f t="shared" si="8"/>
        <v>0</v>
      </c>
      <c r="AE143" s="171">
        <f t="shared" si="9"/>
        <v>0</v>
      </c>
      <c r="AF143" s="171">
        <f t="shared" si="10"/>
        <v>0</v>
      </c>
      <c r="AG143" s="128">
        <f t="shared" ref="AG143:AG144" si="41">SUM(Z143:AF143)</f>
        <v>0</v>
      </c>
      <c r="AH143" s="46"/>
      <c r="AI143" s="128">
        <f t="shared" si="11"/>
        <v>0</v>
      </c>
      <c r="AJ143" s="30"/>
    </row>
    <row r="144" spans="1:36" hidden="1" x14ac:dyDescent="0.2">
      <c r="A144" s="46"/>
      <c r="B144" s="107"/>
      <c r="C144" s="108"/>
      <c r="D144" s="194"/>
      <c r="E144" s="194"/>
      <c r="F144" s="188"/>
      <c r="G144" s="188"/>
      <c r="H144" s="191">
        <f t="shared" si="1"/>
        <v>0</v>
      </c>
      <c r="I144" s="109"/>
      <c r="J144" s="110">
        <f t="shared" si="2"/>
        <v>0</v>
      </c>
      <c r="K144" s="157"/>
      <c r="L144" s="118"/>
      <c r="M144" s="111"/>
      <c r="N144" s="111"/>
      <c r="O144" s="111"/>
      <c r="P144" s="111"/>
      <c r="Q144" s="111"/>
      <c r="R144" s="262"/>
      <c r="S144" s="430"/>
      <c r="T144" s="265"/>
      <c r="U144" s="430"/>
      <c r="V144" s="161">
        <f t="shared" si="12"/>
        <v>0</v>
      </c>
      <c r="W144" s="160">
        <f t="shared" si="3"/>
        <v>0</v>
      </c>
      <c r="X144" s="164"/>
      <c r="Y144" s="92"/>
      <c r="Z144" s="120">
        <f t="shared" si="4"/>
        <v>0</v>
      </c>
      <c r="AA144" s="121">
        <f t="shared" si="5"/>
        <v>0</v>
      </c>
      <c r="AB144" s="121">
        <f t="shared" si="6"/>
        <v>0</v>
      </c>
      <c r="AC144" s="126">
        <f t="shared" si="7"/>
        <v>0</v>
      </c>
      <c r="AD144" s="171">
        <f t="shared" si="8"/>
        <v>0</v>
      </c>
      <c r="AE144" s="171">
        <f t="shared" si="9"/>
        <v>0</v>
      </c>
      <c r="AF144" s="171">
        <f t="shared" si="10"/>
        <v>0</v>
      </c>
      <c r="AG144" s="128">
        <f t="shared" si="41"/>
        <v>0</v>
      </c>
      <c r="AH144" s="46"/>
      <c r="AI144" s="128">
        <f t="shared" si="11"/>
        <v>0</v>
      </c>
      <c r="AJ144" s="30"/>
    </row>
    <row r="145" spans="1:36" hidden="1" x14ac:dyDescent="0.2">
      <c r="A145" s="46"/>
      <c r="B145" s="107"/>
      <c r="C145" s="108"/>
      <c r="D145" s="194"/>
      <c r="E145" s="194"/>
      <c r="F145" s="188"/>
      <c r="G145" s="188"/>
      <c r="H145" s="191">
        <f t="shared" si="1"/>
        <v>0</v>
      </c>
      <c r="I145" s="109"/>
      <c r="J145" s="110">
        <f t="shared" si="2"/>
        <v>0</v>
      </c>
      <c r="K145" s="157"/>
      <c r="L145" s="118"/>
      <c r="M145" s="111"/>
      <c r="N145" s="111"/>
      <c r="O145" s="111"/>
      <c r="P145" s="111"/>
      <c r="Q145" s="111"/>
      <c r="R145" s="262"/>
      <c r="S145" s="430"/>
      <c r="T145" s="265"/>
      <c r="U145" s="430"/>
      <c r="V145" s="161">
        <f t="shared" si="12"/>
        <v>0</v>
      </c>
      <c r="W145" s="160">
        <f t="shared" si="3"/>
        <v>0</v>
      </c>
      <c r="X145" s="164"/>
      <c r="Y145" s="92"/>
      <c r="Z145" s="120">
        <f t="shared" si="4"/>
        <v>0</v>
      </c>
      <c r="AA145" s="121">
        <f t="shared" si="5"/>
        <v>0</v>
      </c>
      <c r="AB145" s="121">
        <f t="shared" si="6"/>
        <v>0</v>
      </c>
      <c r="AC145" s="126">
        <f t="shared" si="7"/>
        <v>0</v>
      </c>
      <c r="AD145" s="171">
        <f t="shared" si="8"/>
        <v>0</v>
      </c>
      <c r="AE145" s="171">
        <f t="shared" si="9"/>
        <v>0</v>
      </c>
      <c r="AF145" s="171">
        <f t="shared" si="10"/>
        <v>0</v>
      </c>
      <c r="AG145" s="128">
        <f t="shared" si="40"/>
        <v>0</v>
      </c>
      <c r="AH145" s="46"/>
      <c r="AI145" s="128">
        <f t="shared" si="11"/>
        <v>0</v>
      </c>
      <c r="AJ145" s="30"/>
    </row>
    <row r="146" spans="1:36" hidden="1" x14ac:dyDescent="0.2">
      <c r="A146" s="46"/>
      <c r="B146" s="107"/>
      <c r="C146" s="108"/>
      <c r="D146" s="194"/>
      <c r="E146" s="194"/>
      <c r="F146" s="188"/>
      <c r="G146" s="188"/>
      <c r="H146" s="191">
        <f t="shared" si="1"/>
        <v>0</v>
      </c>
      <c r="I146" s="109"/>
      <c r="J146" s="110">
        <f t="shared" si="2"/>
        <v>0</v>
      </c>
      <c r="K146" s="157"/>
      <c r="L146" s="118"/>
      <c r="M146" s="111"/>
      <c r="N146" s="111"/>
      <c r="O146" s="111"/>
      <c r="P146" s="111"/>
      <c r="Q146" s="111"/>
      <c r="R146" s="262"/>
      <c r="S146" s="430"/>
      <c r="T146" s="265"/>
      <c r="U146" s="430"/>
      <c r="V146" s="161">
        <f t="shared" si="12"/>
        <v>0</v>
      </c>
      <c r="W146" s="160">
        <f t="shared" si="3"/>
        <v>0</v>
      </c>
      <c r="X146" s="164"/>
      <c r="Y146" s="92"/>
      <c r="Z146" s="120">
        <f t="shared" si="4"/>
        <v>0</v>
      </c>
      <c r="AA146" s="121">
        <f t="shared" si="5"/>
        <v>0</v>
      </c>
      <c r="AB146" s="121">
        <f t="shared" si="6"/>
        <v>0</v>
      </c>
      <c r="AC146" s="126">
        <f t="shared" si="7"/>
        <v>0</v>
      </c>
      <c r="AD146" s="171">
        <f t="shared" si="8"/>
        <v>0</v>
      </c>
      <c r="AE146" s="171">
        <f t="shared" si="9"/>
        <v>0</v>
      </c>
      <c r="AF146" s="171">
        <f t="shared" si="10"/>
        <v>0</v>
      </c>
      <c r="AG146" s="128">
        <f t="shared" si="40"/>
        <v>0</v>
      </c>
      <c r="AH146" s="46"/>
      <c r="AI146" s="128">
        <f t="shared" si="11"/>
        <v>0</v>
      </c>
      <c r="AJ146" s="30"/>
    </row>
    <row r="147" spans="1:36" hidden="1" x14ac:dyDescent="0.2">
      <c r="A147" s="46"/>
      <c r="B147" s="107"/>
      <c r="C147" s="108"/>
      <c r="D147" s="194"/>
      <c r="E147" s="194"/>
      <c r="F147" s="188"/>
      <c r="G147" s="188"/>
      <c r="H147" s="191">
        <f t="shared" si="1"/>
        <v>0</v>
      </c>
      <c r="I147" s="109"/>
      <c r="J147" s="110">
        <f t="shared" si="2"/>
        <v>0</v>
      </c>
      <c r="K147" s="157"/>
      <c r="L147" s="118"/>
      <c r="M147" s="111"/>
      <c r="N147" s="111"/>
      <c r="O147" s="111"/>
      <c r="P147" s="111"/>
      <c r="Q147" s="111"/>
      <c r="R147" s="262"/>
      <c r="S147" s="430"/>
      <c r="T147" s="265"/>
      <c r="U147" s="430"/>
      <c r="V147" s="161">
        <f t="shared" si="12"/>
        <v>0</v>
      </c>
      <c r="W147" s="160">
        <f t="shared" si="3"/>
        <v>0</v>
      </c>
      <c r="X147" s="164"/>
      <c r="Y147" s="92"/>
      <c r="Z147" s="120">
        <f t="shared" ref="Z147:Z178" si="42">J147*L147</f>
        <v>0</v>
      </c>
      <c r="AA147" s="121">
        <f t="shared" ref="AA147:AA178" si="43">M147*J147</f>
        <v>0</v>
      </c>
      <c r="AB147" s="121">
        <f t="shared" ref="AB147:AB178" si="44">N147*J147</f>
        <v>0</v>
      </c>
      <c r="AC147" s="126">
        <f t="shared" ref="AC147:AC178" si="45">O147*J147</f>
        <v>0</v>
      </c>
      <c r="AD147" s="171">
        <f t="shared" ref="AD147:AD178" si="46">P147*J147</f>
        <v>0</v>
      </c>
      <c r="AE147" s="171">
        <f t="shared" ref="AE147:AE178" si="47">Q147*J147</f>
        <v>0</v>
      </c>
      <c r="AF147" s="171">
        <f t="shared" ref="AF147:AF178" si="48">R147*J147</f>
        <v>0</v>
      </c>
      <c r="AG147" s="128">
        <f t="shared" si="40"/>
        <v>0</v>
      </c>
      <c r="AH147" s="46"/>
      <c r="AI147" s="128">
        <f t="shared" ref="AI147:AI178" si="49">T147*J147</f>
        <v>0</v>
      </c>
      <c r="AJ147" s="30"/>
    </row>
    <row r="148" spans="1:36" hidden="1" x14ac:dyDescent="0.2">
      <c r="A148" s="46"/>
      <c r="B148" s="107"/>
      <c r="C148" s="108"/>
      <c r="D148" s="194"/>
      <c r="E148" s="194"/>
      <c r="F148" s="188"/>
      <c r="G148" s="188"/>
      <c r="H148" s="191">
        <f t="shared" si="1"/>
        <v>0</v>
      </c>
      <c r="I148" s="109"/>
      <c r="J148" s="110">
        <f t="shared" si="2"/>
        <v>0</v>
      </c>
      <c r="K148" s="157"/>
      <c r="L148" s="118"/>
      <c r="M148" s="111"/>
      <c r="N148" s="111"/>
      <c r="O148" s="111"/>
      <c r="P148" s="111"/>
      <c r="Q148" s="111"/>
      <c r="R148" s="262"/>
      <c r="S148" s="430"/>
      <c r="T148" s="265"/>
      <c r="U148" s="430"/>
      <c r="V148" s="161">
        <f t="shared" si="12"/>
        <v>0</v>
      </c>
      <c r="W148" s="160">
        <f t="shared" si="3"/>
        <v>0</v>
      </c>
      <c r="X148" s="164"/>
      <c r="Y148" s="92"/>
      <c r="Z148" s="120">
        <f t="shared" si="42"/>
        <v>0</v>
      </c>
      <c r="AA148" s="121">
        <f t="shared" si="43"/>
        <v>0</v>
      </c>
      <c r="AB148" s="121">
        <f t="shared" si="44"/>
        <v>0</v>
      </c>
      <c r="AC148" s="126">
        <f t="shared" si="45"/>
        <v>0</v>
      </c>
      <c r="AD148" s="171">
        <f t="shared" si="46"/>
        <v>0</v>
      </c>
      <c r="AE148" s="171">
        <f t="shared" si="47"/>
        <v>0</v>
      </c>
      <c r="AF148" s="171">
        <f t="shared" si="48"/>
        <v>0</v>
      </c>
      <c r="AG148" s="128">
        <f t="shared" si="40"/>
        <v>0</v>
      </c>
      <c r="AH148" s="46"/>
      <c r="AI148" s="128">
        <f t="shared" si="49"/>
        <v>0</v>
      </c>
      <c r="AJ148" s="30"/>
    </row>
    <row r="149" spans="1:36" hidden="1" x14ac:dyDescent="0.2">
      <c r="A149" s="46"/>
      <c r="B149" s="107"/>
      <c r="C149" s="108"/>
      <c r="D149" s="194"/>
      <c r="E149" s="194"/>
      <c r="F149" s="188"/>
      <c r="G149" s="188"/>
      <c r="H149" s="191">
        <f t="shared" si="1"/>
        <v>0</v>
      </c>
      <c r="I149" s="109"/>
      <c r="J149" s="110">
        <f t="shared" si="2"/>
        <v>0</v>
      </c>
      <c r="K149" s="157"/>
      <c r="L149" s="118"/>
      <c r="M149" s="111"/>
      <c r="N149" s="111"/>
      <c r="O149" s="111"/>
      <c r="P149" s="111"/>
      <c r="Q149" s="111"/>
      <c r="R149" s="262"/>
      <c r="S149" s="430"/>
      <c r="T149" s="265"/>
      <c r="U149" s="430"/>
      <c r="V149" s="161">
        <f t="shared" si="12"/>
        <v>0</v>
      </c>
      <c r="W149" s="160">
        <f t="shared" si="3"/>
        <v>0</v>
      </c>
      <c r="X149" s="164"/>
      <c r="Y149" s="92"/>
      <c r="Z149" s="120">
        <f t="shared" si="42"/>
        <v>0</v>
      </c>
      <c r="AA149" s="121">
        <f t="shared" si="43"/>
        <v>0</v>
      </c>
      <c r="AB149" s="121">
        <f t="shared" si="44"/>
        <v>0</v>
      </c>
      <c r="AC149" s="126">
        <f t="shared" si="45"/>
        <v>0</v>
      </c>
      <c r="AD149" s="171">
        <f t="shared" si="46"/>
        <v>0</v>
      </c>
      <c r="AE149" s="171">
        <f t="shared" si="47"/>
        <v>0</v>
      </c>
      <c r="AF149" s="171">
        <f t="shared" si="48"/>
        <v>0</v>
      </c>
      <c r="AG149" s="128">
        <f t="shared" si="40"/>
        <v>0</v>
      </c>
      <c r="AH149" s="46"/>
      <c r="AI149" s="128">
        <f t="shared" si="49"/>
        <v>0</v>
      </c>
      <c r="AJ149" s="30"/>
    </row>
    <row r="150" spans="1:36" hidden="1" x14ac:dyDescent="0.2">
      <c r="A150" s="46"/>
      <c r="B150" s="107"/>
      <c r="C150" s="108"/>
      <c r="D150" s="194"/>
      <c r="E150" s="194"/>
      <c r="F150" s="188"/>
      <c r="G150" s="188"/>
      <c r="H150" s="191">
        <f t="shared" si="1"/>
        <v>0</v>
      </c>
      <c r="I150" s="109"/>
      <c r="J150" s="110">
        <f t="shared" si="2"/>
        <v>0</v>
      </c>
      <c r="K150" s="157"/>
      <c r="L150" s="118"/>
      <c r="M150" s="111"/>
      <c r="N150" s="111"/>
      <c r="O150" s="111"/>
      <c r="P150" s="111"/>
      <c r="Q150" s="111"/>
      <c r="R150" s="262"/>
      <c r="S150" s="430"/>
      <c r="T150" s="265"/>
      <c r="U150" s="430"/>
      <c r="V150" s="161">
        <f t="shared" si="12"/>
        <v>0</v>
      </c>
      <c r="W150" s="160">
        <f t="shared" si="3"/>
        <v>0</v>
      </c>
      <c r="X150" s="164"/>
      <c r="Y150" s="92"/>
      <c r="Z150" s="120">
        <f t="shared" si="42"/>
        <v>0</v>
      </c>
      <c r="AA150" s="121">
        <f t="shared" si="43"/>
        <v>0</v>
      </c>
      <c r="AB150" s="121">
        <f t="shared" si="44"/>
        <v>0</v>
      </c>
      <c r="AC150" s="126">
        <f t="shared" si="45"/>
        <v>0</v>
      </c>
      <c r="AD150" s="171">
        <f t="shared" si="46"/>
        <v>0</v>
      </c>
      <c r="AE150" s="171">
        <f t="shared" si="47"/>
        <v>0</v>
      </c>
      <c r="AF150" s="171">
        <f t="shared" si="48"/>
        <v>0</v>
      </c>
      <c r="AG150" s="128">
        <f t="shared" si="40"/>
        <v>0</v>
      </c>
      <c r="AH150" s="46"/>
      <c r="AI150" s="128">
        <f t="shared" si="49"/>
        <v>0</v>
      </c>
      <c r="AJ150" s="30"/>
    </row>
    <row r="151" spans="1:36" hidden="1" x14ac:dyDescent="0.2">
      <c r="A151" s="46"/>
      <c r="B151" s="107"/>
      <c r="C151" s="108"/>
      <c r="D151" s="194"/>
      <c r="E151" s="194"/>
      <c r="F151" s="188"/>
      <c r="G151" s="188"/>
      <c r="H151" s="191">
        <f t="shared" ref="H151:H198" si="50">IF(OR(F151=0,G151=0),0,ROUND(DAYS360(F151,G151)/30,1))</f>
        <v>0</v>
      </c>
      <c r="I151" s="109"/>
      <c r="J151" s="110">
        <f t="shared" ref="J151:J198" si="51">I151*C151*H151</f>
        <v>0</v>
      </c>
      <c r="K151" s="157"/>
      <c r="L151" s="118"/>
      <c r="M151" s="111"/>
      <c r="N151" s="111"/>
      <c r="O151" s="111"/>
      <c r="P151" s="111"/>
      <c r="Q151" s="111"/>
      <c r="R151" s="262"/>
      <c r="S151" s="430"/>
      <c r="T151" s="265"/>
      <c r="U151" s="430"/>
      <c r="V151" s="161">
        <f t="shared" si="12"/>
        <v>0</v>
      </c>
      <c r="W151" s="160">
        <f t="shared" si="3"/>
        <v>0</v>
      </c>
      <c r="X151" s="164"/>
      <c r="Y151" s="92"/>
      <c r="Z151" s="120">
        <f t="shared" si="42"/>
        <v>0</v>
      </c>
      <c r="AA151" s="121">
        <f t="shared" si="43"/>
        <v>0</v>
      </c>
      <c r="AB151" s="121">
        <f t="shared" si="44"/>
        <v>0</v>
      </c>
      <c r="AC151" s="126">
        <f t="shared" si="45"/>
        <v>0</v>
      </c>
      <c r="AD151" s="171">
        <f t="shared" si="46"/>
        <v>0</v>
      </c>
      <c r="AE151" s="171">
        <f t="shared" si="47"/>
        <v>0</v>
      </c>
      <c r="AF151" s="171">
        <f t="shared" si="48"/>
        <v>0</v>
      </c>
      <c r="AG151" s="128">
        <f t="shared" ref="AG151:AG198" si="52">SUM(Z151:AF151)</f>
        <v>0</v>
      </c>
      <c r="AH151" s="46"/>
      <c r="AI151" s="128">
        <f t="shared" si="49"/>
        <v>0</v>
      </c>
      <c r="AJ151" s="30"/>
    </row>
    <row r="152" spans="1:36" hidden="1" x14ac:dyDescent="0.2">
      <c r="A152" s="46"/>
      <c r="B152" s="107"/>
      <c r="C152" s="108"/>
      <c r="D152" s="194"/>
      <c r="E152" s="194"/>
      <c r="F152" s="188"/>
      <c r="G152" s="188"/>
      <c r="H152" s="191">
        <f t="shared" si="50"/>
        <v>0</v>
      </c>
      <c r="I152" s="109"/>
      <c r="J152" s="110">
        <f t="shared" si="51"/>
        <v>0</v>
      </c>
      <c r="K152" s="157"/>
      <c r="L152" s="118"/>
      <c r="M152" s="111"/>
      <c r="N152" s="111"/>
      <c r="O152" s="111"/>
      <c r="P152" s="111"/>
      <c r="Q152" s="111"/>
      <c r="R152" s="262"/>
      <c r="S152" s="430"/>
      <c r="T152" s="265"/>
      <c r="U152" s="430"/>
      <c r="V152" s="161">
        <f t="shared" si="12"/>
        <v>0</v>
      </c>
      <c r="W152" s="160">
        <f t="shared" si="3"/>
        <v>0</v>
      </c>
      <c r="X152" s="164"/>
      <c r="Y152" s="92"/>
      <c r="Z152" s="120">
        <f t="shared" si="42"/>
        <v>0</v>
      </c>
      <c r="AA152" s="121">
        <f t="shared" si="43"/>
        <v>0</v>
      </c>
      <c r="AB152" s="121">
        <f t="shared" si="44"/>
        <v>0</v>
      </c>
      <c r="AC152" s="126">
        <f t="shared" si="45"/>
        <v>0</v>
      </c>
      <c r="AD152" s="171">
        <f t="shared" si="46"/>
        <v>0</v>
      </c>
      <c r="AE152" s="171">
        <f t="shared" si="47"/>
        <v>0</v>
      </c>
      <c r="AF152" s="171">
        <f t="shared" si="48"/>
        <v>0</v>
      </c>
      <c r="AG152" s="128">
        <f t="shared" si="52"/>
        <v>0</v>
      </c>
      <c r="AH152" s="46"/>
      <c r="AI152" s="128">
        <f t="shared" si="49"/>
        <v>0</v>
      </c>
      <c r="AJ152" s="30"/>
    </row>
    <row r="153" spans="1:36" hidden="1" x14ac:dyDescent="0.2">
      <c r="A153" s="46"/>
      <c r="B153" s="107"/>
      <c r="C153" s="108"/>
      <c r="D153" s="194"/>
      <c r="E153" s="194"/>
      <c r="F153" s="188"/>
      <c r="G153" s="188"/>
      <c r="H153" s="191">
        <f t="shared" si="50"/>
        <v>0</v>
      </c>
      <c r="I153" s="109"/>
      <c r="J153" s="110">
        <f t="shared" si="51"/>
        <v>0</v>
      </c>
      <c r="K153" s="157"/>
      <c r="L153" s="118"/>
      <c r="M153" s="111"/>
      <c r="N153" s="111"/>
      <c r="O153" s="111"/>
      <c r="P153" s="111"/>
      <c r="Q153" s="111"/>
      <c r="R153" s="262"/>
      <c r="S153" s="430"/>
      <c r="T153" s="265"/>
      <c r="U153" s="430"/>
      <c r="V153" s="161">
        <f t="shared" si="12"/>
        <v>0</v>
      </c>
      <c r="W153" s="160">
        <f t="shared" si="3"/>
        <v>0</v>
      </c>
      <c r="X153" s="164"/>
      <c r="Y153" s="92"/>
      <c r="Z153" s="120">
        <f t="shared" si="42"/>
        <v>0</v>
      </c>
      <c r="AA153" s="121">
        <f t="shared" si="43"/>
        <v>0</v>
      </c>
      <c r="AB153" s="121">
        <f t="shared" si="44"/>
        <v>0</v>
      </c>
      <c r="AC153" s="126">
        <f t="shared" si="45"/>
        <v>0</v>
      </c>
      <c r="AD153" s="171">
        <f t="shared" si="46"/>
        <v>0</v>
      </c>
      <c r="AE153" s="171">
        <f t="shared" si="47"/>
        <v>0</v>
      </c>
      <c r="AF153" s="171">
        <f t="shared" si="48"/>
        <v>0</v>
      </c>
      <c r="AG153" s="128">
        <f t="shared" si="52"/>
        <v>0</v>
      </c>
      <c r="AH153" s="46"/>
      <c r="AI153" s="128">
        <f t="shared" si="49"/>
        <v>0</v>
      </c>
      <c r="AJ153" s="30"/>
    </row>
    <row r="154" spans="1:36" hidden="1" x14ac:dyDescent="0.2">
      <c r="A154" s="46"/>
      <c r="B154" s="107"/>
      <c r="C154" s="108"/>
      <c r="D154" s="194"/>
      <c r="E154" s="194"/>
      <c r="F154" s="188"/>
      <c r="G154" s="188"/>
      <c r="H154" s="191">
        <f t="shared" si="50"/>
        <v>0</v>
      </c>
      <c r="I154" s="109"/>
      <c r="J154" s="110">
        <f t="shared" si="51"/>
        <v>0</v>
      </c>
      <c r="K154" s="157"/>
      <c r="L154" s="118"/>
      <c r="M154" s="111"/>
      <c r="N154" s="111"/>
      <c r="O154" s="111"/>
      <c r="P154" s="111"/>
      <c r="Q154" s="111"/>
      <c r="R154" s="262"/>
      <c r="S154" s="430"/>
      <c r="T154" s="265"/>
      <c r="U154" s="430"/>
      <c r="V154" s="161">
        <f t="shared" si="12"/>
        <v>0</v>
      </c>
      <c r="W154" s="160">
        <f t="shared" si="3"/>
        <v>0</v>
      </c>
      <c r="X154" s="164"/>
      <c r="Y154" s="92"/>
      <c r="Z154" s="120">
        <f t="shared" si="42"/>
        <v>0</v>
      </c>
      <c r="AA154" s="121">
        <f t="shared" si="43"/>
        <v>0</v>
      </c>
      <c r="AB154" s="121">
        <f t="shared" si="44"/>
        <v>0</v>
      </c>
      <c r="AC154" s="126">
        <f t="shared" si="45"/>
        <v>0</v>
      </c>
      <c r="AD154" s="171">
        <f t="shared" si="46"/>
        <v>0</v>
      </c>
      <c r="AE154" s="171">
        <f t="shared" si="47"/>
        <v>0</v>
      </c>
      <c r="AF154" s="171">
        <f t="shared" si="48"/>
        <v>0</v>
      </c>
      <c r="AG154" s="128">
        <f t="shared" si="52"/>
        <v>0</v>
      </c>
      <c r="AH154" s="46"/>
      <c r="AI154" s="128">
        <f t="shared" si="49"/>
        <v>0</v>
      </c>
      <c r="AJ154" s="30"/>
    </row>
    <row r="155" spans="1:36" hidden="1" x14ac:dyDescent="0.2">
      <c r="A155" s="46"/>
      <c r="B155" s="107"/>
      <c r="C155" s="108"/>
      <c r="D155" s="194"/>
      <c r="E155" s="194"/>
      <c r="F155" s="188"/>
      <c r="G155" s="188"/>
      <c r="H155" s="191">
        <f t="shared" si="50"/>
        <v>0</v>
      </c>
      <c r="I155" s="109"/>
      <c r="J155" s="110">
        <f t="shared" si="51"/>
        <v>0</v>
      </c>
      <c r="K155" s="157"/>
      <c r="L155" s="118"/>
      <c r="M155" s="111"/>
      <c r="N155" s="111"/>
      <c r="O155" s="111"/>
      <c r="P155" s="111"/>
      <c r="Q155" s="111"/>
      <c r="R155" s="262"/>
      <c r="S155" s="430"/>
      <c r="T155" s="265"/>
      <c r="U155" s="430"/>
      <c r="V155" s="161">
        <f t="shared" si="12"/>
        <v>0</v>
      </c>
      <c r="W155" s="160">
        <f t="shared" si="3"/>
        <v>0</v>
      </c>
      <c r="X155" s="164"/>
      <c r="Y155" s="92"/>
      <c r="Z155" s="120">
        <f t="shared" si="42"/>
        <v>0</v>
      </c>
      <c r="AA155" s="121">
        <f t="shared" si="43"/>
        <v>0</v>
      </c>
      <c r="AB155" s="121">
        <f t="shared" si="44"/>
        <v>0</v>
      </c>
      <c r="AC155" s="126">
        <f t="shared" si="45"/>
        <v>0</v>
      </c>
      <c r="AD155" s="171">
        <f t="shared" si="46"/>
        <v>0</v>
      </c>
      <c r="AE155" s="171">
        <f t="shared" si="47"/>
        <v>0</v>
      </c>
      <c r="AF155" s="171">
        <f t="shared" si="48"/>
        <v>0</v>
      </c>
      <c r="AG155" s="128">
        <f t="shared" si="52"/>
        <v>0</v>
      </c>
      <c r="AH155" s="46"/>
      <c r="AI155" s="128">
        <f t="shared" si="49"/>
        <v>0</v>
      </c>
      <c r="AJ155" s="30"/>
    </row>
    <row r="156" spans="1:36" hidden="1" x14ac:dyDescent="0.2">
      <c r="A156" s="46"/>
      <c r="B156" s="107"/>
      <c r="C156" s="108"/>
      <c r="D156" s="194"/>
      <c r="E156" s="194"/>
      <c r="F156" s="188"/>
      <c r="G156" s="188"/>
      <c r="H156" s="191">
        <f t="shared" si="50"/>
        <v>0</v>
      </c>
      <c r="I156" s="109"/>
      <c r="J156" s="110">
        <f t="shared" si="51"/>
        <v>0</v>
      </c>
      <c r="K156" s="157"/>
      <c r="L156" s="118"/>
      <c r="M156" s="111"/>
      <c r="N156" s="111"/>
      <c r="O156" s="111"/>
      <c r="P156" s="111"/>
      <c r="Q156" s="111"/>
      <c r="R156" s="262"/>
      <c r="S156" s="430"/>
      <c r="T156" s="265"/>
      <c r="U156" s="430"/>
      <c r="V156" s="161">
        <f t="shared" si="12"/>
        <v>0</v>
      </c>
      <c r="W156" s="160">
        <f t="shared" si="3"/>
        <v>0</v>
      </c>
      <c r="X156" s="164"/>
      <c r="Y156" s="92"/>
      <c r="Z156" s="120">
        <f t="shared" si="42"/>
        <v>0</v>
      </c>
      <c r="AA156" s="121">
        <f t="shared" si="43"/>
        <v>0</v>
      </c>
      <c r="AB156" s="121">
        <f t="shared" si="44"/>
        <v>0</v>
      </c>
      <c r="AC156" s="126">
        <f t="shared" si="45"/>
        <v>0</v>
      </c>
      <c r="AD156" s="171">
        <f t="shared" si="46"/>
        <v>0</v>
      </c>
      <c r="AE156" s="171">
        <f t="shared" si="47"/>
        <v>0</v>
      </c>
      <c r="AF156" s="171">
        <f t="shared" si="48"/>
        <v>0</v>
      </c>
      <c r="AG156" s="128">
        <f t="shared" si="52"/>
        <v>0</v>
      </c>
      <c r="AH156" s="46"/>
      <c r="AI156" s="128">
        <f t="shared" si="49"/>
        <v>0</v>
      </c>
      <c r="AJ156" s="30"/>
    </row>
    <row r="157" spans="1:36" hidden="1" x14ac:dyDescent="0.2">
      <c r="A157" s="46"/>
      <c r="B157" s="107"/>
      <c r="C157" s="108"/>
      <c r="D157" s="194"/>
      <c r="E157" s="194"/>
      <c r="F157" s="188"/>
      <c r="G157" s="188"/>
      <c r="H157" s="191">
        <f t="shared" si="50"/>
        <v>0</v>
      </c>
      <c r="I157" s="109"/>
      <c r="J157" s="110">
        <f t="shared" si="51"/>
        <v>0</v>
      </c>
      <c r="K157" s="157"/>
      <c r="L157" s="118"/>
      <c r="M157" s="111"/>
      <c r="N157" s="111"/>
      <c r="O157" s="111"/>
      <c r="P157" s="111"/>
      <c r="Q157" s="111"/>
      <c r="R157" s="262"/>
      <c r="S157" s="430"/>
      <c r="T157" s="265"/>
      <c r="U157" s="430"/>
      <c r="V157" s="161">
        <f t="shared" si="12"/>
        <v>0</v>
      </c>
      <c r="W157" s="160">
        <f t="shared" si="3"/>
        <v>0</v>
      </c>
      <c r="X157" s="164"/>
      <c r="Y157" s="92"/>
      <c r="Z157" s="120">
        <f t="shared" si="42"/>
        <v>0</v>
      </c>
      <c r="AA157" s="121">
        <f t="shared" si="43"/>
        <v>0</v>
      </c>
      <c r="AB157" s="121">
        <f t="shared" si="44"/>
        <v>0</v>
      </c>
      <c r="AC157" s="126">
        <f t="shared" si="45"/>
        <v>0</v>
      </c>
      <c r="AD157" s="171">
        <f t="shared" si="46"/>
        <v>0</v>
      </c>
      <c r="AE157" s="171">
        <f t="shared" si="47"/>
        <v>0</v>
      </c>
      <c r="AF157" s="171">
        <f t="shared" si="48"/>
        <v>0</v>
      </c>
      <c r="AG157" s="128">
        <f t="shared" si="52"/>
        <v>0</v>
      </c>
      <c r="AH157" s="46"/>
      <c r="AI157" s="128">
        <f t="shared" si="49"/>
        <v>0</v>
      </c>
      <c r="AJ157" s="30"/>
    </row>
    <row r="158" spans="1:36" hidden="1" x14ac:dyDescent="0.2">
      <c r="A158" s="46"/>
      <c r="B158" s="107"/>
      <c r="C158" s="108"/>
      <c r="D158" s="194"/>
      <c r="E158" s="194"/>
      <c r="F158" s="188"/>
      <c r="G158" s="188"/>
      <c r="H158" s="191">
        <f t="shared" si="50"/>
        <v>0</v>
      </c>
      <c r="I158" s="109"/>
      <c r="J158" s="110">
        <f t="shared" si="51"/>
        <v>0</v>
      </c>
      <c r="K158" s="157"/>
      <c r="L158" s="118"/>
      <c r="M158" s="111"/>
      <c r="N158" s="111"/>
      <c r="O158" s="111"/>
      <c r="P158" s="111"/>
      <c r="Q158" s="111"/>
      <c r="R158" s="262"/>
      <c r="S158" s="430"/>
      <c r="T158" s="265"/>
      <c r="U158" s="430"/>
      <c r="V158" s="161">
        <f t="shared" si="12"/>
        <v>0</v>
      </c>
      <c r="W158" s="160">
        <f t="shared" si="3"/>
        <v>0</v>
      </c>
      <c r="X158" s="164"/>
      <c r="Y158" s="92"/>
      <c r="Z158" s="120">
        <f t="shared" si="42"/>
        <v>0</v>
      </c>
      <c r="AA158" s="121">
        <f t="shared" si="43"/>
        <v>0</v>
      </c>
      <c r="AB158" s="121">
        <f t="shared" si="44"/>
        <v>0</v>
      </c>
      <c r="AC158" s="126">
        <f t="shared" si="45"/>
        <v>0</v>
      </c>
      <c r="AD158" s="171">
        <f t="shared" si="46"/>
        <v>0</v>
      </c>
      <c r="AE158" s="171">
        <f t="shared" si="47"/>
        <v>0</v>
      </c>
      <c r="AF158" s="171">
        <f t="shared" si="48"/>
        <v>0</v>
      </c>
      <c r="AG158" s="128">
        <f t="shared" si="52"/>
        <v>0</v>
      </c>
      <c r="AH158" s="46"/>
      <c r="AI158" s="128">
        <f t="shared" si="49"/>
        <v>0</v>
      </c>
      <c r="AJ158" s="30"/>
    </row>
    <row r="159" spans="1:36" hidden="1" x14ac:dyDescent="0.2">
      <c r="A159" s="46"/>
      <c r="B159" s="107"/>
      <c r="C159" s="108"/>
      <c r="D159" s="194"/>
      <c r="E159" s="194"/>
      <c r="F159" s="188"/>
      <c r="G159" s="188"/>
      <c r="H159" s="191">
        <f t="shared" si="50"/>
        <v>0</v>
      </c>
      <c r="I159" s="109"/>
      <c r="J159" s="110">
        <f t="shared" si="51"/>
        <v>0</v>
      </c>
      <c r="K159" s="157"/>
      <c r="L159" s="118"/>
      <c r="M159" s="111"/>
      <c r="N159" s="111"/>
      <c r="O159" s="111"/>
      <c r="P159" s="111"/>
      <c r="Q159" s="111"/>
      <c r="R159" s="262"/>
      <c r="S159" s="430"/>
      <c r="T159" s="265"/>
      <c r="U159" s="430"/>
      <c r="V159" s="161">
        <f t="shared" si="12"/>
        <v>0</v>
      </c>
      <c r="W159" s="160">
        <f t="shared" si="3"/>
        <v>0</v>
      </c>
      <c r="X159" s="164"/>
      <c r="Y159" s="92"/>
      <c r="Z159" s="120">
        <f t="shared" si="42"/>
        <v>0</v>
      </c>
      <c r="AA159" s="121">
        <f t="shared" si="43"/>
        <v>0</v>
      </c>
      <c r="AB159" s="121">
        <f t="shared" si="44"/>
        <v>0</v>
      </c>
      <c r="AC159" s="126">
        <f t="shared" si="45"/>
        <v>0</v>
      </c>
      <c r="AD159" s="171">
        <f t="shared" si="46"/>
        <v>0</v>
      </c>
      <c r="AE159" s="171">
        <f t="shared" si="47"/>
        <v>0</v>
      </c>
      <c r="AF159" s="171">
        <f t="shared" si="48"/>
        <v>0</v>
      </c>
      <c r="AG159" s="128">
        <f t="shared" si="52"/>
        <v>0</v>
      </c>
      <c r="AH159" s="46"/>
      <c r="AI159" s="128">
        <f t="shared" si="49"/>
        <v>0</v>
      </c>
      <c r="AJ159" s="30"/>
    </row>
    <row r="160" spans="1:36" hidden="1" x14ac:dyDescent="0.2">
      <c r="A160" s="46"/>
      <c r="B160" s="107"/>
      <c r="C160" s="108"/>
      <c r="D160" s="194"/>
      <c r="E160" s="194"/>
      <c r="F160" s="188"/>
      <c r="G160" s="188"/>
      <c r="H160" s="191">
        <f t="shared" si="50"/>
        <v>0</v>
      </c>
      <c r="I160" s="109"/>
      <c r="J160" s="110">
        <f t="shared" si="51"/>
        <v>0</v>
      </c>
      <c r="K160" s="157"/>
      <c r="L160" s="118"/>
      <c r="M160" s="111"/>
      <c r="N160" s="111"/>
      <c r="O160" s="111"/>
      <c r="P160" s="111"/>
      <c r="Q160" s="111"/>
      <c r="R160" s="262"/>
      <c r="S160" s="430"/>
      <c r="T160" s="265"/>
      <c r="U160" s="430"/>
      <c r="V160" s="161">
        <f t="shared" si="12"/>
        <v>0</v>
      </c>
      <c r="W160" s="160">
        <f t="shared" si="3"/>
        <v>0</v>
      </c>
      <c r="X160" s="164"/>
      <c r="Y160" s="92"/>
      <c r="Z160" s="120">
        <f t="shared" si="42"/>
        <v>0</v>
      </c>
      <c r="AA160" s="121">
        <f t="shared" si="43"/>
        <v>0</v>
      </c>
      <c r="AB160" s="121">
        <f t="shared" si="44"/>
        <v>0</v>
      </c>
      <c r="AC160" s="126">
        <f t="shared" si="45"/>
        <v>0</v>
      </c>
      <c r="AD160" s="171">
        <f t="shared" si="46"/>
        <v>0</v>
      </c>
      <c r="AE160" s="171">
        <f t="shared" si="47"/>
        <v>0</v>
      </c>
      <c r="AF160" s="171">
        <f t="shared" si="48"/>
        <v>0</v>
      </c>
      <c r="AG160" s="128">
        <f t="shared" si="52"/>
        <v>0</v>
      </c>
      <c r="AH160" s="46"/>
      <c r="AI160" s="128">
        <f t="shared" si="49"/>
        <v>0</v>
      </c>
      <c r="AJ160" s="30"/>
    </row>
    <row r="161" spans="1:36" hidden="1" x14ac:dyDescent="0.2">
      <c r="A161" s="46"/>
      <c r="B161" s="107"/>
      <c r="C161" s="108"/>
      <c r="D161" s="194"/>
      <c r="E161" s="194"/>
      <c r="F161" s="188"/>
      <c r="G161" s="188"/>
      <c r="H161" s="191">
        <f t="shared" si="50"/>
        <v>0</v>
      </c>
      <c r="I161" s="109"/>
      <c r="J161" s="110">
        <f t="shared" si="51"/>
        <v>0</v>
      </c>
      <c r="K161" s="157"/>
      <c r="L161" s="118"/>
      <c r="M161" s="111"/>
      <c r="N161" s="111"/>
      <c r="O161" s="111"/>
      <c r="P161" s="111"/>
      <c r="Q161" s="111"/>
      <c r="R161" s="262"/>
      <c r="S161" s="430"/>
      <c r="T161" s="265"/>
      <c r="U161" s="430"/>
      <c r="V161" s="161">
        <f t="shared" si="12"/>
        <v>0</v>
      </c>
      <c r="W161" s="160">
        <f t="shared" si="3"/>
        <v>0</v>
      </c>
      <c r="X161" s="164"/>
      <c r="Y161" s="92"/>
      <c r="Z161" s="120">
        <f t="shared" si="42"/>
        <v>0</v>
      </c>
      <c r="AA161" s="121">
        <f t="shared" si="43"/>
        <v>0</v>
      </c>
      <c r="AB161" s="121">
        <f t="shared" si="44"/>
        <v>0</v>
      </c>
      <c r="AC161" s="126">
        <f t="shared" si="45"/>
        <v>0</v>
      </c>
      <c r="AD161" s="171">
        <f t="shared" si="46"/>
        <v>0</v>
      </c>
      <c r="AE161" s="171">
        <f t="shared" si="47"/>
        <v>0</v>
      </c>
      <c r="AF161" s="171">
        <f t="shared" si="48"/>
        <v>0</v>
      </c>
      <c r="AG161" s="128">
        <f t="shared" si="52"/>
        <v>0</v>
      </c>
      <c r="AH161" s="46"/>
      <c r="AI161" s="128">
        <f t="shared" si="49"/>
        <v>0</v>
      </c>
      <c r="AJ161" s="30"/>
    </row>
    <row r="162" spans="1:36" hidden="1" x14ac:dyDescent="0.2">
      <c r="A162" s="46"/>
      <c r="B162" s="107"/>
      <c r="C162" s="108"/>
      <c r="D162" s="194"/>
      <c r="E162" s="194"/>
      <c r="F162" s="188"/>
      <c r="G162" s="188"/>
      <c r="H162" s="191">
        <f t="shared" si="50"/>
        <v>0</v>
      </c>
      <c r="I162" s="109"/>
      <c r="J162" s="110">
        <f t="shared" si="51"/>
        <v>0</v>
      </c>
      <c r="K162" s="157"/>
      <c r="L162" s="118"/>
      <c r="M162" s="111"/>
      <c r="N162" s="111"/>
      <c r="O162" s="111"/>
      <c r="P162" s="111"/>
      <c r="Q162" s="111"/>
      <c r="R162" s="262"/>
      <c r="S162" s="430"/>
      <c r="T162" s="265"/>
      <c r="U162" s="430"/>
      <c r="V162" s="161">
        <f t="shared" si="12"/>
        <v>0</v>
      </c>
      <c r="W162" s="160">
        <f t="shared" si="3"/>
        <v>0</v>
      </c>
      <c r="X162" s="164"/>
      <c r="Y162" s="92"/>
      <c r="Z162" s="120">
        <f t="shared" si="42"/>
        <v>0</v>
      </c>
      <c r="AA162" s="121">
        <f t="shared" si="43"/>
        <v>0</v>
      </c>
      <c r="AB162" s="121">
        <f t="shared" si="44"/>
        <v>0</v>
      </c>
      <c r="AC162" s="126">
        <f t="shared" si="45"/>
        <v>0</v>
      </c>
      <c r="AD162" s="171">
        <f t="shared" si="46"/>
        <v>0</v>
      </c>
      <c r="AE162" s="171">
        <f t="shared" si="47"/>
        <v>0</v>
      </c>
      <c r="AF162" s="171">
        <f t="shared" si="48"/>
        <v>0</v>
      </c>
      <c r="AG162" s="128">
        <f t="shared" si="52"/>
        <v>0</v>
      </c>
      <c r="AH162" s="46"/>
      <c r="AI162" s="128">
        <f t="shared" si="49"/>
        <v>0</v>
      </c>
      <c r="AJ162" s="30"/>
    </row>
    <row r="163" spans="1:36" hidden="1" x14ac:dyDescent="0.2">
      <c r="A163" s="46"/>
      <c r="B163" s="107"/>
      <c r="C163" s="108"/>
      <c r="D163" s="194"/>
      <c r="E163" s="194"/>
      <c r="F163" s="188"/>
      <c r="G163" s="188"/>
      <c r="H163" s="191">
        <f t="shared" si="50"/>
        <v>0</v>
      </c>
      <c r="I163" s="109"/>
      <c r="J163" s="110">
        <f t="shared" si="51"/>
        <v>0</v>
      </c>
      <c r="K163" s="157"/>
      <c r="L163" s="118"/>
      <c r="M163" s="111"/>
      <c r="N163" s="111"/>
      <c r="O163" s="111"/>
      <c r="P163" s="111"/>
      <c r="Q163" s="111"/>
      <c r="R163" s="262"/>
      <c r="S163" s="430"/>
      <c r="T163" s="265"/>
      <c r="U163" s="430"/>
      <c r="V163" s="161">
        <f t="shared" si="12"/>
        <v>0</v>
      </c>
      <c r="W163" s="160">
        <f t="shared" si="3"/>
        <v>0</v>
      </c>
      <c r="X163" s="164"/>
      <c r="Y163" s="92"/>
      <c r="Z163" s="120">
        <f t="shared" si="42"/>
        <v>0</v>
      </c>
      <c r="AA163" s="121">
        <f t="shared" si="43"/>
        <v>0</v>
      </c>
      <c r="AB163" s="121">
        <f t="shared" si="44"/>
        <v>0</v>
      </c>
      <c r="AC163" s="126">
        <f t="shared" si="45"/>
        <v>0</v>
      </c>
      <c r="AD163" s="171">
        <f t="shared" si="46"/>
        <v>0</v>
      </c>
      <c r="AE163" s="171">
        <f t="shared" si="47"/>
        <v>0</v>
      </c>
      <c r="AF163" s="171">
        <f t="shared" si="48"/>
        <v>0</v>
      </c>
      <c r="AG163" s="128">
        <f t="shared" si="52"/>
        <v>0</v>
      </c>
      <c r="AH163" s="46"/>
      <c r="AI163" s="128">
        <f t="shared" si="49"/>
        <v>0</v>
      </c>
      <c r="AJ163" s="30"/>
    </row>
    <row r="164" spans="1:36" hidden="1" x14ac:dyDescent="0.2">
      <c r="A164" s="46"/>
      <c r="B164" s="107"/>
      <c r="C164" s="108"/>
      <c r="D164" s="194"/>
      <c r="E164" s="194"/>
      <c r="F164" s="188"/>
      <c r="G164" s="188"/>
      <c r="H164" s="191">
        <f t="shared" si="50"/>
        <v>0</v>
      </c>
      <c r="I164" s="109"/>
      <c r="J164" s="110">
        <f t="shared" si="51"/>
        <v>0</v>
      </c>
      <c r="K164" s="157"/>
      <c r="L164" s="118"/>
      <c r="M164" s="111"/>
      <c r="N164" s="111"/>
      <c r="O164" s="111"/>
      <c r="P164" s="111"/>
      <c r="Q164" s="111"/>
      <c r="R164" s="262"/>
      <c r="S164" s="430"/>
      <c r="T164" s="265"/>
      <c r="U164" s="430"/>
      <c r="V164" s="161">
        <f t="shared" si="12"/>
        <v>0</v>
      </c>
      <c r="W164" s="160">
        <f t="shared" si="3"/>
        <v>0</v>
      </c>
      <c r="X164" s="164"/>
      <c r="Y164" s="92"/>
      <c r="Z164" s="120">
        <f t="shared" si="42"/>
        <v>0</v>
      </c>
      <c r="AA164" s="121">
        <f t="shared" si="43"/>
        <v>0</v>
      </c>
      <c r="AB164" s="121">
        <f t="shared" si="44"/>
        <v>0</v>
      </c>
      <c r="AC164" s="126">
        <f t="shared" si="45"/>
        <v>0</v>
      </c>
      <c r="AD164" s="171">
        <f t="shared" si="46"/>
        <v>0</v>
      </c>
      <c r="AE164" s="171">
        <f t="shared" si="47"/>
        <v>0</v>
      </c>
      <c r="AF164" s="171">
        <f t="shared" si="48"/>
        <v>0</v>
      </c>
      <c r="AG164" s="128">
        <f t="shared" si="52"/>
        <v>0</v>
      </c>
      <c r="AH164" s="46"/>
      <c r="AI164" s="128">
        <f t="shared" si="49"/>
        <v>0</v>
      </c>
      <c r="AJ164" s="30"/>
    </row>
    <row r="165" spans="1:36" hidden="1" x14ac:dyDescent="0.2">
      <c r="A165" s="46"/>
      <c r="B165" s="107"/>
      <c r="C165" s="108"/>
      <c r="D165" s="194"/>
      <c r="E165" s="194"/>
      <c r="F165" s="188"/>
      <c r="G165" s="188"/>
      <c r="H165" s="191">
        <f t="shared" si="50"/>
        <v>0</v>
      </c>
      <c r="I165" s="109"/>
      <c r="J165" s="110">
        <f t="shared" si="51"/>
        <v>0</v>
      </c>
      <c r="K165" s="157"/>
      <c r="L165" s="118"/>
      <c r="M165" s="111"/>
      <c r="N165" s="111"/>
      <c r="O165" s="111"/>
      <c r="P165" s="111"/>
      <c r="Q165" s="111"/>
      <c r="R165" s="262"/>
      <c r="S165" s="430"/>
      <c r="T165" s="265"/>
      <c r="U165" s="430"/>
      <c r="V165" s="161">
        <f t="shared" si="12"/>
        <v>0</v>
      </c>
      <c r="W165" s="160">
        <f t="shared" si="3"/>
        <v>0</v>
      </c>
      <c r="X165" s="164"/>
      <c r="Y165" s="92"/>
      <c r="Z165" s="120">
        <f t="shared" si="42"/>
        <v>0</v>
      </c>
      <c r="AA165" s="121">
        <f t="shared" si="43"/>
        <v>0</v>
      </c>
      <c r="AB165" s="121">
        <f t="shared" si="44"/>
        <v>0</v>
      </c>
      <c r="AC165" s="126">
        <f t="shared" si="45"/>
        <v>0</v>
      </c>
      <c r="AD165" s="171">
        <f t="shared" si="46"/>
        <v>0</v>
      </c>
      <c r="AE165" s="171">
        <f t="shared" si="47"/>
        <v>0</v>
      </c>
      <c r="AF165" s="171">
        <f t="shared" si="48"/>
        <v>0</v>
      </c>
      <c r="AG165" s="128">
        <f t="shared" si="52"/>
        <v>0</v>
      </c>
      <c r="AH165" s="46"/>
      <c r="AI165" s="128">
        <f t="shared" si="49"/>
        <v>0</v>
      </c>
      <c r="AJ165" s="30"/>
    </row>
    <row r="166" spans="1:36" hidden="1" x14ac:dyDescent="0.2">
      <c r="A166" s="46"/>
      <c r="B166" s="107"/>
      <c r="C166" s="108"/>
      <c r="D166" s="194"/>
      <c r="E166" s="194"/>
      <c r="F166" s="188"/>
      <c r="G166" s="188"/>
      <c r="H166" s="191">
        <f t="shared" si="50"/>
        <v>0</v>
      </c>
      <c r="I166" s="109"/>
      <c r="J166" s="110">
        <f t="shared" si="51"/>
        <v>0</v>
      </c>
      <c r="K166" s="157"/>
      <c r="L166" s="118"/>
      <c r="M166" s="111"/>
      <c r="N166" s="111"/>
      <c r="O166" s="111"/>
      <c r="P166" s="111"/>
      <c r="Q166" s="111"/>
      <c r="R166" s="262"/>
      <c r="S166" s="430"/>
      <c r="T166" s="265"/>
      <c r="U166" s="430"/>
      <c r="V166" s="161">
        <f t="shared" si="12"/>
        <v>0</v>
      </c>
      <c r="W166" s="160">
        <f t="shared" si="3"/>
        <v>0</v>
      </c>
      <c r="X166" s="164"/>
      <c r="Y166" s="92"/>
      <c r="Z166" s="120">
        <f t="shared" si="42"/>
        <v>0</v>
      </c>
      <c r="AA166" s="121">
        <f t="shared" si="43"/>
        <v>0</v>
      </c>
      <c r="AB166" s="121">
        <f t="shared" si="44"/>
        <v>0</v>
      </c>
      <c r="AC166" s="126">
        <f t="shared" si="45"/>
        <v>0</v>
      </c>
      <c r="AD166" s="171">
        <f t="shared" si="46"/>
        <v>0</v>
      </c>
      <c r="AE166" s="171">
        <f t="shared" si="47"/>
        <v>0</v>
      </c>
      <c r="AF166" s="171">
        <f t="shared" si="48"/>
        <v>0</v>
      </c>
      <c r="AG166" s="128">
        <f t="shared" si="52"/>
        <v>0</v>
      </c>
      <c r="AH166" s="46"/>
      <c r="AI166" s="128">
        <f t="shared" si="49"/>
        <v>0</v>
      </c>
      <c r="AJ166" s="30"/>
    </row>
    <row r="167" spans="1:36" hidden="1" x14ac:dyDescent="0.2">
      <c r="A167" s="46"/>
      <c r="B167" s="107"/>
      <c r="C167" s="108"/>
      <c r="D167" s="194"/>
      <c r="E167" s="194"/>
      <c r="F167" s="188"/>
      <c r="G167" s="188"/>
      <c r="H167" s="191">
        <f t="shared" si="50"/>
        <v>0</v>
      </c>
      <c r="I167" s="109"/>
      <c r="J167" s="110">
        <f t="shared" si="51"/>
        <v>0</v>
      </c>
      <c r="K167" s="157"/>
      <c r="L167" s="118"/>
      <c r="M167" s="111"/>
      <c r="N167" s="111"/>
      <c r="O167" s="111"/>
      <c r="P167" s="111"/>
      <c r="Q167" s="111"/>
      <c r="R167" s="262"/>
      <c r="S167" s="430"/>
      <c r="T167" s="265"/>
      <c r="U167" s="430"/>
      <c r="V167" s="161">
        <f t="shared" si="12"/>
        <v>0</v>
      </c>
      <c r="W167" s="160">
        <f t="shared" si="3"/>
        <v>0</v>
      </c>
      <c r="X167" s="164"/>
      <c r="Y167" s="92"/>
      <c r="Z167" s="120">
        <f t="shared" si="42"/>
        <v>0</v>
      </c>
      <c r="AA167" s="121">
        <f t="shared" si="43"/>
        <v>0</v>
      </c>
      <c r="AB167" s="121">
        <f t="shared" si="44"/>
        <v>0</v>
      </c>
      <c r="AC167" s="126">
        <f t="shared" si="45"/>
        <v>0</v>
      </c>
      <c r="AD167" s="171">
        <f t="shared" si="46"/>
        <v>0</v>
      </c>
      <c r="AE167" s="171">
        <f t="shared" si="47"/>
        <v>0</v>
      </c>
      <c r="AF167" s="171">
        <f t="shared" si="48"/>
        <v>0</v>
      </c>
      <c r="AG167" s="128">
        <f t="shared" si="52"/>
        <v>0</v>
      </c>
      <c r="AH167" s="46"/>
      <c r="AI167" s="128">
        <f t="shared" si="49"/>
        <v>0</v>
      </c>
      <c r="AJ167" s="30"/>
    </row>
    <row r="168" spans="1:36" hidden="1" x14ac:dyDescent="0.2">
      <c r="A168" s="46"/>
      <c r="B168" s="107"/>
      <c r="C168" s="108"/>
      <c r="D168" s="194"/>
      <c r="E168" s="194"/>
      <c r="F168" s="188"/>
      <c r="G168" s="188"/>
      <c r="H168" s="191">
        <f t="shared" si="50"/>
        <v>0</v>
      </c>
      <c r="I168" s="109"/>
      <c r="J168" s="110">
        <f t="shared" si="51"/>
        <v>0</v>
      </c>
      <c r="K168" s="157"/>
      <c r="L168" s="118"/>
      <c r="M168" s="111"/>
      <c r="N168" s="111"/>
      <c r="O168" s="111"/>
      <c r="P168" s="111"/>
      <c r="Q168" s="111"/>
      <c r="R168" s="262"/>
      <c r="S168" s="430"/>
      <c r="T168" s="265"/>
      <c r="U168" s="430"/>
      <c r="V168" s="161">
        <f t="shared" si="12"/>
        <v>0</v>
      </c>
      <c r="W168" s="160">
        <f t="shared" si="3"/>
        <v>0</v>
      </c>
      <c r="X168" s="164"/>
      <c r="Y168" s="92"/>
      <c r="Z168" s="120">
        <f t="shared" si="42"/>
        <v>0</v>
      </c>
      <c r="AA168" s="121">
        <f t="shared" si="43"/>
        <v>0</v>
      </c>
      <c r="AB168" s="121">
        <f t="shared" si="44"/>
        <v>0</v>
      </c>
      <c r="AC168" s="126">
        <f t="shared" si="45"/>
        <v>0</v>
      </c>
      <c r="AD168" s="171">
        <f t="shared" si="46"/>
        <v>0</v>
      </c>
      <c r="AE168" s="171">
        <f t="shared" si="47"/>
        <v>0</v>
      </c>
      <c r="AF168" s="171">
        <f t="shared" si="48"/>
        <v>0</v>
      </c>
      <c r="AG168" s="128">
        <f t="shared" si="52"/>
        <v>0</v>
      </c>
      <c r="AH168" s="46"/>
      <c r="AI168" s="128">
        <f t="shared" si="49"/>
        <v>0</v>
      </c>
      <c r="AJ168" s="30"/>
    </row>
    <row r="169" spans="1:36" hidden="1" x14ac:dyDescent="0.2">
      <c r="A169" s="46"/>
      <c r="B169" s="107"/>
      <c r="C169" s="108"/>
      <c r="D169" s="194"/>
      <c r="E169" s="194"/>
      <c r="F169" s="188"/>
      <c r="G169" s="188"/>
      <c r="H169" s="191">
        <f t="shared" si="50"/>
        <v>0</v>
      </c>
      <c r="I169" s="109"/>
      <c r="J169" s="110">
        <f t="shared" si="51"/>
        <v>0</v>
      </c>
      <c r="K169" s="157"/>
      <c r="L169" s="118"/>
      <c r="M169" s="111"/>
      <c r="N169" s="111"/>
      <c r="O169" s="111"/>
      <c r="P169" s="111"/>
      <c r="Q169" s="111"/>
      <c r="R169" s="262"/>
      <c r="S169" s="430"/>
      <c r="T169" s="265"/>
      <c r="U169" s="430"/>
      <c r="V169" s="161">
        <f t="shared" si="12"/>
        <v>0</v>
      </c>
      <c r="W169" s="160">
        <f t="shared" si="3"/>
        <v>0</v>
      </c>
      <c r="X169" s="164"/>
      <c r="Y169" s="92"/>
      <c r="Z169" s="120">
        <f t="shared" si="42"/>
        <v>0</v>
      </c>
      <c r="AA169" s="121">
        <f t="shared" si="43"/>
        <v>0</v>
      </c>
      <c r="AB169" s="121">
        <f t="shared" si="44"/>
        <v>0</v>
      </c>
      <c r="AC169" s="126">
        <f t="shared" si="45"/>
        <v>0</v>
      </c>
      <c r="AD169" s="171">
        <f t="shared" si="46"/>
        <v>0</v>
      </c>
      <c r="AE169" s="171">
        <f t="shared" si="47"/>
        <v>0</v>
      </c>
      <c r="AF169" s="171">
        <f t="shared" si="48"/>
        <v>0</v>
      </c>
      <c r="AG169" s="128">
        <f t="shared" si="52"/>
        <v>0</v>
      </c>
      <c r="AH169" s="46"/>
      <c r="AI169" s="128">
        <f t="shared" si="49"/>
        <v>0</v>
      </c>
      <c r="AJ169" s="30"/>
    </row>
    <row r="170" spans="1:36" hidden="1" x14ac:dyDescent="0.2">
      <c r="A170" s="46"/>
      <c r="B170" s="107"/>
      <c r="C170" s="108"/>
      <c r="D170" s="194"/>
      <c r="E170" s="194"/>
      <c r="F170" s="188"/>
      <c r="G170" s="188"/>
      <c r="H170" s="191">
        <f t="shared" si="50"/>
        <v>0</v>
      </c>
      <c r="I170" s="109"/>
      <c r="J170" s="110">
        <f t="shared" si="51"/>
        <v>0</v>
      </c>
      <c r="K170" s="157"/>
      <c r="L170" s="118"/>
      <c r="M170" s="111"/>
      <c r="N170" s="111"/>
      <c r="O170" s="111"/>
      <c r="P170" s="111"/>
      <c r="Q170" s="111"/>
      <c r="R170" s="262"/>
      <c r="S170" s="430"/>
      <c r="T170" s="265"/>
      <c r="U170" s="430"/>
      <c r="V170" s="161">
        <f t="shared" si="12"/>
        <v>0</v>
      </c>
      <c r="W170" s="160">
        <f t="shared" si="3"/>
        <v>0</v>
      </c>
      <c r="X170" s="164"/>
      <c r="Y170" s="92"/>
      <c r="Z170" s="120">
        <f t="shared" si="42"/>
        <v>0</v>
      </c>
      <c r="AA170" s="121">
        <f t="shared" si="43"/>
        <v>0</v>
      </c>
      <c r="AB170" s="121">
        <f t="shared" si="44"/>
        <v>0</v>
      </c>
      <c r="AC170" s="126">
        <f t="shared" si="45"/>
        <v>0</v>
      </c>
      <c r="AD170" s="171">
        <f t="shared" si="46"/>
        <v>0</v>
      </c>
      <c r="AE170" s="171">
        <f t="shared" si="47"/>
        <v>0</v>
      </c>
      <c r="AF170" s="171">
        <f t="shared" si="48"/>
        <v>0</v>
      </c>
      <c r="AG170" s="128">
        <f t="shared" si="52"/>
        <v>0</v>
      </c>
      <c r="AH170" s="46"/>
      <c r="AI170" s="128">
        <f t="shared" si="49"/>
        <v>0</v>
      </c>
      <c r="AJ170" s="30"/>
    </row>
    <row r="171" spans="1:36" hidden="1" x14ac:dyDescent="0.2">
      <c r="A171" s="46"/>
      <c r="B171" s="107"/>
      <c r="C171" s="108"/>
      <c r="D171" s="194"/>
      <c r="E171" s="194"/>
      <c r="F171" s="188"/>
      <c r="G171" s="188"/>
      <c r="H171" s="191">
        <f t="shared" si="50"/>
        <v>0</v>
      </c>
      <c r="I171" s="109"/>
      <c r="J171" s="110">
        <f t="shared" si="51"/>
        <v>0</v>
      </c>
      <c r="K171" s="157"/>
      <c r="L171" s="118"/>
      <c r="M171" s="111"/>
      <c r="N171" s="111"/>
      <c r="O171" s="111"/>
      <c r="P171" s="111"/>
      <c r="Q171" s="111"/>
      <c r="R171" s="262"/>
      <c r="S171" s="430"/>
      <c r="T171" s="265"/>
      <c r="U171" s="430"/>
      <c r="V171" s="161">
        <f t="shared" si="12"/>
        <v>0</v>
      </c>
      <c r="W171" s="160">
        <f t="shared" si="3"/>
        <v>0</v>
      </c>
      <c r="X171" s="164"/>
      <c r="Y171" s="92"/>
      <c r="Z171" s="120">
        <f t="shared" si="42"/>
        <v>0</v>
      </c>
      <c r="AA171" s="121">
        <f t="shared" si="43"/>
        <v>0</v>
      </c>
      <c r="AB171" s="121">
        <f t="shared" si="44"/>
        <v>0</v>
      </c>
      <c r="AC171" s="126">
        <f t="shared" si="45"/>
        <v>0</v>
      </c>
      <c r="AD171" s="171">
        <f t="shared" si="46"/>
        <v>0</v>
      </c>
      <c r="AE171" s="171">
        <f t="shared" si="47"/>
        <v>0</v>
      </c>
      <c r="AF171" s="171">
        <f t="shared" si="48"/>
        <v>0</v>
      </c>
      <c r="AG171" s="128">
        <f t="shared" si="52"/>
        <v>0</v>
      </c>
      <c r="AH171" s="46"/>
      <c r="AI171" s="128">
        <f t="shared" si="49"/>
        <v>0</v>
      </c>
      <c r="AJ171" s="30"/>
    </row>
    <row r="172" spans="1:36" hidden="1" x14ac:dyDescent="0.2">
      <c r="A172" s="46"/>
      <c r="B172" s="107"/>
      <c r="C172" s="108"/>
      <c r="D172" s="194"/>
      <c r="E172" s="194"/>
      <c r="F172" s="188"/>
      <c r="G172" s="188"/>
      <c r="H172" s="191">
        <f t="shared" si="50"/>
        <v>0</v>
      </c>
      <c r="I172" s="109"/>
      <c r="J172" s="110">
        <f t="shared" si="51"/>
        <v>0</v>
      </c>
      <c r="K172" s="157"/>
      <c r="L172" s="118"/>
      <c r="M172" s="111"/>
      <c r="N172" s="111"/>
      <c r="O172" s="111"/>
      <c r="P172" s="111"/>
      <c r="Q172" s="111"/>
      <c r="R172" s="262"/>
      <c r="S172" s="430"/>
      <c r="T172" s="265"/>
      <c r="U172" s="430"/>
      <c r="V172" s="161">
        <f t="shared" si="12"/>
        <v>0</v>
      </c>
      <c r="W172" s="160">
        <f t="shared" si="3"/>
        <v>0</v>
      </c>
      <c r="X172" s="164"/>
      <c r="Y172" s="92"/>
      <c r="Z172" s="120">
        <f t="shared" si="42"/>
        <v>0</v>
      </c>
      <c r="AA172" s="121">
        <f t="shared" si="43"/>
        <v>0</v>
      </c>
      <c r="AB172" s="121">
        <f t="shared" si="44"/>
        <v>0</v>
      </c>
      <c r="AC172" s="126">
        <f t="shared" si="45"/>
        <v>0</v>
      </c>
      <c r="AD172" s="171">
        <f t="shared" si="46"/>
        <v>0</v>
      </c>
      <c r="AE172" s="171">
        <f t="shared" si="47"/>
        <v>0</v>
      </c>
      <c r="AF172" s="171">
        <f t="shared" si="48"/>
        <v>0</v>
      </c>
      <c r="AG172" s="128">
        <f t="shared" si="52"/>
        <v>0</v>
      </c>
      <c r="AH172" s="46"/>
      <c r="AI172" s="128">
        <f t="shared" si="49"/>
        <v>0</v>
      </c>
      <c r="AJ172" s="30"/>
    </row>
    <row r="173" spans="1:36" hidden="1" x14ac:dyDescent="0.2">
      <c r="A173" s="46"/>
      <c r="B173" s="107"/>
      <c r="C173" s="108"/>
      <c r="D173" s="194"/>
      <c r="E173" s="194"/>
      <c r="F173" s="188"/>
      <c r="G173" s="188"/>
      <c r="H173" s="191">
        <f t="shared" si="50"/>
        <v>0</v>
      </c>
      <c r="I173" s="109"/>
      <c r="J173" s="110">
        <f t="shared" si="51"/>
        <v>0</v>
      </c>
      <c r="K173" s="157"/>
      <c r="L173" s="118"/>
      <c r="M173" s="111"/>
      <c r="N173" s="111"/>
      <c r="O173" s="111"/>
      <c r="P173" s="111"/>
      <c r="Q173" s="111"/>
      <c r="R173" s="262"/>
      <c r="S173" s="430"/>
      <c r="T173" s="265"/>
      <c r="U173" s="430"/>
      <c r="V173" s="161">
        <f t="shared" si="12"/>
        <v>0</v>
      </c>
      <c r="W173" s="160">
        <f t="shared" si="3"/>
        <v>0</v>
      </c>
      <c r="X173" s="164"/>
      <c r="Y173" s="92"/>
      <c r="Z173" s="120">
        <f t="shared" si="42"/>
        <v>0</v>
      </c>
      <c r="AA173" s="121">
        <f t="shared" si="43"/>
        <v>0</v>
      </c>
      <c r="AB173" s="121">
        <f t="shared" si="44"/>
        <v>0</v>
      </c>
      <c r="AC173" s="126">
        <f t="shared" si="45"/>
        <v>0</v>
      </c>
      <c r="AD173" s="171">
        <f t="shared" si="46"/>
        <v>0</v>
      </c>
      <c r="AE173" s="171">
        <f t="shared" si="47"/>
        <v>0</v>
      </c>
      <c r="AF173" s="171">
        <f t="shared" si="48"/>
        <v>0</v>
      </c>
      <c r="AG173" s="128">
        <f t="shared" si="52"/>
        <v>0</v>
      </c>
      <c r="AH173" s="46"/>
      <c r="AI173" s="128">
        <f t="shared" si="49"/>
        <v>0</v>
      </c>
      <c r="AJ173" s="30"/>
    </row>
    <row r="174" spans="1:36" hidden="1" x14ac:dyDescent="0.2">
      <c r="A174" s="46"/>
      <c r="B174" s="107"/>
      <c r="C174" s="108"/>
      <c r="D174" s="194"/>
      <c r="E174" s="194"/>
      <c r="F174" s="188"/>
      <c r="G174" s="188"/>
      <c r="H174" s="191">
        <f t="shared" si="50"/>
        <v>0</v>
      </c>
      <c r="I174" s="109"/>
      <c r="J174" s="110">
        <f t="shared" si="51"/>
        <v>0</v>
      </c>
      <c r="K174" s="157"/>
      <c r="L174" s="118"/>
      <c r="M174" s="111"/>
      <c r="N174" s="111"/>
      <c r="O174" s="111"/>
      <c r="P174" s="111"/>
      <c r="Q174" s="111"/>
      <c r="R174" s="262"/>
      <c r="S174" s="430"/>
      <c r="T174" s="265"/>
      <c r="U174" s="430"/>
      <c r="V174" s="161">
        <f t="shared" si="12"/>
        <v>0</v>
      </c>
      <c r="W174" s="160">
        <f t="shared" si="3"/>
        <v>0</v>
      </c>
      <c r="X174" s="164"/>
      <c r="Y174" s="92"/>
      <c r="Z174" s="120">
        <f t="shared" si="42"/>
        <v>0</v>
      </c>
      <c r="AA174" s="121">
        <f t="shared" si="43"/>
        <v>0</v>
      </c>
      <c r="AB174" s="121">
        <f t="shared" si="44"/>
        <v>0</v>
      </c>
      <c r="AC174" s="126">
        <f t="shared" si="45"/>
        <v>0</v>
      </c>
      <c r="AD174" s="171">
        <f t="shared" si="46"/>
        <v>0</v>
      </c>
      <c r="AE174" s="171">
        <f t="shared" si="47"/>
        <v>0</v>
      </c>
      <c r="AF174" s="171">
        <f t="shared" si="48"/>
        <v>0</v>
      </c>
      <c r="AG174" s="128">
        <f t="shared" si="52"/>
        <v>0</v>
      </c>
      <c r="AH174" s="46"/>
      <c r="AI174" s="128">
        <f t="shared" si="49"/>
        <v>0</v>
      </c>
      <c r="AJ174" s="30"/>
    </row>
    <row r="175" spans="1:36" hidden="1" x14ac:dyDescent="0.2">
      <c r="A175" s="46"/>
      <c r="B175" s="107"/>
      <c r="C175" s="108"/>
      <c r="D175" s="194"/>
      <c r="E175" s="194"/>
      <c r="F175" s="188"/>
      <c r="G175" s="188"/>
      <c r="H175" s="191">
        <f t="shared" si="50"/>
        <v>0</v>
      </c>
      <c r="I175" s="109"/>
      <c r="J175" s="110">
        <f t="shared" si="51"/>
        <v>0</v>
      </c>
      <c r="K175" s="157"/>
      <c r="L175" s="118"/>
      <c r="M175" s="111"/>
      <c r="N175" s="111"/>
      <c r="O175" s="111"/>
      <c r="P175" s="111"/>
      <c r="Q175" s="111"/>
      <c r="R175" s="262"/>
      <c r="S175" s="430"/>
      <c r="T175" s="265"/>
      <c r="U175" s="430"/>
      <c r="V175" s="161">
        <f t="shared" si="12"/>
        <v>0</v>
      </c>
      <c r="W175" s="160">
        <f t="shared" si="3"/>
        <v>0</v>
      </c>
      <c r="X175" s="164"/>
      <c r="Y175" s="92"/>
      <c r="Z175" s="120">
        <f t="shared" si="42"/>
        <v>0</v>
      </c>
      <c r="AA175" s="121">
        <f t="shared" si="43"/>
        <v>0</v>
      </c>
      <c r="AB175" s="121">
        <f t="shared" si="44"/>
        <v>0</v>
      </c>
      <c r="AC175" s="126">
        <f t="shared" si="45"/>
        <v>0</v>
      </c>
      <c r="AD175" s="171">
        <f t="shared" si="46"/>
        <v>0</v>
      </c>
      <c r="AE175" s="171">
        <f t="shared" si="47"/>
        <v>0</v>
      </c>
      <c r="AF175" s="171">
        <f t="shared" si="48"/>
        <v>0</v>
      </c>
      <c r="AG175" s="128">
        <f t="shared" si="52"/>
        <v>0</v>
      </c>
      <c r="AH175" s="46"/>
      <c r="AI175" s="128">
        <f t="shared" si="49"/>
        <v>0</v>
      </c>
      <c r="AJ175" s="30"/>
    </row>
    <row r="176" spans="1:36" hidden="1" x14ac:dyDescent="0.2">
      <c r="A176" s="46"/>
      <c r="B176" s="107"/>
      <c r="C176" s="108"/>
      <c r="D176" s="194"/>
      <c r="E176" s="194"/>
      <c r="F176" s="188"/>
      <c r="G176" s="188"/>
      <c r="H176" s="191">
        <f t="shared" si="50"/>
        <v>0</v>
      </c>
      <c r="I176" s="109"/>
      <c r="J176" s="110">
        <f t="shared" si="51"/>
        <v>0</v>
      </c>
      <c r="K176" s="157"/>
      <c r="L176" s="118"/>
      <c r="M176" s="111"/>
      <c r="N176" s="111"/>
      <c r="O176" s="111"/>
      <c r="P176" s="111"/>
      <c r="Q176" s="111"/>
      <c r="R176" s="262"/>
      <c r="S176" s="430"/>
      <c r="T176" s="265"/>
      <c r="U176" s="430"/>
      <c r="V176" s="161">
        <f t="shared" si="12"/>
        <v>0</v>
      </c>
      <c r="W176" s="160">
        <f t="shared" si="3"/>
        <v>0</v>
      </c>
      <c r="X176" s="164"/>
      <c r="Y176" s="92"/>
      <c r="Z176" s="120">
        <f t="shared" si="42"/>
        <v>0</v>
      </c>
      <c r="AA176" s="121">
        <f t="shared" si="43"/>
        <v>0</v>
      </c>
      <c r="AB176" s="121">
        <f t="shared" si="44"/>
        <v>0</v>
      </c>
      <c r="AC176" s="126">
        <f t="shared" si="45"/>
        <v>0</v>
      </c>
      <c r="AD176" s="171">
        <f t="shared" si="46"/>
        <v>0</v>
      </c>
      <c r="AE176" s="171">
        <f t="shared" si="47"/>
        <v>0</v>
      </c>
      <c r="AF176" s="171">
        <f t="shared" si="48"/>
        <v>0</v>
      </c>
      <c r="AG176" s="128">
        <f t="shared" si="52"/>
        <v>0</v>
      </c>
      <c r="AH176" s="46"/>
      <c r="AI176" s="128">
        <f t="shared" si="49"/>
        <v>0</v>
      </c>
      <c r="AJ176" s="30"/>
    </row>
    <row r="177" spans="1:36" hidden="1" x14ac:dyDescent="0.2">
      <c r="A177" s="46"/>
      <c r="B177" s="107"/>
      <c r="C177" s="108"/>
      <c r="D177" s="194"/>
      <c r="E177" s="194"/>
      <c r="F177" s="188"/>
      <c r="G177" s="188"/>
      <c r="H177" s="191">
        <f t="shared" si="50"/>
        <v>0</v>
      </c>
      <c r="I177" s="109"/>
      <c r="J177" s="110">
        <f t="shared" si="51"/>
        <v>0</v>
      </c>
      <c r="K177" s="157"/>
      <c r="L177" s="118"/>
      <c r="M177" s="111"/>
      <c r="N177" s="111"/>
      <c r="O177" s="111"/>
      <c r="P177" s="111"/>
      <c r="Q177" s="111"/>
      <c r="R177" s="262"/>
      <c r="S177" s="430"/>
      <c r="T177" s="265"/>
      <c r="U177" s="430"/>
      <c r="V177" s="161">
        <f t="shared" si="12"/>
        <v>0</v>
      </c>
      <c r="W177" s="160">
        <f t="shared" si="3"/>
        <v>0</v>
      </c>
      <c r="X177" s="164"/>
      <c r="Y177" s="92"/>
      <c r="Z177" s="120">
        <f t="shared" si="42"/>
        <v>0</v>
      </c>
      <c r="AA177" s="121">
        <f t="shared" si="43"/>
        <v>0</v>
      </c>
      <c r="AB177" s="121">
        <f t="shared" si="44"/>
        <v>0</v>
      </c>
      <c r="AC177" s="126">
        <f t="shared" si="45"/>
        <v>0</v>
      </c>
      <c r="AD177" s="171">
        <f t="shared" si="46"/>
        <v>0</v>
      </c>
      <c r="AE177" s="171">
        <f t="shared" si="47"/>
        <v>0</v>
      </c>
      <c r="AF177" s="171">
        <f t="shared" si="48"/>
        <v>0</v>
      </c>
      <c r="AG177" s="128">
        <f t="shared" si="52"/>
        <v>0</v>
      </c>
      <c r="AH177" s="46"/>
      <c r="AI177" s="128">
        <f t="shared" si="49"/>
        <v>0</v>
      </c>
      <c r="AJ177" s="30"/>
    </row>
    <row r="178" spans="1:36" hidden="1" x14ac:dyDescent="0.2">
      <c r="A178" s="46"/>
      <c r="B178" s="107"/>
      <c r="C178" s="108"/>
      <c r="D178" s="194"/>
      <c r="E178" s="194"/>
      <c r="F178" s="188"/>
      <c r="G178" s="188"/>
      <c r="H178" s="191">
        <f t="shared" si="50"/>
        <v>0</v>
      </c>
      <c r="I178" s="109"/>
      <c r="J178" s="110">
        <f t="shared" si="51"/>
        <v>0</v>
      </c>
      <c r="K178" s="157"/>
      <c r="L178" s="118"/>
      <c r="M178" s="111"/>
      <c r="N178" s="111"/>
      <c r="O178" s="111"/>
      <c r="P178" s="111"/>
      <c r="Q178" s="111"/>
      <c r="R178" s="262"/>
      <c r="S178" s="430"/>
      <c r="T178" s="265"/>
      <c r="U178" s="430"/>
      <c r="V178" s="161">
        <f t="shared" si="12"/>
        <v>0</v>
      </c>
      <c r="W178" s="160">
        <f t="shared" si="3"/>
        <v>0</v>
      </c>
      <c r="X178" s="164"/>
      <c r="Y178" s="92"/>
      <c r="Z178" s="120">
        <f t="shared" si="42"/>
        <v>0</v>
      </c>
      <c r="AA178" s="121">
        <f t="shared" si="43"/>
        <v>0</v>
      </c>
      <c r="AB178" s="121">
        <f t="shared" si="44"/>
        <v>0</v>
      </c>
      <c r="AC178" s="126">
        <f t="shared" si="45"/>
        <v>0</v>
      </c>
      <c r="AD178" s="171">
        <f t="shared" si="46"/>
        <v>0</v>
      </c>
      <c r="AE178" s="171">
        <f t="shared" si="47"/>
        <v>0</v>
      </c>
      <c r="AF178" s="171">
        <f t="shared" si="48"/>
        <v>0</v>
      </c>
      <c r="AG178" s="128">
        <f t="shared" si="52"/>
        <v>0</v>
      </c>
      <c r="AH178" s="46"/>
      <c r="AI178" s="128">
        <f t="shared" si="49"/>
        <v>0</v>
      </c>
      <c r="AJ178" s="30"/>
    </row>
    <row r="179" spans="1:36" hidden="1" x14ac:dyDescent="0.2">
      <c r="A179" s="46"/>
      <c r="B179" s="107"/>
      <c r="C179" s="108"/>
      <c r="D179" s="194"/>
      <c r="E179" s="194"/>
      <c r="F179" s="188"/>
      <c r="G179" s="188"/>
      <c r="H179" s="191">
        <f t="shared" si="50"/>
        <v>0</v>
      </c>
      <c r="I179" s="109"/>
      <c r="J179" s="110">
        <f t="shared" si="51"/>
        <v>0</v>
      </c>
      <c r="K179" s="157"/>
      <c r="L179" s="118"/>
      <c r="M179" s="111"/>
      <c r="N179" s="111"/>
      <c r="O179" s="111"/>
      <c r="P179" s="111"/>
      <c r="Q179" s="111"/>
      <c r="R179" s="262"/>
      <c r="S179" s="430"/>
      <c r="T179" s="265"/>
      <c r="U179" s="430"/>
      <c r="V179" s="161">
        <f t="shared" si="12"/>
        <v>0</v>
      </c>
      <c r="W179" s="160">
        <f t="shared" si="3"/>
        <v>0</v>
      </c>
      <c r="X179" s="164"/>
      <c r="Y179" s="92"/>
      <c r="Z179" s="120">
        <f t="shared" ref="Z179:Z210" si="53">J179*L179</f>
        <v>0</v>
      </c>
      <c r="AA179" s="121">
        <f t="shared" ref="AA179:AA210" si="54">M179*J179</f>
        <v>0</v>
      </c>
      <c r="AB179" s="121">
        <f t="shared" ref="AB179:AB210" si="55">N179*J179</f>
        <v>0</v>
      </c>
      <c r="AC179" s="126">
        <f t="shared" ref="AC179:AC210" si="56">O179*J179</f>
        <v>0</v>
      </c>
      <c r="AD179" s="171">
        <f t="shared" ref="AD179:AD210" si="57">P179*J179</f>
        <v>0</v>
      </c>
      <c r="AE179" s="171">
        <f t="shared" ref="AE179:AE210" si="58">Q179*J179</f>
        <v>0</v>
      </c>
      <c r="AF179" s="171">
        <f t="shared" ref="AF179:AF210" si="59">R179*J179</f>
        <v>0</v>
      </c>
      <c r="AG179" s="128">
        <f t="shared" si="52"/>
        <v>0</v>
      </c>
      <c r="AH179" s="46"/>
      <c r="AI179" s="128">
        <f t="shared" ref="AI179:AI210" si="60">T179*J179</f>
        <v>0</v>
      </c>
      <c r="AJ179" s="30"/>
    </row>
    <row r="180" spans="1:36" hidden="1" x14ac:dyDescent="0.2">
      <c r="A180" s="46"/>
      <c r="B180" s="107"/>
      <c r="C180" s="108"/>
      <c r="D180" s="194"/>
      <c r="E180" s="194"/>
      <c r="F180" s="188"/>
      <c r="G180" s="188"/>
      <c r="H180" s="191">
        <f t="shared" si="50"/>
        <v>0</v>
      </c>
      <c r="I180" s="109"/>
      <c r="J180" s="110">
        <f t="shared" si="51"/>
        <v>0</v>
      </c>
      <c r="K180" s="157"/>
      <c r="L180" s="118"/>
      <c r="M180" s="111"/>
      <c r="N180" s="111"/>
      <c r="O180" s="111"/>
      <c r="P180" s="111"/>
      <c r="Q180" s="111"/>
      <c r="R180" s="262"/>
      <c r="S180" s="430"/>
      <c r="T180" s="265"/>
      <c r="U180" s="430"/>
      <c r="V180" s="161">
        <f t="shared" ref="V180:V249" si="61">SUM(L180:T180)</f>
        <v>0</v>
      </c>
      <c r="W180" s="160">
        <f t="shared" ref="W180:W249" si="62">IF(AND(L180=0,M180=0,N180=0,O180=0,P180=0,Q180=0,R180=0,T180=0),0,IF(V180&lt;&gt;1,1,0))</f>
        <v>0</v>
      </c>
      <c r="X180" s="164"/>
      <c r="Y180" s="92"/>
      <c r="Z180" s="120">
        <f t="shared" si="53"/>
        <v>0</v>
      </c>
      <c r="AA180" s="121">
        <f t="shared" si="54"/>
        <v>0</v>
      </c>
      <c r="AB180" s="121">
        <f t="shared" si="55"/>
        <v>0</v>
      </c>
      <c r="AC180" s="126">
        <f t="shared" si="56"/>
        <v>0</v>
      </c>
      <c r="AD180" s="171">
        <f t="shared" si="57"/>
        <v>0</v>
      </c>
      <c r="AE180" s="171">
        <f t="shared" si="58"/>
        <v>0</v>
      </c>
      <c r="AF180" s="171">
        <f t="shared" si="59"/>
        <v>0</v>
      </c>
      <c r="AG180" s="128">
        <f t="shared" si="52"/>
        <v>0</v>
      </c>
      <c r="AH180" s="46"/>
      <c r="AI180" s="128">
        <f t="shared" si="60"/>
        <v>0</v>
      </c>
      <c r="AJ180" s="30"/>
    </row>
    <row r="181" spans="1:36" hidden="1" x14ac:dyDescent="0.2">
      <c r="A181" s="46"/>
      <c r="B181" s="107"/>
      <c r="C181" s="108"/>
      <c r="D181" s="194"/>
      <c r="E181" s="194"/>
      <c r="F181" s="188"/>
      <c r="G181" s="188"/>
      <c r="H181" s="191">
        <f t="shared" si="50"/>
        <v>0</v>
      </c>
      <c r="I181" s="109"/>
      <c r="J181" s="110">
        <f t="shared" si="51"/>
        <v>0</v>
      </c>
      <c r="K181" s="157"/>
      <c r="L181" s="118"/>
      <c r="M181" s="111"/>
      <c r="N181" s="111"/>
      <c r="O181" s="111"/>
      <c r="P181" s="111"/>
      <c r="Q181" s="111"/>
      <c r="R181" s="262"/>
      <c r="S181" s="430"/>
      <c r="T181" s="265"/>
      <c r="U181" s="430"/>
      <c r="V181" s="161">
        <f t="shared" si="61"/>
        <v>0</v>
      </c>
      <c r="W181" s="160">
        <f t="shared" si="62"/>
        <v>0</v>
      </c>
      <c r="X181" s="164"/>
      <c r="Y181" s="92"/>
      <c r="Z181" s="120">
        <f t="shared" si="53"/>
        <v>0</v>
      </c>
      <c r="AA181" s="121">
        <f t="shared" si="54"/>
        <v>0</v>
      </c>
      <c r="AB181" s="121">
        <f t="shared" si="55"/>
        <v>0</v>
      </c>
      <c r="AC181" s="126">
        <f t="shared" si="56"/>
        <v>0</v>
      </c>
      <c r="AD181" s="171">
        <f t="shared" si="57"/>
        <v>0</v>
      </c>
      <c r="AE181" s="171">
        <f t="shared" si="58"/>
        <v>0</v>
      </c>
      <c r="AF181" s="171">
        <f t="shared" si="59"/>
        <v>0</v>
      </c>
      <c r="AG181" s="128">
        <f t="shared" si="52"/>
        <v>0</v>
      </c>
      <c r="AH181" s="46"/>
      <c r="AI181" s="128">
        <f t="shared" si="60"/>
        <v>0</v>
      </c>
      <c r="AJ181" s="30"/>
    </row>
    <row r="182" spans="1:36" hidden="1" x14ac:dyDescent="0.2">
      <c r="A182" s="46"/>
      <c r="B182" s="107"/>
      <c r="C182" s="108"/>
      <c r="D182" s="194"/>
      <c r="E182" s="194"/>
      <c r="F182" s="188"/>
      <c r="G182" s="188"/>
      <c r="H182" s="191">
        <f t="shared" si="50"/>
        <v>0</v>
      </c>
      <c r="I182" s="109"/>
      <c r="J182" s="110">
        <f t="shared" si="51"/>
        <v>0</v>
      </c>
      <c r="K182" s="157"/>
      <c r="L182" s="118"/>
      <c r="M182" s="111"/>
      <c r="N182" s="111"/>
      <c r="O182" s="111"/>
      <c r="P182" s="111"/>
      <c r="Q182" s="111"/>
      <c r="R182" s="262"/>
      <c r="S182" s="430"/>
      <c r="T182" s="265"/>
      <c r="U182" s="430"/>
      <c r="V182" s="161">
        <f t="shared" si="61"/>
        <v>0</v>
      </c>
      <c r="W182" s="160">
        <f t="shared" si="62"/>
        <v>0</v>
      </c>
      <c r="X182" s="164"/>
      <c r="Y182" s="92"/>
      <c r="Z182" s="120">
        <f t="shared" si="53"/>
        <v>0</v>
      </c>
      <c r="AA182" s="121">
        <f t="shared" si="54"/>
        <v>0</v>
      </c>
      <c r="AB182" s="121">
        <f t="shared" si="55"/>
        <v>0</v>
      </c>
      <c r="AC182" s="126">
        <f t="shared" si="56"/>
        <v>0</v>
      </c>
      <c r="AD182" s="171">
        <f t="shared" si="57"/>
        <v>0</v>
      </c>
      <c r="AE182" s="171">
        <f t="shared" si="58"/>
        <v>0</v>
      </c>
      <c r="AF182" s="171">
        <f t="shared" si="59"/>
        <v>0</v>
      </c>
      <c r="AG182" s="128">
        <f t="shared" si="52"/>
        <v>0</v>
      </c>
      <c r="AH182" s="46"/>
      <c r="AI182" s="128">
        <f t="shared" si="60"/>
        <v>0</v>
      </c>
      <c r="AJ182" s="30"/>
    </row>
    <row r="183" spans="1:36" hidden="1" x14ac:dyDescent="0.2">
      <c r="A183" s="46"/>
      <c r="B183" s="107"/>
      <c r="C183" s="108"/>
      <c r="D183" s="194"/>
      <c r="E183" s="194"/>
      <c r="F183" s="188"/>
      <c r="G183" s="188"/>
      <c r="H183" s="191">
        <f t="shared" si="50"/>
        <v>0</v>
      </c>
      <c r="I183" s="109"/>
      <c r="J183" s="110">
        <f t="shared" si="51"/>
        <v>0</v>
      </c>
      <c r="K183" s="157"/>
      <c r="L183" s="118"/>
      <c r="M183" s="111"/>
      <c r="N183" s="111"/>
      <c r="O183" s="111"/>
      <c r="P183" s="111"/>
      <c r="Q183" s="111"/>
      <c r="R183" s="262"/>
      <c r="S183" s="430"/>
      <c r="T183" s="265"/>
      <c r="U183" s="430"/>
      <c r="V183" s="161">
        <f t="shared" si="61"/>
        <v>0</v>
      </c>
      <c r="W183" s="160">
        <f t="shared" si="62"/>
        <v>0</v>
      </c>
      <c r="X183" s="164"/>
      <c r="Y183" s="92"/>
      <c r="Z183" s="120">
        <f t="shared" si="53"/>
        <v>0</v>
      </c>
      <c r="AA183" s="121">
        <f t="shared" si="54"/>
        <v>0</v>
      </c>
      <c r="AB183" s="121">
        <f t="shared" si="55"/>
        <v>0</v>
      </c>
      <c r="AC183" s="126">
        <f t="shared" si="56"/>
        <v>0</v>
      </c>
      <c r="AD183" s="171">
        <f t="shared" si="57"/>
        <v>0</v>
      </c>
      <c r="AE183" s="171">
        <f t="shared" si="58"/>
        <v>0</v>
      </c>
      <c r="AF183" s="171">
        <f t="shared" si="59"/>
        <v>0</v>
      </c>
      <c r="AG183" s="128">
        <f t="shared" si="52"/>
        <v>0</v>
      </c>
      <c r="AH183" s="46"/>
      <c r="AI183" s="128">
        <f t="shared" si="60"/>
        <v>0</v>
      </c>
      <c r="AJ183" s="30"/>
    </row>
    <row r="184" spans="1:36" hidden="1" x14ac:dyDescent="0.2">
      <c r="A184" s="46"/>
      <c r="B184" s="107"/>
      <c r="C184" s="108"/>
      <c r="D184" s="194"/>
      <c r="E184" s="194"/>
      <c r="F184" s="188"/>
      <c r="G184" s="188"/>
      <c r="H184" s="191">
        <f t="shared" si="50"/>
        <v>0</v>
      </c>
      <c r="I184" s="109"/>
      <c r="J184" s="110">
        <f t="shared" si="51"/>
        <v>0</v>
      </c>
      <c r="K184" s="157"/>
      <c r="L184" s="118"/>
      <c r="M184" s="111"/>
      <c r="N184" s="111"/>
      <c r="O184" s="111"/>
      <c r="P184" s="111"/>
      <c r="Q184" s="111"/>
      <c r="R184" s="262"/>
      <c r="S184" s="430"/>
      <c r="T184" s="265"/>
      <c r="U184" s="430"/>
      <c r="V184" s="161">
        <f t="shared" si="61"/>
        <v>0</v>
      </c>
      <c r="W184" s="160">
        <f t="shared" si="62"/>
        <v>0</v>
      </c>
      <c r="X184" s="164"/>
      <c r="Y184" s="92"/>
      <c r="Z184" s="120">
        <f t="shared" si="53"/>
        <v>0</v>
      </c>
      <c r="AA184" s="121">
        <f t="shared" si="54"/>
        <v>0</v>
      </c>
      <c r="AB184" s="121">
        <f t="shared" si="55"/>
        <v>0</v>
      </c>
      <c r="AC184" s="126">
        <f t="shared" si="56"/>
        <v>0</v>
      </c>
      <c r="AD184" s="171">
        <f t="shared" si="57"/>
        <v>0</v>
      </c>
      <c r="AE184" s="171">
        <f t="shared" si="58"/>
        <v>0</v>
      </c>
      <c r="AF184" s="171">
        <f t="shared" si="59"/>
        <v>0</v>
      </c>
      <c r="AG184" s="128">
        <f t="shared" si="52"/>
        <v>0</v>
      </c>
      <c r="AH184" s="46"/>
      <c r="AI184" s="128">
        <f t="shared" si="60"/>
        <v>0</v>
      </c>
      <c r="AJ184" s="30"/>
    </row>
    <row r="185" spans="1:36" hidden="1" x14ac:dyDescent="0.2">
      <c r="A185" s="46"/>
      <c r="B185" s="107"/>
      <c r="C185" s="108"/>
      <c r="D185" s="194"/>
      <c r="E185" s="194"/>
      <c r="F185" s="188"/>
      <c r="G185" s="188"/>
      <c r="H185" s="191">
        <f t="shared" si="50"/>
        <v>0</v>
      </c>
      <c r="I185" s="109"/>
      <c r="J185" s="110">
        <f t="shared" si="51"/>
        <v>0</v>
      </c>
      <c r="K185" s="157"/>
      <c r="L185" s="118"/>
      <c r="M185" s="111"/>
      <c r="N185" s="111"/>
      <c r="O185" s="111"/>
      <c r="P185" s="111"/>
      <c r="Q185" s="111"/>
      <c r="R185" s="262"/>
      <c r="S185" s="430"/>
      <c r="T185" s="265"/>
      <c r="U185" s="430"/>
      <c r="V185" s="161">
        <f t="shared" si="61"/>
        <v>0</v>
      </c>
      <c r="W185" s="160">
        <f t="shared" si="62"/>
        <v>0</v>
      </c>
      <c r="X185" s="164"/>
      <c r="Y185" s="92"/>
      <c r="Z185" s="120">
        <f t="shared" si="53"/>
        <v>0</v>
      </c>
      <c r="AA185" s="121">
        <f t="shared" si="54"/>
        <v>0</v>
      </c>
      <c r="AB185" s="121">
        <f t="shared" si="55"/>
        <v>0</v>
      </c>
      <c r="AC185" s="126">
        <f t="shared" si="56"/>
        <v>0</v>
      </c>
      <c r="AD185" s="171">
        <f t="shared" si="57"/>
        <v>0</v>
      </c>
      <c r="AE185" s="171">
        <f t="shared" si="58"/>
        <v>0</v>
      </c>
      <c r="AF185" s="171">
        <f t="shared" si="59"/>
        <v>0</v>
      </c>
      <c r="AG185" s="128">
        <f t="shared" si="52"/>
        <v>0</v>
      </c>
      <c r="AH185" s="46"/>
      <c r="AI185" s="128">
        <f t="shared" si="60"/>
        <v>0</v>
      </c>
      <c r="AJ185" s="30"/>
    </row>
    <row r="186" spans="1:36" hidden="1" x14ac:dyDescent="0.2">
      <c r="A186" s="46"/>
      <c r="B186" s="107"/>
      <c r="C186" s="108"/>
      <c r="D186" s="194"/>
      <c r="E186" s="194"/>
      <c r="F186" s="188"/>
      <c r="G186" s="188"/>
      <c r="H186" s="191">
        <f t="shared" si="50"/>
        <v>0</v>
      </c>
      <c r="I186" s="109"/>
      <c r="J186" s="110">
        <f t="shared" si="51"/>
        <v>0</v>
      </c>
      <c r="K186" s="157"/>
      <c r="L186" s="118"/>
      <c r="M186" s="111"/>
      <c r="N186" s="111"/>
      <c r="O186" s="111"/>
      <c r="P186" s="111"/>
      <c r="Q186" s="111"/>
      <c r="R186" s="262"/>
      <c r="S186" s="430"/>
      <c r="T186" s="265"/>
      <c r="U186" s="430"/>
      <c r="V186" s="161">
        <f t="shared" si="61"/>
        <v>0</v>
      </c>
      <c r="W186" s="160">
        <f t="shared" si="62"/>
        <v>0</v>
      </c>
      <c r="X186" s="164"/>
      <c r="Y186" s="92"/>
      <c r="Z186" s="120">
        <f t="shared" si="53"/>
        <v>0</v>
      </c>
      <c r="AA186" s="121">
        <f t="shared" si="54"/>
        <v>0</v>
      </c>
      <c r="AB186" s="121">
        <f t="shared" si="55"/>
        <v>0</v>
      </c>
      <c r="AC186" s="126">
        <f t="shared" si="56"/>
        <v>0</v>
      </c>
      <c r="AD186" s="171">
        <f t="shared" si="57"/>
        <v>0</v>
      </c>
      <c r="AE186" s="171">
        <f t="shared" si="58"/>
        <v>0</v>
      </c>
      <c r="AF186" s="171">
        <f t="shared" si="59"/>
        <v>0</v>
      </c>
      <c r="AG186" s="128">
        <f t="shared" si="52"/>
        <v>0</v>
      </c>
      <c r="AH186" s="46"/>
      <c r="AI186" s="128">
        <f t="shared" si="60"/>
        <v>0</v>
      </c>
      <c r="AJ186" s="30"/>
    </row>
    <row r="187" spans="1:36" hidden="1" x14ac:dyDescent="0.2">
      <c r="A187" s="46"/>
      <c r="B187" s="107"/>
      <c r="C187" s="108"/>
      <c r="D187" s="194"/>
      <c r="E187" s="194"/>
      <c r="F187" s="188"/>
      <c r="G187" s="188"/>
      <c r="H187" s="191">
        <f t="shared" si="50"/>
        <v>0</v>
      </c>
      <c r="I187" s="109"/>
      <c r="J187" s="110">
        <f t="shared" si="51"/>
        <v>0</v>
      </c>
      <c r="K187" s="157"/>
      <c r="L187" s="118"/>
      <c r="M187" s="111"/>
      <c r="N187" s="111"/>
      <c r="O187" s="111"/>
      <c r="P187" s="111"/>
      <c r="Q187" s="111"/>
      <c r="R187" s="262"/>
      <c r="S187" s="430"/>
      <c r="T187" s="265"/>
      <c r="U187" s="430"/>
      <c r="V187" s="161">
        <f t="shared" si="61"/>
        <v>0</v>
      </c>
      <c r="W187" s="160">
        <f t="shared" si="62"/>
        <v>0</v>
      </c>
      <c r="X187" s="164"/>
      <c r="Y187" s="92"/>
      <c r="Z187" s="120">
        <f t="shared" si="53"/>
        <v>0</v>
      </c>
      <c r="AA187" s="121">
        <f t="shared" si="54"/>
        <v>0</v>
      </c>
      <c r="AB187" s="121">
        <f t="shared" si="55"/>
        <v>0</v>
      </c>
      <c r="AC187" s="126">
        <f t="shared" si="56"/>
        <v>0</v>
      </c>
      <c r="AD187" s="171">
        <f t="shared" si="57"/>
        <v>0</v>
      </c>
      <c r="AE187" s="171">
        <f t="shared" si="58"/>
        <v>0</v>
      </c>
      <c r="AF187" s="171">
        <f t="shared" si="59"/>
        <v>0</v>
      </c>
      <c r="AG187" s="128">
        <f t="shared" si="52"/>
        <v>0</v>
      </c>
      <c r="AH187" s="46"/>
      <c r="AI187" s="128">
        <f t="shared" si="60"/>
        <v>0</v>
      </c>
      <c r="AJ187" s="30"/>
    </row>
    <row r="188" spans="1:36" hidden="1" x14ac:dyDescent="0.2">
      <c r="A188" s="46"/>
      <c r="B188" s="107"/>
      <c r="C188" s="108"/>
      <c r="D188" s="194"/>
      <c r="E188" s="194"/>
      <c r="F188" s="188"/>
      <c r="G188" s="188"/>
      <c r="H188" s="191">
        <f t="shared" si="50"/>
        <v>0</v>
      </c>
      <c r="I188" s="109"/>
      <c r="J188" s="110">
        <f t="shared" si="51"/>
        <v>0</v>
      </c>
      <c r="K188" s="157"/>
      <c r="L188" s="118"/>
      <c r="M188" s="111"/>
      <c r="N188" s="111"/>
      <c r="O188" s="111"/>
      <c r="P188" s="111"/>
      <c r="Q188" s="111"/>
      <c r="R188" s="262"/>
      <c r="S188" s="430"/>
      <c r="T188" s="265"/>
      <c r="U188" s="430"/>
      <c r="V188" s="161">
        <f t="shared" si="61"/>
        <v>0</v>
      </c>
      <c r="W188" s="160">
        <f t="shared" si="62"/>
        <v>0</v>
      </c>
      <c r="X188" s="164"/>
      <c r="Y188" s="92"/>
      <c r="Z188" s="120">
        <f t="shared" si="53"/>
        <v>0</v>
      </c>
      <c r="AA188" s="121">
        <f t="shared" si="54"/>
        <v>0</v>
      </c>
      <c r="AB188" s="121">
        <f t="shared" si="55"/>
        <v>0</v>
      </c>
      <c r="AC188" s="126">
        <f t="shared" si="56"/>
        <v>0</v>
      </c>
      <c r="AD188" s="171">
        <f t="shared" si="57"/>
        <v>0</v>
      </c>
      <c r="AE188" s="171">
        <f t="shared" si="58"/>
        <v>0</v>
      </c>
      <c r="AF188" s="171">
        <f t="shared" si="59"/>
        <v>0</v>
      </c>
      <c r="AG188" s="128">
        <f t="shared" si="52"/>
        <v>0</v>
      </c>
      <c r="AH188" s="46"/>
      <c r="AI188" s="128">
        <f t="shared" si="60"/>
        <v>0</v>
      </c>
      <c r="AJ188" s="30"/>
    </row>
    <row r="189" spans="1:36" hidden="1" x14ac:dyDescent="0.2">
      <c r="A189" s="46"/>
      <c r="B189" s="107"/>
      <c r="C189" s="108"/>
      <c r="D189" s="194"/>
      <c r="E189" s="194"/>
      <c r="F189" s="188"/>
      <c r="G189" s="188"/>
      <c r="H189" s="191">
        <f t="shared" si="50"/>
        <v>0</v>
      </c>
      <c r="I189" s="109"/>
      <c r="J189" s="110">
        <f t="shared" si="51"/>
        <v>0</v>
      </c>
      <c r="K189" s="157"/>
      <c r="L189" s="118"/>
      <c r="M189" s="111"/>
      <c r="N189" s="111"/>
      <c r="O189" s="111"/>
      <c r="P189" s="111"/>
      <c r="Q189" s="111"/>
      <c r="R189" s="262"/>
      <c r="S189" s="430"/>
      <c r="T189" s="265"/>
      <c r="U189" s="430"/>
      <c r="V189" s="161">
        <f t="shared" si="61"/>
        <v>0</v>
      </c>
      <c r="W189" s="160">
        <f t="shared" si="62"/>
        <v>0</v>
      </c>
      <c r="X189" s="164"/>
      <c r="Y189" s="92"/>
      <c r="Z189" s="120">
        <f t="shared" si="53"/>
        <v>0</v>
      </c>
      <c r="AA189" s="121">
        <f t="shared" si="54"/>
        <v>0</v>
      </c>
      <c r="AB189" s="121">
        <f t="shared" si="55"/>
        <v>0</v>
      </c>
      <c r="AC189" s="126">
        <f t="shared" si="56"/>
        <v>0</v>
      </c>
      <c r="AD189" s="171">
        <f t="shared" si="57"/>
        <v>0</v>
      </c>
      <c r="AE189" s="171">
        <f t="shared" si="58"/>
        <v>0</v>
      </c>
      <c r="AF189" s="171">
        <f t="shared" si="59"/>
        <v>0</v>
      </c>
      <c r="AG189" s="128">
        <f t="shared" si="52"/>
        <v>0</v>
      </c>
      <c r="AH189" s="46"/>
      <c r="AI189" s="128">
        <f t="shared" si="60"/>
        <v>0</v>
      </c>
      <c r="AJ189" s="30"/>
    </row>
    <row r="190" spans="1:36" hidden="1" x14ac:dyDescent="0.2">
      <c r="A190" s="46"/>
      <c r="B190" s="107"/>
      <c r="C190" s="108"/>
      <c r="D190" s="194"/>
      <c r="E190" s="194"/>
      <c r="F190" s="188"/>
      <c r="G190" s="188"/>
      <c r="H190" s="191">
        <f t="shared" si="50"/>
        <v>0</v>
      </c>
      <c r="I190" s="109"/>
      <c r="J190" s="110">
        <f t="shared" si="51"/>
        <v>0</v>
      </c>
      <c r="K190" s="157"/>
      <c r="L190" s="118"/>
      <c r="M190" s="111"/>
      <c r="N190" s="111"/>
      <c r="O190" s="111"/>
      <c r="P190" s="111"/>
      <c r="Q190" s="111"/>
      <c r="R190" s="262"/>
      <c r="S190" s="430"/>
      <c r="T190" s="265"/>
      <c r="U190" s="430"/>
      <c r="V190" s="161">
        <f t="shared" si="61"/>
        <v>0</v>
      </c>
      <c r="W190" s="160">
        <f t="shared" si="62"/>
        <v>0</v>
      </c>
      <c r="X190" s="164"/>
      <c r="Y190" s="92"/>
      <c r="Z190" s="120">
        <f t="shared" si="53"/>
        <v>0</v>
      </c>
      <c r="AA190" s="121">
        <f t="shared" si="54"/>
        <v>0</v>
      </c>
      <c r="AB190" s="121">
        <f t="shared" si="55"/>
        <v>0</v>
      </c>
      <c r="AC190" s="126">
        <f t="shared" si="56"/>
        <v>0</v>
      </c>
      <c r="AD190" s="171">
        <f t="shared" si="57"/>
        <v>0</v>
      </c>
      <c r="AE190" s="171">
        <f t="shared" si="58"/>
        <v>0</v>
      </c>
      <c r="AF190" s="171">
        <f t="shared" si="59"/>
        <v>0</v>
      </c>
      <c r="AG190" s="128">
        <f t="shared" si="52"/>
        <v>0</v>
      </c>
      <c r="AH190" s="46"/>
      <c r="AI190" s="128">
        <f t="shared" si="60"/>
        <v>0</v>
      </c>
      <c r="AJ190" s="30"/>
    </row>
    <row r="191" spans="1:36" hidden="1" x14ac:dyDescent="0.2">
      <c r="A191" s="46"/>
      <c r="B191" s="107"/>
      <c r="C191" s="108"/>
      <c r="D191" s="194"/>
      <c r="E191" s="194"/>
      <c r="F191" s="188"/>
      <c r="G191" s="188"/>
      <c r="H191" s="191">
        <f t="shared" si="50"/>
        <v>0</v>
      </c>
      <c r="I191" s="109"/>
      <c r="J191" s="110">
        <f t="shared" si="51"/>
        <v>0</v>
      </c>
      <c r="K191" s="157"/>
      <c r="L191" s="118"/>
      <c r="M191" s="111"/>
      <c r="N191" s="111"/>
      <c r="O191" s="111"/>
      <c r="P191" s="111"/>
      <c r="Q191" s="111"/>
      <c r="R191" s="262"/>
      <c r="S191" s="430"/>
      <c r="T191" s="265"/>
      <c r="U191" s="430"/>
      <c r="V191" s="161">
        <f t="shared" si="61"/>
        <v>0</v>
      </c>
      <c r="W191" s="160">
        <f t="shared" si="62"/>
        <v>0</v>
      </c>
      <c r="X191" s="164"/>
      <c r="Y191" s="92"/>
      <c r="Z191" s="120">
        <f t="shared" si="53"/>
        <v>0</v>
      </c>
      <c r="AA191" s="121">
        <f t="shared" si="54"/>
        <v>0</v>
      </c>
      <c r="AB191" s="121">
        <f t="shared" si="55"/>
        <v>0</v>
      </c>
      <c r="AC191" s="126">
        <f t="shared" si="56"/>
        <v>0</v>
      </c>
      <c r="AD191" s="171">
        <f t="shared" si="57"/>
        <v>0</v>
      </c>
      <c r="AE191" s="171">
        <f t="shared" si="58"/>
        <v>0</v>
      </c>
      <c r="AF191" s="171">
        <f t="shared" si="59"/>
        <v>0</v>
      </c>
      <c r="AG191" s="128">
        <f t="shared" si="52"/>
        <v>0</v>
      </c>
      <c r="AH191" s="46"/>
      <c r="AI191" s="128">
        <f t="shared" si="60"/>
        <v>0</v>
      </c>
      <c r="AJ191" s="30"/>
    </row>
    <row r="192" spans="1:36" hidden="1" x14ac:dyDescent="0.2">
      <c r="A192" s="46"/>
      <c r="B192" s="107"/>
      <c r="C192" s="108"/>
      <c r="D192" s="194"/>
      <c r="E192" s="194"/>
      <c r="F192" s="188"/>
      <c r="G192" s="188"/>
      <c r="H192" s="191">
        <f t="shared" si="50"/>
        <v>0</v>
      </c>
      <c r="I192" s="109"/>
      <c r="J192" s="110">
        <f t="shared" si="51"/>
        <v>0</v>
      </c>
      <c r="K192" s="157"/>
      <c r="L192" s="118"/>
      <c r="M192" s="111"/>
      <c r="N192" s="111"/>
      <c r="O192" s="111"/>
      <c r="P192" s="111"/>
      <c r="Q192" s="111"/>
      <c r="R192" s="262"/>
      <c r="S192" s="430"/>
      <c r="T192" s="265"/>
      <c r="U192" s="430"/>
      <c r="V192" s="161">
        <f t="shared" si="61"/>
        <v>0</v>
      </c>
      <c r="W192" s="160">
        <f t="shared" si="62"/>
        <v>0</v>
      </c>
      <c r="X192" s="164"/>
      <c r="Y192" s="92"/>
      <c r="Z192" s="120">
        <f t="shared" si="53"/>
        <v>0</v>
      </c>
      <c r="AA192" s="121">
        <f t="shared" si="54"/>
        <v>0</v>
      </c>
      <c r="AB192" s="121">
        <f t="shared" si="55"/>
        <v>0</v>
      </c>
      <c r="AC192" s="126">
        <f t="shared" si="56"/>
        <v>0</v>
      </c>
      <c r="AD192" s="171">
        <f t="shared" si="57"/>
        <v>0</v>
      </c>
      <c r="AE192" s="171">
        <f t="shared" si="58"/>
        <v>0</v>
      </c>
      <c r="AF192" s="171">
        <f t="shared" si="59"/>
        <v>0</v>
      </c>
      <c r="AG192" s="128">
        <f t="shared" si="52"/>
        <v>0</v>
      </c>
      <c r="AH192" s="46"/>
      <c r="AI192" s="128">
        <f t="shared" si="60"/>
        <v>0</v>
      </c>
      <c r="AJ192" s="30"/>
    </row>
    <row r="193" spans="1:36" hidden="1" x14ac:dyDescent="0.2">
      <c r="A193" s="46"/>
      <c r="B193" s="107"/>
      <c r="C193" s="108"/>
      <c r="D193" s="194"/>
      <c r="E193" s="194"/>
      <c r="F193" s="188"/>
      <c r="G193" s="188"/>
      <c r="H193" s="191">
        <f t="shared" si="50"/>
        <v>0</v>
      </c>
      <c r="I193" s="109"/>
      <c r="J193" s="110">
        <f t="shared" si="51"/>
        <v>0</v>
      </c>
      <c r="K193" s="157"/>
      <c r="L193" s="118"/>
      <c r="M193" s="111"/>
      <c r="N193" s="111"/>
      <c r="O193" s="111"/>
      <c r="P193" s="111"/>
      <c r="Q193" s="111"/>
      <c r="R193" s="262"/>
      <c r="S193" s="430"/>
      <c r="T193" s="265"/>
      <c r="U193" s="430"/>
      <c r="V193" s="161">
        <f t="shared" si="61"/>
        <v>0</v>
      </c>
      <c r="W193" s="160">
        <f t="shared" si="62"/>
        <v>0</v>
      </c>
      <c r="X193" s="164"/>
      <c r="Y193" s="92"/>
      <c r="Z193" s="120">
        <f t="shared" si="53"/>
        <v>0</v>
      </c>
      <c r="AA193" s="121">
        <f t="shared" si="54"/>
        <v>0</v>
      </c>
      <c r="AB193" s="121">
        <f t="shared" si="55"/>
        <v>0</v>
      </c>
      <c r="AC193" s="126">
        <f t="shared" si="56"/>
        <v>0</v>
      </c>
      <c r="AD193" s="171">
        <f t="shared" si="57"/>
        <v>0</v>
      </c>
      <c r="AE193" s="171">
        <f t="shared" si="58"/>
        <v>0</v>
      </c>
      <c r="AF193" s="171">
        <f t="shared" si="59"/>
        <v>0</v>
      </c>
      <c r="AG193" s="128">
        <f t="shared" si="52"/>
        <v>0</v>
      </c>
      <c r="AH193" s="46"/>
      <c r="AI193" s="128">
        <f t="shared" si="60"/>
        <v>0</v>
      </c>
      <c r="AJ193" s="30"/>
    </row>
    <row r="194" spans="1:36" hidden="1" x14ac:dyDescent="0.2">
      <c r="A194" s="46"/>
      <c r="B194" s="107"/>
      <c r="C194" s="108"/>
      <c r="D194" s="194"/>
      <c r="E194" s="194"/>
      <c r="F194" s="188"/>
      <c r="G194" s="188"/>
      <c r="H194" s="191">
        <f t="shared" si="50"/>
        <v>0</v>
      </c>
      <c r="I194" s="109"/>
      <c r="J194" s="110">
        <f t="shared" si="51"/>
        <v>0</v>
      </c>
      <c r="K194" s="157"/>
      <c r="L194" s="118"/>
      <c r="M194" s="111"/>
      <c r="N194" s="111"/>
      <c r="O194" s="111"/>
      <c r="P194" s="111"/>
      <c r="Q194" s="111"/>
      <c r="R194" s="262"/>
      <c r="S194" s="430"/>
      <c r="T194" s="265"/>
      <c r="U194" s="430"/>
      <c r="V194" s="161">
        <f t="shared" si="61"/>
        <v>0</v>
      </c>
      <c r="W194" s="160">
        <f t="shared" si="62"/>
        <v>0</v>
      </c>
      <c r="X194" s="164"/>
      <c r="Y194" s="92"/>
      <c r="Z194" s="120">
        <f t="shared" si="53"/>
        <v>0</v>
      </c>
      <c r="AA194" s="121">
        <f t="shared" si="54"/>
        <v>0</v>
      </c>
      <c r="AB194" s="121">
        <f t="shared" si="55"/>
        <v>0</v>
      </c>
      <c r="AC194" s="126">
        <f t="shared" si="56"/>
        <v>0</v>
      </c>
      <c r="AD194" s="171">
        <f t="shared" si="57"/>
        <v>0</v>
      </c>
      <c r="AE194" s="171">
        <f t="shared" si="58"/>
        <v>0</v>
      </c>
      <c r="AF194" s="171">
        <f t="shared" si="59"/>
        <v>0</v>
      </c>
      <c r="AG194" s="128">
        <f t="shared" si="52"/>
        <v>0</v>
      </c>
      <c r="AH194" s="46"/>
      <c r="AI194" s="128">
        <f t="shared" si="60"/>
        <v>0</v>
      </c>
      <c r="AJ194" s="30"/>
    </row>
    <row r="195" spans="1:36" hidden="1" x14ac:dyDescent="0.2">
      <c r="A195" s="46"/>
      <c r="B195" s="107"/>
      <c r="C195" s="108"/>
      <c r="D195" s="194"/>
      <c r="E195" s="194"/>
      <c r="F195" s="188"/>
      <c r="G195" s="188"/>
      <c r="H195" s="191">
        <f t="shared" si="50"/>
        <v>0</v>
      </c>
      <c r="I195" s="109"/>
      <c r="J195" s="110">
        <f t="shared" si="51"/>
        <v>0</v>
      </c>
      <c r="K195" s="157"/>
      <c r="L195" s="118"/>
      <c r="M195" s="111"/>
      <c r="N195" s="111"/>
      <c r="O195" s="111"/>
      <c r="P195" s="111"/>
      <c r="Q195" s="111"/>
      <c r="R195" s="262"/>
      <c r="S195" s="430"/>
      <c r="T195" s="265"/>
      <c r="U195" s="430"/>
      <c r="V195" s="161">
        <f t="shared" si="61"/>
        <v>0</v>
      </c>
      <c r="W195" s="160">
        <f t="shared" si="62"/>
        <v>0</v>
      </c>
      <c r="X195" s="164"/>
      <c r="Y195" s="92"/>
      <c r="Z195" s="120">
        <f t="shared" si="53"/>
        <v>0</v>
      </c>
      <c r="AA195" s="121">
        <f t="shared" si="54"/>
        <v>0</v>
      </c>
      <c r="AB195" s="121">
        <f t="shared" si="55"/>
        <v>0</v>
      </c>
      <c r="AC195" s="126">
        <f t="shared" si="56"/>
        <v>0</v>
      </c>
      <c r="AD195" s="171">
        <f t="shared" si="57"/>
        <v>0</v>
      </c>
      <c r="AE195" s="171">
        <f t="shared" si="58"/>
        <v>0</v>
      </c>
      <c r="AF195" s="171">
        <f t="shared" si="59"/>
        <v>0</v>
      </c>
      <c r="AG195" s="128">
        <f t="shared" si="52"/>
        <v>0</v>
      </c>
      <c r="AH195" s="46"/>
      <c r="AI195" s="128">
        <f t="shared" si="60"/>
        <v>0</v>
      </c>
      <c r="AJ195" s="30"/>
    </row>
    <row r="196" spans="1:36" hidden="1" x14ac:dyDescent="0.2">
      <c r="A196" s="46"/>
      <c r="B196" s="107"/>
      <c r="C196" s="108"/>
      <c r="D196" s="194"/>
      <c r="E196" s="194"/>
      <c r="F196" s="188"/>
      <c r="G196" s="188"/>
      <c r="H196" s="191">
        <f t="shared" si="50"/>
        <v>0</v>
      </c>
      <c r="I196" s="109"/>
      <c r="J196" s="110">
        <f t="shared" si="51"/>
        <v>0</v>
      </c>
      <c r="K196" s="157"/>
      <c r="L196" s="118"/>
      <c r="M196" s="111"/>
      <c r="N196" s="111"/>
      <c r="O196" s="111"/>
      <c r="P196" s="111"/>
      <c r="Q196" s="111"/>
      <c r="R196" s="262"/>
      <c r="S196" s="430"/>
      <c r="T196" s="265"/>
      <c r="U196" s="430"/>
      <c r="V196" s="161">
        <f t="shared" si="61"/>
        <v>0</v>
      </c>
      <c r="W196" s="160">
        <f t="shared" si="62"/>
        <v>0</v>
      </c>
      <c r="X196" s="164"/>
      <c r="Y196" s="92"/>
      <c r="Z196" s="120">
        <f t="shared" si="53"/>
        <v>0</v>
      </c>
      <c r="AA196" s="121">
        <f t="shared" si="54"/>
        <v>0</v>
      </c>
      <c r="AB196" s="121">
        <f t="shared" si="55"/>
        <v>0</v>
      </c>
      <c r="AC196" s="126">
        <f t="shared" si="56"/>
        <v>0</v>
      </c>
      <c r="AD196" s="171">
        <f t="shared" si="57"/>
        <v>0</v>
      </c>
      <c r="AE196" s="171">
        <f t="shared" si="58"/>
        <v>0</v>
      </c>
      <c r="AF196" s="171">
        <f t="shared" si="59"/>
        <v>0</v>
      </c>
      <c r="AG196" s="128">
        <f t="shared" si="52"/>
        <v>0</v>
      </c>
      <c r="AH196" s="46"/>
      <c r="AI196" s="128">
        <f t="shared" si="60"/>
        <v>0</v>
      </c>
      <c r="AJ196" s="30"/>
    </row>
    <row r="197" spans="1:36" hidden="1" x14ac:dyDescent="0.2">
      <c r="A197" s="46"/>
      <c r="B197" s="107"/>
      <c r="C197" s="108"/>
      <c r="D197" s="194"/>
      <c r="E197" s="194"/>
      <c r="F197" s="188"/>
      <c r="G197" s="188"/>
      <c r="H197" s="191">
        <f t="shared" si="50"/>
        <v>0</v>
      </c>
      <c r="I197" s="109"/>
      <c r="J197" s="110">
        <f t="shared" si="51"/>
        <v>0</v>
      </c>
      <c r="K197" s="157"/>
      <c r="L197" s="118"/>
      <c r="M197" s="111"/>
      <c r="N197" s="111"/>
      <c r="O197" s="111"/>
      <c r="P197" s="111"/>
      <c r="Q197" s="111"/>
      <c r="R197" s="262"/>
      <c r="S197" s="430"/>
      <c r="T197" s="265"/>
      <c r="U197" s="430"/>
      <c r="V197" s="161">
        <f t="shared" si="61"/>
        <v>0</v>
      </c>
      <c r="W197" s="160">
        <f t="shared" si="62"/>
        <v>0</v>
      </c>
      <c r="X197" s="164"/>
      <c r="Y197" s="92"/>
      <c r="Z197" s="120">
        <f t="shared" si="53"/>
        <v>0</v>
      </c>
      <c r="AA197" s="121">
        <f t="shared" si="54"/>
        <v>0</v>
      </c>
      <c r="AB197" s="121">
        <f t="shared" si="55"/>
        <v>0</v>
      </c>
      <c r="AC197" s="126">
        <f t="shared" si="56"/>
        <v>0</v>
      </c>
      <c r="AD197" s="171">
        <f t="shared" si="57"/>
        <v>0</v>
      </c>
      <c r="AE197" s="171">
        <f t="shared" si="58"/>
        <v>0</v>
      </c>
      <c r="AF197" s="171">
        <f t="shared" si="59"/>
        <v>0</v>
      </c>
      <c r="AG197" s="128">
        <f t="shared" si="52"/>
        <v>0</v>
      </c>
      <c r="AH197" s="46"/>
      <c r="AI197" s="128">
        <f t="shared" si="60"/>
        <v>0</v>
      </c>
      <c r="AJ197" s="30"/>
    </row>
    <row r="198" spans="1:36" hidden="1" x14ac:dyDescent="0.2">
      <c r="A198" s="46"/>
      <c r="B198" s="107"/>
      <c r="C198" s="108"/>
      <c r="D198" s="194"/>
      <c r="E198" s="194"/>
      <c r="F198" s="188"/>
      <c r="G198" s="188"/>
      <c r="H198" s="191">
        <f t="shared" si="50"/>
        <v>0</v>
      </c>
      <c r="I198" s="109"/>
      <c r="J198" s="110">
        <f t="shared" si="51"/>
        <v>0</v>
      </c>
      <c r="K198" s="157"/>
      <c r="L198" s="118"/>
      <c r="M198" s="111"/>
      <c r="N198" s="111"/>
      <c r="O198" s="111"/>
      <c r="P198" s="111"/>
      <c r="Q198" s="111"/>
      <c r="R198" s="262"/>
      <c r="S198" s="430"/>
      <c r="T198" s="265"/>
      <c r="U198" s="430"/>
      <c r="V198" s="161">
        <f t="shared" si="61"/>
        <v>0</v>
      </c>
      <c r="W198" s="160">
        <f t="shared" si="62"/>
        <v>0</v>
      </c>
      <c r="X198" s="164"/>
      <c r="Y198" s="92"/>
      <c r="Z198" s="120">
        <f t="shared" si="53"/>
        <v>0</v>
      </c>
      <c r="AA198" s="121">
        <f t="shared" si="54"/>
        <v>0</v>
      </c>
      <c r="AB198" s="121">
        <f t="shared" si="55"/>
        <v>0</v>
      </c>
      <c r="AC198" s="126">
        <f t="shared" si="56"/>
        <v>0</v>
      </c>
      <c r="AD198" s="171">
        <f t="shared" si="57"/>
        <v>0</v>
      </c>
      <c r="AE198" s="171">
        <f t="shared" si="58"/>
        <v>0</v>
      </c>
      <c r="AF198" s="171">
        <f t="shared" si="59"/>
        <v>0</v>
      </c>
      <c r="AG198" s="128">
        <f t="shared" si="52"/>
        <v>0</v>
      </c>
      <c r="AH198" s="46"/>
      <c r="AI198" s="128">
        <f t="shared" si="60"/>
        <v>0</v>
      </c>
      <c r="AJ198" s="30"/>
    </row>
    <row r="199" spans="1:36" hidden="1" x14ac:dyDescent="0.2">
      <c r="A199" s="46"/>
      <c r="B199" s="107"/>
      <c r="C199" s="108"/>
      <c r="D199" s="194"/>
      <c r="E199" s="194"/>
      <c r="F199" s="188"/>
      <c r="G199" s="188"/>
      <c r="H199" s="191">
        <f t="shared" ref="H199:H248" si="63">IF(OR(F199=0,G199=0),0,ROUND(DAYS360(F199,G199)/30,1))</f>
        <v>0</v>
      </c>
      <c r="I199" s="109"/>
      <c r="J199" s="110">
        <f t="shared" ref="J199:J248" si="64">I199*C199*H199</f>
        <v>0</v>
      </c>
      <c r="K199" s="157"/>
      <c r="L199" s="118"/>
      <c r="M199" s="111"/>
      <c r="N199" s="111"/>
      <c r="O199" s="111"/>
      <c r="P199" s="111"/>
      <c r="Q199" s="111"/>
      <c r="R199" s="262"/>
      <c r="S199" s="430"/>
      <c r="T199" s="265"/>
      <c r="U199" s="430"/>
      <c r="V199" s="161">
        <f t="shared" ref="V199:V248" si="65">SUM(L199:T199)</f>
        <v>0</v>
      </c>
      <c r="W199" s="160">
        <f t="shared" ref="W199:W248" si="66">IF(AND(L199=0,M199=0,N199=0,O199=0,P199=0,Q199=0,R199=0,T199=0),0,IF(V199&lt;&gt;1,1,0))</f>
        <v>0</v>
      </c>
      <c r="X199" s="164"/>
      <c r="Y199" s="92"/>
      <c r="Z199" s="120">
        <f t="shared" si="53"/>
        <v>0</v>
      </c>
      <c r="AA199" s="121">
        <f t="shared" si="54"/>
        <v>0</v>
      </c>
      <c r="AB199" s="121">
        <f t="shared" si="55"/>
        <v>0</v>
      </c>
      <c r="AC199" s="126">
        <f t="shared" si="56"/>
        <v>0</v>
      </c>
      <c r="AD199" s="171">
        <f t="shared" si="57"/>
        <v>0</v>
      </c>
      <c r="AE199" s="171">
        <f t="shared" si="58"/>
        <v>0</v>
      </c>
      <c r="AF199" s="171">
        <f t="shared" si="59"/>
        <v>0</v>
      </c>
      <c r="AG199" s="128">
        <f t="shared" ref="AG199:AG248" si="67">SUM(Z199:AF199)</f>
        <v>0</v>
      </c>
      <c r="AH199" s="46"/>
      <c r="AI199" s="128">
        <f t="shared" si="60"/>
        <v>0</v>
      </c>
      <c r="AJ199" s="30"/>
    </row>
    <row r="200" spans="1:36" hidden="1" x14ac:dyDescent="0.2">
      <c r="A200" s="46"/>
      <c r="B200" s="107"/>
      <c r="C200" s="108"/>
      <c r="D200" s="194"/>
      <c r="E200" s="194"/>
      <c r="F200" s="188"/>
      <c r="G200" s="188"/>
      <c r="H200" s="191">
        <f t="shared" si="63"/>
        <v>0</v>
      </c>
      <c r="I200" s="109"/>
      <c r="J200" s="110">
        <f t="shared" si="64"/>
        <v>0</v>
      </c>
      <c r="K200" s="157"/>
      <c r="L200" s="118"/>
      <c r="M200" s="111"/>
      <c r="N200" s="111"/>
      <c r="O200" s="111"/>
      <c r="P200" s="111"/>
      <c r="Q200" s="111"/>
      <c r="R200" s="262"/>
      <c r="S200" s="430"/>
      <c r="T200" s="265"/>
      <c r="U200" s="430"/>
      <c r="V200" s="161">
        <f t="shared" si="65"/>
        <v>0</v>
      </c>
      <c r="W200" s="160">
        <f t="shared" si="66"/>
        <v>0</v>
      </c>
      <c r="X200" s="164"/>
      <c r="Y200" s="92"/>
      <c r="Z200" s="120">
        <f t="shared" si="53"/>
        <v>0</v>
      </c>
      <c r="AA200" s="121">
        <f t="shared" si="54"/>
        <v>0</v>
      </c>
      <c r="AB200" s="121">
        <f t="shared" si="55"/>
        <v>0</v>
      </c>
      <c r="AC200" s="126">
        <f t="shared" si="56"/>
        <v>0</v>
      </c>
      <c r="AD200" s="171">
        <f t="shared" si="57"/>
        <v>0</v>
      </c>
      <c r="AE200" s="171">
        <f t="shared" si="58"/>
        <v>0</v>
      </c>
      <c r="AF200" s="171">
        <f t="shared" si="59"/>
        <v>0</v>
      </c>
      <c r="AG200" s="128">
        <f t="shared" si="67"/>
        <v>0</v>
      </c>
      <c r="AH200" s="46"/>
      <c r="AI200" s="128">
        <f t="shared" si="60"/>
        <v>0</v>
      </c>
      <c r="AJ200" s="30"/>
    </row>
    <row r="201" spans="1:36" hidden="1" x14ac:dyDescent="0.2">
      <c r="A201" s="46"/>
      <c r="B201" s="107"/>
      <c r="C201" s="108"/>
      <c r="D201" s="194"/>
      <c r="E201" s="194"/>
      <c r="F201" s="188"/>
      <c r="G201" s="188"/>
      <c r="H201" s="191">
        <f t="shared" si="63"/>
        <v>0</v>
      </c>
      <c r="I201" s="109"/>
      <c r="J201" s="110">
        <f t="shared" si="64"/>
        <v>0</v>
      </c>
      <c r="K201" s="157"/>
      <c r="L201" s="118"/>
      <c r="M201" s="111"/>
      <c r="N201" s="111"/>
      <c r="O201" s="111"/>
      <c r="P201" s="111"/>
      <c r="Q201" s="111"/>
      <c r="R201" s="262"/>
      <c r="S201" s="430"/>
      <c r="T201" s="265"/>
      <c r="U201" s="430"/>
      <c r="V201" s="161">
        <f t="shared" si="65"/>
        <v>0</v>
      </c>
      <c r="W201" s="160">
        <f t="shared" si="66"/>
        <v>0</v>
      </c>
      <c r="X201" s="164"/>
      <c r="Y201" s="92"/>
      <c r="Z201" s="120">
        <f t="shared" si="53"/>
        <v>0</v>
      </c>
      <c r="AA201" s="121">
        <f t="shared" si="54"/>
        <v>0</v>
      </c>
      <c r="AB201" s="121">
        <f t="shared" si="55"/>
        <v>0</v>
      </c>
      <c r="AC201" s="126">
        <f t="shared" si="56"/>
        <v>0</v>
      </c>
      <c r="AD201" s="171">
        <f t="shared" si="57"/>
        <v>0</v>
      </c>
      <c r="AE201" s="171">
        <f t="shared" si="58"/>
        <v>0</v>
      </c>
      <c r="AF201" s="171">
        <f t="shared" si="59"/>
        <v>0</v>
      </c>
      <c r="AG201" s="128">
        <f t="shared" si="67"/>
        <v>0</v>
      </c>
      <c r="AH201" s="46"/>
      <c r="AI201" s="128">
        <f t="shared" si="60"/>
        <v>0</v>
      </c>
      <c r="AJ201" s="30"/>
    </row>
    <row r="202" spans="1:36" hidden="1" x14ac:dyDescent="0.2">
      <c r="A202" s="46"/>
      <c r="B202" s="107"/>
      <c r="C202" s="108"/>
      <c r="D202" s="194"/>
      <c r="E202" s="194"/>
      <c r="F202" s="188"/>
      <c r="G202" s="188"/>
      <c r="H202" s="191">
        <f t="shared" si="63"/>
        <v>0</v>
      </c>
      <c r="I202" s="109"/>
      <c r="J202" s="110">
        <f t="shared" si="64"/>
        <v>0</v>
      </c>
      <c r="K202" s="157"/>
      <c r="L202" s="118"/>
      <c r="M202" s="111"/>
      <c r="N202" s="111"/>
      <c r="O202" s="111"/>
      <c r="P202" s="111"/>
      <c r="Q202" s="111"/>
      <c r="R202" s="262"/>
      <c r="S202" s="430"/>
      <c r="T202" s="265"/>
      <c r="U202" s="430"/>
      <c r="V202" s="161">
        <f t="shared" si="65"/>
        <v>0</v>
      </c>
      <c r="W202" s="160">
        <f t="shared" si="66"/>
        <v>0</v>
      </c>
      <c r="X202" s="164"/>
      <c r="Y202" s="92"/>
      <c r="Z202" s="120">
        <f t="shared" si="53"/>
        <v>0</v>
      </c>
      <c r="AA202" s="121">
        <f t="shared" si="54"/>
        <v>0</v>
      </c>
      <c r="AB202" s="121">
        <f t="shared" si="55"/>
        <v>0</v>
      </c>
      <c r="AC202" s="126">
        <f t="shared" si="56"/>
        <v>0</v>
      </c>
      <c r="AD202" s="171">
        <f t="shared" si="57"/>
        <v>0</v>
      </c>
      <c r="AE202" s="171">
        <f t="shared" si="58"/>
        <v>0</v>
      </c>
      <c r="AF202" s="171">
        <f t="shared" si="59"/>
        <v>0</v>
      </c>
      <c r="AG202" s="128">
        <f t="shared" si="67"/>
        <v>0</v>
      </c>
      <c r="AH202" s="46"/>
      <c r="AI202" s="128">
        <f t="shared" si="60"/>
        <v>0</v>
      </c>
      <c r="AJ202" s="30"/>
    </row>
    <row r="203" spans="1:36" hidden="1" x14ac:dyDescent="0.2">
      <c r="A203" s="46"/>
      <c r="B203" s="107"/>
      <c r="C203" s="108"/>
      <c r="D203" s="194"/>
      <c r="E203" s="194"/>
      <c r="F203" s="188"/>
      <c r="G203" s="188"/>
      <c r="H203" s="191">
        <f t="shared" si="63"/>
        <v>0</v>
      </c>
      <c r="I203" s="109"/>
      <c r="J203" s="110">
        <f t="shared" si="64"/>
        <v>0</v>
      </c>
      <c r="K203" s="157"/>
      <c r="L203" s="118"/>
      <c r="M203" s="111"/>
      <c r="N203" s="111"/>
      <c r="O203" s="111"/>
      <c r="P203" s="111"/>
      <c r="Q203" s="111"/>
      <c r="R203" s="262"/>
      <c r="S203" s="430"/>
      <c r="T203" s="265"/>
      <c r="U203" s="430"/>
      <c r="V203" s="161">
        <f t="shared" si="65"/>
        <v>0</v>
      </c>
      <c r="W203" s="160">
        <f t="shared" si="66"/>
        <v>0</v>
      </c>
      <c r="X203" s="164"/>
      <c r="Y203" s="92"/>
      <c r="Z203" s="120">
        <f t="shared" si="53"/>
        <v>0</v>
      </c>
      <c r="AA203" s="121">
        <f t="shared" si="54"/>
        <v>0</v>
      </c>
      <c r="AB203" s="121">
        <f t="shared" si="55"/>
        <v>0</v>
      </c>
      <c r="AC203" s="126">
        <f t="shared" si="56"/>
        <v>0</v>
      </c>
      <c r="AD203" s="171">
        <f t="shared" si="57"/>
        <v>0</v>
      </c>
      <c r="AE203" s="171">
        <f t="shared" si="58"/>
        <v>0</v>
      </c>
      <c r="AF203" s="171">
        <f t="shared" si="59"/>
        <v>0</v>
      </c>
      <c r="AG203" s="128">
        <f t="shared" si="67"/>
        <v>0</v>
      </c>
      <c r="AH203" s="46"/>
      <c r="AI203" s="128">
        <f t="shared" si="60"/>
        <v>0</v>
      </c>
      <c r="AJ203" s="30"/>
    </row>
    <row r="204" spans="1:36" hidden="1" x14ac:dyDescent="0.2">
      <c r="A204" s="46"/>
      <c r="B204" s="107"/>
      <c r="C204" s="108"/>
      <c r="D204" s="194"/>
      <c r="E204" s="194"/>
      <c r="F204" s="188"/>
      <c r="G204" s="188"/>
      <c r="H204" s="191">
        <f t="shared" si="63"/>
        <v>0</v>
      </c>
      <c r="I204" s="109"/>
      <c r="J204" s="110">
        <f t="shared" si="64"/>
        <v>0</v>
      </c>
      <c r="K204" s="157"/>
      <c r="L204" s="118"/>
      <c r="M204" s="111"/>
      <c r="N204" s="111"/>
      <c r="O204" s="111"/>
      <c r="P204" s="111"/>
      <c r="Q204" s="111"/>
      <c r="R204" s="262"/>
      <c r="S204" s="430"/>
      <c r="T204" s="265"/>
      <c r="U204" s="430"/>
      <c r="V204" s="161">
        <f t="shared" si="65"/>
        <v>0</v>
      </c>
      <c r="W204" s="160">
        <f t="shared" si="66"/>
        <v>0</v>
      </c>
      <c r="X204" s="164"/>
      <c r="Y204" s="92"/>
      <c r="Z204" s="120">
        <f t="shared" si="53"/>
        <v>0</v>
      </c>
      <c r="AA204" s="121">
        <f t="shared" si="54"/>
        <v>0</v>
      </c>
      <c r="AB204" s="121">
        <f t="shared" si="55"/>
        <v>0</v>
      </c>
      <c r="AC204" s="126">
        <f t="shared" si="56"/>
        <v>0</v>
      </c>
      <c r="AD204" s="171">
        <f t="shared" si="57"/>
        <v>0</v>
      </c>
      <c r="AE204" s="171">
        <f t="shared" si="58"/>
        <v>0</v>
      </c>
      <c r="AF204" s="171">
        <f t="shared" si="59"/>
        <v>0</v>
      </c>
      <c r="AG204" s="128">
        <f t="shared" si="67"/>
        <v>0</v>
      </c>
      <c r="AH204" s="46"/>
      <c r="AI204" s="128">
        <f t="shared" si="60"/>
        <v>0</v>
      </c>
      <c r="AJ204" s="30"/>
    </row>
    <row r="205" spans="1:36" hidden="1" x14ac:dyDescent="0.2">
      <c r="A205" s="46"/>
      <c r="B205" s="107"/>
      <c r="C205" s="108"/>
      <c r="D205" s="194"/>
      <c r="E205" s="194"/>
      <c r="F205" s="188"/>
      <c r="G205" s="188"/>
      <c r="H205" s="191">
        <f t="shared" si="63"/>
        <v>0</v>
      </c>
      <c r="I205" s="109"/>
      <c r="J205" s="110">
        <f t="shared" si="64"/>
        <v>0</v>
      </c>
      <c r="K205" s="157"/>
      <c r="L205" s="118"/>
      <c r="M205" s="111"/>
      <c r="N205" s="111"/>
      <c r="O205" s="111"/>
      <c r="P205" s="111"/>
      <c r="Q205" s="111"/>
      <c r="R205" s="262"/>
      <c r="S205" s="430"/>
      <c r="T205" s="265"/>
      <c r="U205" s="430"/>
      <c r="V205" s="161">
        <f t="shared" si="65"/>
        <v>0</v>
      </c>
      <c r="W205" s="160">
        <f t="shared" si="66"/>
        <v>0</v>
      </c>
      <c r="X205" s="164"/>
      <c r="Y205" s="92"/>
      <c r="Z205" s="120">
        <f t="shared" si="53"/>
        <v>0</v>
      </c>
      <c r="AA205" s="121">
        <f t="shared" si="54"/>
        <v>0</v>
      </c>
      <c r="AB205" s="121">
        <f t="shared" si="55"/>
        <v>0</v>
      </c>
      <c r="AC205" s="126">
        <f t="shared" si="56"/>
        <v>0</v>
      </c>
      <c r="AD205" s="171">
        <f t="shared" si="57"/>
        <v>0</v>
      </c>
      <c r="AE205" s="171">
        <f t="shared" si="58"/>
        <v>0</v>
      </c>
      <c r="AF205" s="171">
        <f t="shared" si="59"/>
        <v>0</v>
      </c>
      <c r="AG205" s="128">
        <f t="shared" si="67"/>
        <v>0</v>
      </c>
      <c r="AH205" s="46"/>
      <c r="AI205" s="128">
        <f t="shared" si="60"/>
        <v>0</v>
      </c>
      <c r="AJ205" s="30"/>
    </row>
    <row r="206" spans="1:36" hidden="1" x14ac:dyDescent="0.2">
      <c r="A206" s="46"/>
      <c r="B206" s="107"/>
      <c r="C206" s="108"/>
      <c r="D206" s="194"/>
      <c r="E206" s="194"/>
      <c r="F206" s="188"/>
      <c r="G206" s="188"/>
      <c r="H206" s="191">
        <f t="shared" si="63"/>
        <v>0</v>
      </c>
      <c r="I206" s="109"/>
      <c r="J206" s="110">
        <f t="shared" si="64"/>
        <v>0</v>
      </c>
      <c r="K206" s="157"/>
      <c r="L206" s="118"/>
      <c r="M206" s="111"/>
      <c r="N206" s="111"/>
      <c r="O206" s="111"/>
      <c r="P206" s="111"/>
      <c r="Q206" s="111"/>
      <c r="R206" s="262"/>
      <c r="S206" s="430"/>
      <c r="T206" s="265"/>
      <c r="U206" s="430"/>
      <c r="V206" s="161">
        <f t="shared" si="65"/>
        <v>0</v>
      </c>
      <c r="W206" s="160">
        <f t="shared" si="66"/>
        <v>0</v>
      </c>
      <c r="X206" s="164"/>
      <c r="Y206" s="92"/>
      <c r="Z206" s="120">
        <f t="shared" si="53"/>
        <v>0</v>
      </c>
      <c r="AA206" s="121">
        <f t="shared" si="54"/>
        <v>0</v>
      </c>
      <c r="AB206" s="121">
        <f t="shared" si="55"/>
        <v>0</v>
      </c>
      <c r="AC206" s="126">
        <f t="shared" si="56"/>
        <v>0</v>
      </c>
      <c r="AD206" s="171">
        <f t="shared" si="57"/>
        <v>0</v>
      </c>
      <c r="AE206" s="171">
        <f t="shared" si="58"/>
        <v>0</v>
      </c>
      <c r="AF206" s="171">
        <f t="shared" si="59"/>
        <v>0</v>
      </c>
      <c r="AG206" s="128">
        <f t="shared" si="67"/>
        <v>0</v>
      </c>
      <c r="AH206" s="46"/>
      <c r="AI206" s="128">
        <f t="shared" si="60"/>
        <v>0</v>
      </c>
      <c r="AJ206" s="30"/>
    </row>
    <row r="207" spans="1:36" hidden="1" x14ac:dyDescent="0.2">
      <c r="A207" s="46"/>
      <c r="B207" s="107"/>
      <c r="C207" s="108"/>
      <c r="D207" s="194"/>
      <c r="E207" s="194"/>
      <c r="F207" s="188"/>
      <c r="G207" s="188"/>
      <c r="H207" s="191">
        <f t="shared" si="63"/>
        <v>0</v>
      </c>
      <c r="I207" s="109"/>
      <c r="J207" s="110">
        <f t="shared" si="64"/>
        <v>0</v>
      </c>
      <c r="K207" s="157"/>
      <c r="L207" s="118"/>
      <c r="M207" s="111"/>
      <c r="N207" s="111"/>
      <c r="O207" s="111"/>
      <c r="P207" s="111"/>
      <c r="Q207" s="111"/>
      <c r="R207" s="262"/>
      <c r="S207" s="430"/>
      <c r="T207" s="265"/>
      <c r="U207" s="430"/>
      <c r="V207" s="161">
        <f t="shared" si="65"/>
        <v>0</v>
      </c>
      <c r="W207" s="160">
        <f t="shared" si="66"/>
        <v>0</v>
      </c>
      <c r="X207" s="164"/>
      <c r="Y207" s="92"/>
      <c r="Z207" s="120">
        <f t="shared" si="53"/>
        <v>0</v>
      </c>
      <c r="AA207" s="121">
        <f t="shared" si="54"/>
        <v>0</v>
      </c>
      <c r="AB207" s="121">
        <f t="shared" si="55"/>
        <v>0</v>
      </c>
      <c r="AC207" s="126">
        <f t="shared" si="56"/>
        <v>0</v>
      </c>
      <c r="AD207" s="171">
        <f t="shared" si="57"/>
        <v>0</v>
      </c>
      <c r="AE207" s="171">
        <f t="shared" si="58"/>
        <v>0</v>
      </c>
      <c r="AF207" s="171">
        <f t="shared" si="59"/>
        <v>0</v>
      </c>
      <c r="AG207" s="128">
        <f t="shared" si="67"/>
        <v>0</v>
      </c>
      <c r="AH207" s="46"/>
      <c r="AI207" s="128">
        <f t="shared" si="60"/>
        <v>0</v>
      </c>
      <c r="AJ207" s="30"/>
    </row>
    <row r="208" spans="1:36" hidden="1" x14ac:dyDescent="0.2">
      <c r="A208" s="46"/>
      <c r="B208" s="107"/>
      <c r="C208" s="108"/>
      <c r="D208" s="194"/>
      <c r="E208" s="194"/>
      <c r="F208" s="188"/>
      <c r="G208" s="188"/>
      <c r="H208" s="191">
        <f t="shared" si="63"/>
        <v>0</v>
      </c>
      <c r="I208" s="109"/>
      <c r="J208" s="110">
        <f t="shared" si="64"/>
        <v>0</v>
      </c>
      <c r="K208" s="157"/>
      <c r="L208" s="118"/>
      <c r="M208" s="111"/>
      <c r="N208" s="111"/>
      <c r="O208" s="111"/>
      <c r="P208" s="111"/>
      <c r="Q208" s="111"/>
      <c r="R208" s="262"/>
      <c r="S208" s="430"/>
      <c r="T208" s="265"/>
      <c r="U208" s="430"/>
      <c r="V208" s="161">
        <f t="shared" si="65"/>
        <v>0</v>
      </c>
      <c r="W208" s="160">
        <f t="shared" si="66"/>
        <v>0</v>
      </c>
      <c r="X208" s="164"/>
      <c r="Y208" s="92"/>
      <c r="Z208" s="120">
        <f t="shared" si="53"/>
        <v>0</v>
      </c>
      <c r="AA208" s="121">
        <f t="shared" si="54"/>
        <v>0</v>
      </c>
      <c r="AB208" s="121">
        <f t="shared" si="55"/>
        <v>0</v>
      </c>
      <c r="AC208" s="126">
        <f t="shared" si="56"/>
        <v>0</v>
      </c>
      <c r="AD208" s="171">
        <f t="shared" si="57"/>
        <v>0</v>
      </c>
      <c r="AE208" s="171">
        <f t="shared" si="58"/>
        <v>0</v>
      </c>
      <c r="AF208" s="171">
        <f t="shared" si="59"/>
        <v>0</v>
      </c>
      <c r="AG208" s="128">
        <f t="shared" si="67"/>
        <v>0</v>
      </c>
      <c r="AH208" s="46"/>
      <c r="AI208" s="128">
        <f t="shared" si="60"/>
        <v>0</v>
      </c>
      <c r="AJ208" s="30"/>
    </row>
    <row r="209" spans="1:36" hidden="1" x14ac:dyDescent="0.2">
      <c r="A209" s="46"/>
      <c r="B209" s="107"/>
      <c r="C209" s="108"/>
      <c r="D209" s="194"/>
      <c r="E209" s="194"/>
      <c r="F209" s="188"/>
      <c r="G209" s="188"/>
      <c r="H209" s="191">
        <f t="shared" si="63"/>
        <v>0</v>
      </c>
      <c r="I209" s="109"/>
      <c r="J209" s="110">
        <f t="shared" si="64"/>
        <v>0</v>
      </c>
      <c r="K209" s="157"/>
      <c r="L209" s="118"/>
      <c r="M209" s="111"/>
      <c r="N209" s="111"/>
      <c r="O209" s="111"/>
      <c r="P209" s="111"/>
      <c r="Q209" s="111"/>
      <c r="R209" s="262"/>
      <c r="S209" s="430"/>
      <c r="T209" s="265"/>
      <c r="U209" s="430"/>
      <c r="V209" s="161">
        <f t="shared" si="65"/>
        <v>0</v>
      </c>
      <c r="W209" s="160">
        <f t="shared" si="66"/>
        <v>0</v>
      </c>
      <c r="X209" s="164"/>
      <c r="Y209" s="92"/>
      <c r="Z209" s="120">
        <f t="shared" si="53"/>
        <v>0</v>
      </c>
      <c r="AA209" s="121">
        <f t="shared" si="54"/>
        <v>0</v>
      </c>
      <c r="AB209" s="121">
        <f t="shared" si="55"/>
        <v>0</v>
      </c>
      <c r="AC209" s="126">
        <f t="shared" si="56"/>
        <v>0</v>
      </c>
      <c r="AD209" s="171">
        <f t="shared" si="57"/>
        <v>0</v>
      </c>
      <c r="AE209" s="171">
        <f t="shared" si="58"/>
        <v>0</v>
      </c>
      <c r="AF209" s="171">
        <f t="shared" si="59"/>
        <v>0</v>
      </c>
      <c r="AG209" s="128">
        <f t="shared" si="67"/>
        <v>0</v>
      </c>
      <c r="AH209" s="46"/>
      <c r="AI209" s="128">
        <f t="shared" si="60"/>
        <v>0</v>
      </c>
      <c r="AJ209" s="30"/>
    </row>
    <row r="210" spans="1:36" hidden="1" x14ac:dyDescent="0.2">
      <c r="A210" s="46"/>
      <c r="B210" s="107"/>
      <c r="C210" s="108"/>
      <c r="D210" s="194"/>
      <c r="E210" s="194"/>
      <c r="F210" s="188"/>
      <c r="G210" s="188"/>
      <c r="H210" s="191">
        <f t="shared" si="63"/>
        <v>0</v>
      </c>
      <c r="I210" s="109"/>
      <c r="J210" s="110">
        <f t="shared" si="64"/>
        <v>0</v>
      </c>
      <c r="K210" s="157"/>
      <c r="L210" s="118"/>
      <c r="M210" s="111"/>
      <c r="N210" s="111"/>
      <c r="O210" s="111"/>
      <c r="P210" s="111"/>
      <c r="Q210" s="111"/>
      <c r="R210" s="262"/>
      <c r="S210" s="430"/>
      <c r="T210" s="265"/>
      <c r="U210" s="430"/>
      <c r="V210" s="161">
        <f t="shared" si="65"/>
        <v>0</v>
      </c>
      <c r="W210" s="160">
        <f t="shared" si="66"/>
        <v>0</v>
      </c>
      <c r="X210" s="164"/>
      <c r="Y210" s="92"/>
      <c r="Z210" s="120">
        <f t="shared" si="53"/>
        <v>0</v>
      </c>
      <c r="AA210" s="121">
        <f t="shared" si="54"/>
        <v>0</v>
      </c>
      <c r="AB210" s="121">
        <f t="shared" si="55"/>
        <v>0</v>
      </c>
      <c r="AC210" s="126">
        <f t="shared" si="56"/>
        <v>0</v>
      </c>
      <c r="AD210" s="171">
        <f t="shared" si="57"/>
        <v>0</v>
      </c>
      <c r="AE210" s="171">
        <f t="shared" si="58"/>
        <v>0</v>
      </c>
      <c r="AF210" s="171">
        <f t="shared" si="59"/>
        <v>0</v>
      </c>
      <c r="AG210" s="128">
        <f t="shared" si="67"/>
        <v>0</v>
      </c>
      <c r="AH210" s="46"/>
      <c r="AI210" s="128">
        <f t="shared" si="60"/>
        <v>0</v>
      </c>
      <c r="AJ210" s="30"/>
    </row>
    <row r="211" spans="1:36" hidden="1" x14ac:dyDescent="0.2">
      <c r="A211" s="46"/>
      <c r="B211" s="107"/>
      <c r="C211" s="108"/>
      <c r="D211" s="194"/>
      <c r="E211" s="194"/>
      <c r="F211" s="188"/>
      <c r="G211" s="188"/>
      <c r="H211" s="191">
        <f t="shared" si="63"/>
        <v>0</v>
      </c>
      <c r="I211" s="109"/>
      <c r="J211" s="110">
        <f t="shared" si="64"/>
        <v>0</v>
      </c>
      <c r="K211" s="157"/>
      <c r="L211" s="118"/>
      <c r="M211" s="111"/>
      <c r="N211" s="111"/>
      <c r="O211" s="111"/>
      <c r="P211" s="111"/>
      <c r="Q211" s="111"/>
      <c r="R211" s="262"/>
      <c r="S211" s="430"/>
      <c r="T211" s="265"/>
      <c r="U211" s="430"/>
      <c r="V211" s="161">
        <f t="shared" si="65"/>
        <v>0</v>
      </c>
      <c r="W211" s="160">
        <f t="shared" si="66"/>
        <v>0</v>
      </c>
      <c r="X211" s="164"/>
      <c r="Y211" s="92"/>
      <c r="Z211" s="120">
        <f t="shared" ref="Z211:Z242" si="68">J211*L211</f>
        <v>0</v>
      </c>
      <c r="AA211" s="121">
        <f t="shared" ref="AA211:AA242" si="69">M211*J211</f>
        <v>0</v>
      </c>
      <c r="AB211" s="121">
        <f t="shared" ref="AB211:AB242" si="70">N211*J211</f>
        <v>0</v>
      </c>
      <c r="AC211" s="126">
        <f t="shared" ref="AC211:AC242" si="71">O211*J211</f>
        <v>0</v>
      </c>
      <c r="AD211" s="171">
        <f t="shared" ref="AD211:AD242" si="72">P211*J211</f>
        <v>0</v>
      </c>
      <c r="AE211" s="171">
        <f t="shared" ref="AE211:AE242" si="73">Q211*J211</f>
        <v>0</v>
      </c>
      <c r="AF211" s="171">
        <f t="shared" ref="AF211:AF242" si="74">R211*J211</f>
        <v>0</v>
      </c>
      <c r="AG211" s="128">
        <f t="shared" si="67"/>
        <v>0</v>
      </c>
      <c r="AH211" s="46"/>
      <c r="AI211" s="128">
        <f t="shared" ref="AI211:AI242" si="75">T211*J211</f>
        <v>0</v>
      </c>
      <c r="AJ211" s="30"/>
    </row>
    <row r="212" spans="1:36" hidden="1" x14ac:dyDescent="0.2">
      <c r="A212" s="46"/>
      <c r="B212" s="107"/>
      <c r="C212" s="108"/>
      <c r="D212" s="194"/>
      <c r="E212" s="194"/>
      <c r="F212" s="188"/>
      <c r="G212" s="188"/>
      <c r="H212" s="191">
        <f t="shared" si="63"/>
        <v>0</v>
      </c>
      <c r="I212" s="109"/>
      <c r="J212" s="110">
        <f t="shared" si="64"/>
        <v>0</v>
      </c>
      <c r="K212" s="157"/>
      <c r="L212" s="118"/>
      <c r="M212" s="111"/>
      <c r="N212" s="111"/>
      <c r="O212" s="111"/>
      <c r="P212" s="111"/>
      <c r="Q212" s="111"/>
      <c r="R212" s="262"/>
      <c r="S212" s="430"/>
      <c r="T212" s="265"/>
      <c r="U212" s="430"/>
      <c r="V212" s="161">
        <f t="shared" si="65"/>
        <v>0</v>
      </c>
      <c r="W212" s="160">
        <f t="shared" si="66"/>
        <v>0</v>
      </c>
      <c r="X212" s="164"/>
      <c r="Y212" s="92"/>
      <c r="Z212" s="120">
        <f t="shared" si="68"/>
        <v>0</v>
      </c>
      <c r="AA212" s="121">
        <f t="shared" si="69"/>
        <v>0</v>
      </c>
      <c r="AB212" s="121">
        <f t="shared" si="70"/>
        <v>0</v>
      </c>
      <c r="AC212" s="126">
        <f t="shared" si="71"/>
        <v>0</v>
      </c>
      <c r="AD212" s="171">
        <f t="shared" si="72"/>
        <v>0</v>
      </c>
      <c r="AE212" s="171">
        <f t="shared" si="73"/>
        <v>0</v>
      </c>
      <c r="AF212" s="171">
        <f t="shared" si="74"/>
        <v>0</v>
      </c>
      <c r="AG212" s="128">
        <f t="shared" si="67"/>
        <v>0</v>
      </c>
      <c r="AH212" s="46"/>
      <c r="AI212" s="128">
        <f t="shared" si="75"/>
        <v>0</v>
      </c>
      <c r="AJ212" s="30"/>
    </row>
    <row r="213" spans="1:36" hidden="1" x14ac:dyDescent="0.2">
      <c r="A213" s="46"/>
      <c r="B213" s="107"/>
      <c r="C213" s="108"/>
      <c r="D213" s="194"/>
      <c r="E213" s="194"/>
      <c r="F213" s="188"/>
      <c r="G213" s="188"/>
      <c r="H213" s="191">
        <f t="shared" si="63"/>
        <v>0</v>
      </c>
      <c r="I213" s="109"/>
      <c r="J213" s="110">
        <f t="shared" si="64"/>
        <v>0</v>
      </c>
      <c r="K213" s="157"/>
      <c r="L213" s="118"/>
      <c r="M213" s="111"/>
      <c r="N213" s="111"/>
      <c r="O213" s="111"/>
      <c r="P213" s="111"/>
      <c r="Q213" s="111"/>
      <c r="R213" s="262"/>
      <c r="S213" s="430"/>
      <c r="T213" s="265"/>
      <c r="U213" s="430"/>
      <c r="V213" s="161">
        <f t="shared" si="65"/>
        <v>0</v>
      </c>
      <c r="W213" s="160">
        <f t="shared" si="66"/>
        <v>0</v>
      </c>
      <c r="X213" s="164"/>
      <c r="Y213" s="92"/>
      <c r="Z213" s="120">
        <f t="shared" si="68"/>
        <v>0</v>
      </c>
      <c r="AA213" s="121">
        <f t="shared" si="69"/>
        <v>0</v>
      </c>
      <c r="AB213" s="121">
        <f t="shared" si="70"/>
        <v>0</v>
      </c>
      <c r="AC213" s="126">
        <f t="shared" si="71"/>
        <v>0</v>
      </c>
      <c r="AD213" s="171">
        <f t="shared" si="72"/>
        <v>0</v>
      </c>
      <c r="AE213" s="171">
        <f t="shared" si="73"/>
        <v>0</v>
      </c>
      <c r="AF213" s="171">
        <f t="shared" si="74"/>
        <v>0</v>
      </c>
      <c r="AG213" s="128">
        <f t="shared" si="67"/>
        <v>0</v>
      </c>
      <c r="AH213" s="46"/>
      <c r="AI213" s="128">
        <f t="shared" si="75"/>
        <v>0</v>
      </c>
      <c r="AJ213" s="30"/>
    </row>
    <row r="214" spans="1:36" hidden="1" x14ac:dyDescent="0.2">
      <c r="A214" s="46"/>
      <c r="B214" s="107"/>
      <c r="C214" s="108"/>
      <c r="D214" s="194"/>
      <c r="E214" s="194"/>
      <c r="F214" s="188"/>
      <c r="G214" s="188"/>
      <c r="H214" s="191">
        <f t="shared" si="63"/>
        <v>0</v>
      </c>
      <c r="I214" s="109"/>
      <c r="J214" s="110">
        <f t="shared" si="64"/>
        <v>0</v>
      </c>
      <c r="K214" s="157"/>
      <c r="L214" s="118"/>
      <c r="M214" s="111"/>
      <c r="N214" s="111"/>
      <c r="O214" s="111"/>
      <c r="P214" s="111"/>
      <c r="Q214" s="111"/>
      <c r="R214" s="262"/>
      <c r="S214" s="430"/>
      <c r="T214" s="265"/>
      <c r="U214" s="430"/>
      <c r="V214" s="161">
        <f t="shared" si="65"/>
        <v>0</v>
      </c>
      <c r="W214" s="160">
        <f t="shared" si="66"/>
        <v>0</v>
      </c>
      <c r="X214" s="164"/>
      <c r="Y214" s="92"/>
      <c r="Z214" s="120">
        <f t="shared" si="68"/>
        <v>0</v>
      </c>
      <c r="AA214" s="121">
        <f t="shared" si="69"/>
        <v>0</v>
      </c>
      <c r="AB214" s="121">
        <f t="shared" si="70"/>
        <v>0</v>
      </c>
      <c r="AC214" s="126">
        <f t="shared" si="71"/>
        <v>0</v>
      </c>
      <c r="AD214" s="171">
        <f t="shared" si="72"/>
        <v>0</v>
      </c>
      <c r="AE214" s="171">
        <f t="shared" si="73"/>
        <v>0</v>
      </c>
      <c r="AF214" s="171">
        <f t="shared" si="74"/>
        <v>0</v>
      </c>
      <c r="AG214" s="128">
        <f t="shared" si="67"/>
        <v>0</v>
      </c>
      <c r="AH214" s="46"/>
      <c r="AI214" s="128">
        <f t="shared" si="75"/>
        <v>0</v>
      </c>
      <c r="AJ214" s="30"/>
    </row>
    <row r="215" spans="1:36" hidden="1" x14ac:dyDescent="0.2">
      <c r="A215" s="46"/>
      <c r="B215" s="107"/>
      <c r="C215" s="108"/>
      <c r="D215" s="194"/>
      <c r="E215" s="194"/>
      <c r="F215" s="188"/>
      <c r="G215" s="188"/>
      <c r="H215" s="191">
        <f t="shared" si="63"/>
        <v>0</v>
      </c>
      <c r="I215" s="109"/>
      <c r="J215" s="110">
        <f t="shared" si="64"/>
        <v>0</v>
      </c>
      <c r="K215" s="157"/>
      <c r="L215" s="118"/>
      <c r="M215" s="111"/>
      <c r="N215" s="111"/>
      <c r="O215" s="111"/>
      <c r="P215" s="111"/>
      <c r="Q215" s="111"/>
      <c r="R215" s="262"/>
      <c r="S215" s="430"/>
      <c r="T215" s="265"/>
      <c r="U215" s="430"/>
      <c r="V215" s="161">
        <f t="shared" si="65"/>
        <v>0</v>
      </c>
      <c r="W215" s="160">
        <f t="shared" si="66"/>
        <v>0</v>
      </c>
      <c r="X215" s="164"/>
      <c r="Y215" s="92"/>
      <c r="Z215" s="120">
        <f t="shared" si="68"/>
        <v>0</v>
      </c>
      <c r="AA215" s="121">
        <f t="shared" si="69"/>
        <v>0</v>
      </c>
      <c r="AB215" s="121">
        <f t="shared" si="70"/>
        <v>0</v>
      </c>
      <c r="AC215" s="126">
        <f t="shared" si="71"/>
        <v>0</v>
      </c>
      <c r="AD215" s="171">
        <f t="shared" si="72"/>
        <v>0</v>
      </c>
      <c r="AE215" s="171">
        <f t="shared" si="73"/>
        <v>0</v>
      </c>
      <c r="AF215" s="171">
        <f t="shared" si="74"/>
        <v>0</v>
      </c>
      <c r="AG215" s="128">
        <f t="shared" si="67"/>
        <v>0</v>
      </c>
      <c r="AH215" s="46"/>
      <c r="AI215" s="128">
        <f t="shared" si="75"/>
        <v>0</v>
      </c>
      <c r="AJ215" s="30"/>
    </row>
    <row r="216" spans="1:36" hidden="1" x14ac:dyDescent="0.2">
      <c r="A216" s="46"/>
      <c r="B216" s="107"/>
      <c r="C216" s="108"/>
      <c r="D216" s="194"/>
      <c r="E216" s="194"/>
      <c r="F216" s="188"/>
      <c r="G216" s="188"/>
      <c r="H216" s="191">
        <f t="shared" si="63"/>
        <v>0</v>
      </c>
      <c r="I216" s="109"/>
      <c r="J216" s="110">
        <f t="shared" si="64"/>
        <v>0</v>
      </c>
      <c r="K216" s="157"/>
      <c r="L216" s="118"/>
      <c r="M216" s="111"/>
      <c r="N216" s="111"/>
      <c r="O216" s="111"/>
      <c r="P216" s="111"/>
      <c r="Q216" s="111"/>
      <c r="R216" s="262"/>
      <c r="S216" s="430"/>
      <c r="T216" s="265"/>
      <c r="U216" s="430"/>
      <c r="V216" s="161">
        <f t="shared" si="65"/>
        <v>0</v>
      </c>
      <c r="W216" s="160">
        <f t="shared" si="66"/>
        <v>0</v>
      </c>
      <c r="X216" s="164"/>
      <c r="Y216" s="92"/>
      <c r="Z216" s="120">
        <f t="shared" si="68"/>
        <v>0</v>
      </c>
      <c r="AA216" s="121">
        <f t="shared" si="69"/>
        <v>0</v>
      </c>
      <c r="AB216" s="121">
        <f t="shared" si="70"/>
        <v>0</v>
      </c>
      <c r="AC216" s="126">
        <f t="shared" si="71"/>
        <v>0</v>
      </c>
      <c r="AD216" s="171">
        <f t="shared" si="72"/>
        <v>0</v>
      </c>
      <c r="AE216" s="171">
        <f t="shared" si="73"/>
        <v>0</v>
      </c>
      <c r="AF216" s="171">
        <f t="shared" si="74"/>
        <v>0</v>
      </c>
      <c r="AG216" s="128">
        <f t="shared" si="67"/>
        <v>0</v>
      </c>
      <c r="AH216" s="46"/>
      <c r="AI216" s="128">
        <f t="shared" si="75"/>
        <v>0</v>
      </c>
      <c r="AJ216" s="30"/>
    </row>
    <row r="217" spans="1:36" hidden="1" x14ac:dyDescent="0.2">
      <c r="A217" s="46"/>
      <c r="B217" s="107"/>
      <c r="C217" s="108"/>
      <c r="D217" s="194"/>
      <c r="E217" s="194"/>
      <c r="F217" s="188"/>
      <c r="G217" s="188"/>
      <c r="H217" s="191">
        <f t="shared" si="63"/>
        <v>0</v>
      </c>
      <c r="I217" s="109"/>
      <c r="J217" s="110">
        <f t="shared" si="64"/>
        <v>0</v>
      </c>
      <c r="K217" s="157"/>
      <c r="L217" s="118"/>
      <c r="M217" s="111"/>
      <c r="N217" s="111"/>
      <c r="O217" s="111"/>
      <c r="P217" s="111"/>
      <c r="Q217" s="111"/>
      <c r="R217" s="262"/>
      <c r="S217" s="430"/>
      <c r="T217" s="265"/>
      <c r="U217" s="430"/>
      <c r="V217" s="161">
        <f t="shared" si="65"/>
        <v>0</v>
      </c>
      <c r="W217" s="160">
        <f t="shared" si="66"/>
        <v>0</v>
      </c>
      <c r="X217" s="164"/>
      <c r="Y217" s="92"/>
      <c r="Z217" s="120">
        <f t="shared" si="68"/>
        <v>0</v>
      </c>
      <c r="AA217" s="121">
        <f t="shared" si="69"/>
        <v>0</v>
      </c>
      <c r="AB217" s="121">
        <f t="shared" si="70"/>
        <v>0</v>
      </c>
      <c r="AC217" s="126">
        <f t="shared" si="71"/>
        <v>0</v>
      </c>
      <c r="AD217" s="171">
        <f t="shared" si="72"/>
        <v>0</v>
      </c>
      <c r="AE217" s="171">
        <f t="shared" si="73"/>
        <v>0</v>
      </c>
      <c r="AF217" s="171">
        <f t="shared" si="74"/>
        <v>0</v>
      </c>
      <c r="AG217" s="128">
        <f t="shared" si="67"/>
        <v>0</v>
      </c>
      <c r="AH217" s="46"/>
      <c r="AI217" s="128">
        <f t="shared" si="75"/>
        <v>0</v>
      </c>
      <c r="AJ217" s="30"/>
    </row>
    <row r="218" spans="1:36" hidden="1" x14ac:dyDescent="0.2">
      <c r="A218" s="46"/>
      <c r="B218" s="107"/>
      <c r="C218" s="108"/>
      <c r="D218" s="194"/>
      <c r="E218" s="194"/>
      <c r="F218" s="188"/>
      <c r="G218" s="188"/>
      <c r="H218" s="191">
        <f t="shared" si="63"/>
        <v>0</v>
      </c>
      <c r="I218" s="109"/>
      <c r="J218" s="110">
        <f t="shared" si="64"/>
        <v>0</v>
      </c>
      <c r="K218" s="157"/>
      <c r="L218" s="118"/>
      <c r="M218" s="111"/>
      <c r="N218" s="111"/>
      <c r="O218" s="111"/>
      <c r="P218" s="111"/>
      <c r="Q218" s="111"/>
      <c r="R218" s="262"/>
      <c r="S218" s="430"/>
      <c r="T218" s="265"/>
      <c r="U218" s="430"/>
      <c r="V218" s="161">
        <f t="shared" si="65"/>
        <v>0</v>
      </c>
      <c r="W218" s="160">
        <f t="shared" si="66"/>
        <v>0</v>
      </c>
      <c r="X218" s="164"/>
      <c r="Y218" s="92"/>
      <c r="Z218" s="120">
        <f t="shared" si="68"/>
        <v>0</v>
      </c>
      <c r="AA218" s="121">
        <f t="shared" si="69"/>
        <v>0</v>
      </c>
      <c r="AB218" s="121">
        <f t="shared" si="70"/>
        <v>0</v>
      </c>
      <c r="AC218" s="126">
        <f t="shared" si="71"/>
        <v>0</v>
      </c>
      <c r="AD218" s="171">
        <f t="shared" si="72"/>
        <v>0</v>
      </c>
      <c r="AE218" s="171">
        <f t="shared" si="73"/>
        <v>0</v>
      </c>
      <c r="AF218" s="171">
        <f t="shared" si="74"/>
        <v>0</v>
      </c>
      <c r="AG218" s="128">
        <f t="shared" si="67"/>
        <v>0</v>
      </c>
      <c r="AH218" s="46"/>
      <c r="AI218" s="128">
        <f t="shared" si="75"/>
        <v>0</v>
      </c>
      <c r="AJ218" s="30"/>
    </row>
    <row r="219" spans="1:36" hidden="1" x14ac:dyDescent="0.2">
      <c r="A219" s="46"/>
      <c r="B219" s="107"/>
      <c r="C219" s="108"/>
      <c r="D219" s="194"/>
      <c r="E219" s="194"/>
      <c r="F219" s="188"/>
      <c r="G219" s="188"/>
      <c r="H219" s="191">
        <f t="shared" si="63"/>
        <v>0</v>
      </c>
      <c r="I219" s="109"/>
      <c r="J219" s="110">
        <f t="shared" si="64"/>
        <v>0</v>
      </c>
      <c r="K219" s="157"/>
      <c r="L219" s="118"/>
      <c r="M219" s="111"/>
      <c r="N219" s="111"/>
      <c r="O219" s="111"/>
      <c r="P219" s="111"/>
      <c r="Q219" s="111"/>
      <c r="R219" s="262"/>
      <c r="S219" s="430"/>
      <c r="T219" s="265"/>
      <c r="U219" s="430"/>
      <c r="V219" s="161">
        <f t="shared" si="65"/>
        <v>0</v>
      </c>
      <c r="W219" s="160">
        <f t="shared" si="66"/>
        <v>0</v>
      </c>
      <c r="X219" s="164"/>
      <c r="Y219" s="92"/>
      <c r="Z219" s="120">
        <f t="shared" si="68"/>
        <v>0</v>
      </c>
      <c r="AA219" s="121">
        <f t="shared" si="69"/>
        <v>0</v>
      </c>
      <c r="AB219" s="121">
        <f t="shared" si="70"/>
        <v>0</v>
      </c>
      <c r="AC219" s="126">
        <f t="shared" si="71"/>
        <v>0</v>
      </c>
      <c r="AD219" s="171">
        <f t="shared" si="72"/>
        <v>0</v>
      </c>
      <c r="AE219" s="171">
        <f t="shared" si="73"/>
        <v>0</v>
      </c>
      <c r="AF219" s="171">
        <f t="shared" si="74"/>
        <v>0</v>
      </c>
      <c r="AG219" s="128">
        <f t="shared" si="67"/>
        <v>0</v>
      </c>
      <c r="AH219" s="46"/>
      <c r="AI219" s="128">
        <f t="shared" si="75"/>
        <v>0</v>
      </c>
      <c r="AJ219" s="30"/>
    </row>
    <row r="220" spans="1:36" hidden="1" x14ac:dyDescent="0.2">
      <c r="A220" s="46"/>
      <c r="B220" s="107"/>
      <c r="C220" s="108"/>
      <c r="D220" s="194"/>
      <c r="E220" s="194"/>
      <c r="F220" s="188"/>
      <c r="G220" s="188"/>
      <c r="H220" s="191">
        <f t="shared" si="63"/>
        <v>0</v>
      </c>
      <c r="I220" s="109"/>
      <c r="J220" s="110">
        <f t="shared" si="64"/>
        <v>0</v>
      </c>
      <c r="K220" s="157"/>
      <c r="L220" s="118"/>
      <c r="M220" s="111"/>
      <c r="N220" s="111"/>
      <c r="O220" s="111"/>
      <c r="P220" s="111"/>
      <c r="Q220" s="111"/>
      <c r="R220" s="262"/>
      <c r="S220" s="430"/>
      <c r="T220" s="265"/>
      <c r="U220" s="430"/>
      <c r="V220" s="161">
        <f t="shared" si="65"/>
        <v>0</v>
      </c>
      <c r="W220" s="160">
        <f t="shared" si="66"/>
        <v>0</v>
      </c>
      <c r="X220" s="164"/>
      <c r="Y220" s="92"/>
      <c r="Z220" s="120">
        <f t="shared" si="68"/>
        <v>0</v>
      </c>
      <c r="AA220" s="121">
        <f t="shared" si="69"/>
        <v>0</v>
      </c>
      <c r="AB220" s="121">
        <f t="shared" si="70"/>
        <v>0</v>
      </c>
      <c r="AC220" s="126">
        <f t="shared" si="71"/>
        <v>0</v>
      </c>
      <c r="AD220" s="171">
        <f t="shared" si="72"/>
        <v>0</v>
      </c>
      <c r="AE220" s="171">
        <f t="shared" si="73"/>
        <v>0</v>
      </c>
      <c r="AF220" s="171">
        <f t="shared" si="74"/>
        <v>0</v>
      </c>
      <c r="AG220" s="128">
        <f t="shared" si="67"/>
        <v>0</v>
      </c>
      <c r="AH220" s="46"/>
      <c r="AI220" s="128">
        <f t="shared" si="75"/>
        <v>0</v>
      </c>
      <c r="AJ220" s="30"/>
    </row>
    <row r="221" spans="1:36" hidden="1" x14ac:dyDescent="0.2">
      <c r="A221" s="46"/>
      <c r="B221" s="107"/>
      <c r="C221" s="108"/>
      <c r="D221" s="194"/>
      <c r="E221" s="194"/>
      <c r="F221" s="188"/>
      <c r="G221" s="188"/>
      <c r="H221" s="191">
        <f t="shared" si="63"/>
        <v>0</v>
      </c>
      <c r="I221" s="109"/>
      <c r="J221" s="110">
        <f t="shared" si="64"/>
        <v>0</v>
      </c>
      <c r="K221" s="157"/>
      <c r="L221" s="118"/>
      <c r="M221" s="111"/>
      <c r="N221" s="111"/>
      <c r="O221" s="111"/>
      <c r="P221" s="111"/>
      <c r="Q221" s="111"/>
      <c r="R221" s="262"/>
      <c r="S221" s="430"/>
      <c r="T221" s="265"/>
      <c r="U221" s="430"/>
      <c r="V221" s="161">
        <f t="shared" si="65"/>
        <v>0</v>
      </c>
      <c r="W221" s="160">
        <f t="shared" si="66"/>
        <v>0</v>
      </c>
      <c r="X221" s="164"/>
      <c r="Y221" s="92"/>
      <c r="Z221" s="120">
        <f t="shared" si="68"/>
        <v>0</v>
      </c>
      <c r="AA221" s="121">
        <f t="shared" si="69"/>
        <v>0</v>
      </c>
      <c r="AB221" s="121">
        <f t="shared" si="70"/>
        <v>0</v>
      </c>
      <c r="AC221" s="126">
        <f t="shared" si="71"/>
        <v>0</v>
      </c>
      <c r="AD221" s="171">
        <f t="shared" si="72"/>
        <v>0</v>
      </c>
      <c r="AE221" s="171">
        <f t="shared" si="73"/>
        <v>0</v>
      </c>
      <c r="AF221" s="171">
        <f t="shared" si="74"/>
        <v>0</v>
      </c>
      <c r="AG221" s="128">
        <f t="shared" si="67"/>
        <v>0</v>
      </c>
      <c r="AH221" s="46"/>
      <c r="AI221" s="128">
        <f t="shared" si="75"/>
        <v>0</v>
      </c>
      <c r="AJ221" s="30"/>
    </row>
    <row r="222" spans="1:36" hidden="1" x14ac:dyDescent="0.2">
      <c r="A222" s="46"/>
      <c r="B222" s="107"/>
      <c r="C222" s="108"/>
      <c r="D222" s="194"/>
      <c r="E222" s="194"/>
      <c r="F222" s="188"/>
      <c r="G222" s="188"/>
      <c r="H222" s="191">
        <f t="shared" si="63"/>
        <v>0</v>
      </c>
      <c r="I222" s="109"/>
      <c r="J222" s="110">
        <f t="shared" si="64"/>
        <v>0</v>
      </c>
      <c r="K222" s="157"/>
      <c r="L222" s="118"/>
      <c r="M222" s="111"/>
      <c r="N222" s="111"/>
      <c r="O222" s="111"/>
      <c r="P222" s="111"/>
      <c r="Q222" s="111"/>
      <c r="R222" s="262"/>
      <c r="S222" s="430"/>
      <c r="T222" s="265"/>
      <c r="U222" s="430"/>
      <c r="V222" s="161">
        <f t="shared" si="65"/>
        <v>0</v>
      </c>
      <c r="W222" s="160">
        <f t="shared" si="66"/>
        <v>0</v>
      </c>
      <c r="X222" s="164"/>
      <c r="Y222" s="92"/>
      <c r="Z222" s="120">
        <f t="shared" si="68"/>
        <v>0</v>
      </c>
      <c r="AA222" s="121">
        <f t="shared" si="69"/>
        <v>0</v>
      </c>
      <c r="AB222" s="121">
        <f t="shared" si="70"/>
        <v>0</v>
      </c>
      <c r="AC222" s="126">
        <f t="shared" si="71"/>
        <v>0</v>
      </c>
      <c r="AD222" s="171">
        <f t="shared" si="72"/>
        <v>0</v>
      </c>
      <c r="AE222" s="171">
        <f t="shared" si="73"/>
        <v>0</v>
      </c>
      <c r="AF222" s="171">
        <f t="shared" si="74"/>
        <v>0</v>
      </c>
      <c r="AG222" s="128">
        <f t="shared" si="67"/>
        <v>0</v>
      </c>
      <c r="AH222" s="46"/>
      <c r="AI222" s="128">
        <f t="shared" si="75"/>
        <v>0</v>
      </c>
      <c r="AJ222" s="30"/>
    </row>
    <row r="223" spans="1:36" hidden="1" x14ac:dyDescent="0.2">
      <c r="A223" s="46"/>
      <c r="B223" s="107"/>
      <c r="C223" s="108"/>
      <c r="D223" s="194"/>
      <c r="E223" s="194"/>
      <c r="F223" s="188"/>
      <c r="G223" s="188"/>
      <c r="H223" s="191">
        <f t="shared" si="63"/>
        <v>0</v>
      </c>
      <c r="I223" s="109"/>
      <c r="J223" s="110">
        <f t="shared" si="64"/>
        <v>0</v>
      </c>
      <c r="K223" s="157"/>
      <c r="L223" s="118"/>
      <c r="M223" s="111"/>
      <c r="N223" s="111"/>
      <c r="O223" s="111"/>
      <c r="P223" s="111"/>
      <c r="Q223" s="111"/>
      <c r="R223" s="262"/>
      <c r="S223" s="430"/>
      <c r="T223" s="265"/>
      <c r="U223" s="430"/>
      <c r="V223" s="161">
        <f t="shared" si="65"/>
        <v>0</v>
      </c>
      <c r="W223" s="160">
        <f t="shared" si="66"/>
        <v>0</v>
      </c>
      <c r="X223" s="164"/>
      <c r="Y223" s="92"/>
      <c r="Z223" s="120">
        <f t="shared" si="68"/>
        <v>0</v>
      </c>
      <c r="AA223" s="121">
        <f t="shared" si="69"/>
        <v>0</v>
      </c>
      <c r="AB223" s="121">
        <f t="shared" si="70"/>
        <v>0</v>
      </c>
      <c r="AC223" s="126">
        <f t="shared" si="71"/>
        <v>0</v>
      </c>
      <c r="AD223" s="171">
        <f t="shared" si="72"/>
        <v>0</v>
      </c>
      <c r="AE223" s="171">
        <f t="shared" si="73"/>
        <v>0</v>
      </c>
      <c r="AF223" s="171">
        <f t="shared" si="74"/>
        <v>0</v>
      </c>
      <c r="AG223" s="128">
        <f t="shared" si="67"/>
        <v>0</v>
      </c>
      <c r="AH223" s="46"/>
      <c r="AI223" s="128">
        <f t="shared" si="75"/>
        <v>0</v>
      </c>
      <c r="AJ223" s="30"/>
    </row>
    <row r="224" spans="1:36" hidden="1" x14ac:dyDescent="0.2">
      <c r="A224" s="46"/>
      <c r="B224" s="107"/>
      <c r="C224" s="108"/>
      <c r="D224" s="194"/>
      <c r="E224" s="194"/>
      <c r="F224" s="188"/>
      <c r="G224" s="188"/>
      <c r="H224" s="191">
        <f t="shared" si="63"/>
        <v>0</v>
      </c>
      <c r="I224" s="109"/>
      <c r="J224" s="110">
        <f t="shared" si="64"/>
        <v>0</v>
      </c>
      <c r="K224" s="157"/>
      <c r="L224" s="118"/>
      <c r="M224" s="111"/>
      <c r="N224" s="111"/>
      <c r="O224" s="111"/>
      <c r="P224" s="111"/>
      <c r="Q224" s="111"/>
      <c r="R224" s="262"/>
      <c r="S224" s="430"/>
      <c r="T224" s="265"/>
      <c r="U224" s="430"/>
      <c r="V224" s="161">
        <f t="shared" si="65"/>
        <v>0</v>
      </c>
      <c r="W224" s="160">
        <f t="shared" si="66"/>
        <v>0</v>
      </c>
      <c r="X224" s="164"/>
      <c r="Y224" s="92"/>
      <c r="Z224" s="120">
        <f t="shared" si="68"/>
        <v>0</v>
      </c>
      <c r="AA224" s="121">
        <f t="shared" si="69"/>
        <v>0</v>
      </c>
      <c r="AB224" s="121">
        <f t="shared" si="70"/>
        <v>0</v>
      </c>
      <c r="AC224" s="126">
        <f t="shared" si="71"/>
        <v>0</v>
      </c>
      <c r="AD224" s="171">
        <f t="shared" si="72"/>
        <v>0</v>
      </c>
      <c r="AE224" s="171">
        <f t="shared" si="73"/>
        <v>0</v>
      </c>
      <c r="AF224" s="171">
        <f t="shared" si="74"/>
        <v>0</v>
      </c>
      <c r="AG224" s="128">
        <f t="shared" si="67"/>
        <v>0</v>
      </c>
      <c r="AH224" s="46"/>
      <c r="AI224" s="128">
        <f t="shared" si="75"/>
        <v>0</v>
      </c>
      <c r="AJ224" s="30"/>
    </row>
    <row r="225" spans="1:36" hidden="1" x14ac:dyDescent="0.2">
      <c r="A225" s="46"/>
      <c r="B225" s="107"/>
      <c r="C225" s="108"/>
      <c r="D225" s="194"/>
      <c r="E225" s="194"/>
      <c r="F225" s="188"/>
      <c r="G225" s="188"/>
      <c r="H225" s="191">
        <f t="shared" si="63"/>
        <v>0</v>
      </c>
      <c r="I225" s="109"/>
      <c r="J225" s="110">
        <f t="shared" si="64"/>
        <v>0</v>
      </c>
      <c r="K225" s="157"/>
      <c r="L225" s="118"/>
      <c r="M225" s="111"/>
      <c r="N225" s="111"/>
      <c r="O225" s="111"/>
      <c r="P225" s="111"/>
      <c r="Q225" s="111"/>
      <c r="R225" s="262"/>
      <c r="S225" s="430"/>
      <c r="T225" s="265"/>
      <c r="U225" s="430"/>
      <c r="V225" s="161">
        <f t="shared" si="65"/>
        <v>0</v>
      </c>
      <c r="W225" s="160">
        <f t="shared" si="66"/>
        <v>0</v>
      </c>
      <c r="X225" s="164"/>
      <c r="Y225" s="92"/>
      <c r="Z225" s="120">
        <f t="shared" si="68"/>
        <v>0</v>
      </c>
      <c r="AA225" s="121">
        <f t="shared" si="69"/>
        <v>0</v>
      </c>
      <c r="AB225" s="121">
        <f t="shared" si="70"/>
        <v>0</v>
      </c>
      <c r="AC225" s="126">
        <f t="shared" si="71"/>
        <v>0</v>
      </c>
      <c r="AD225" s="171">
        <f t="shared" si="72"/>
        <v>0</v>
      </c>
      <c r="AE225" s="171">
        <f t="shared" si="73"/>
        <v>0</v>
      </c>
      <c r="AF225" s="171">
        <f t="shared" si="74"/>
        <v>0</v>
      </c>
      <c r="AG225" s="128">
        <f t="shared" si="67"/>
        <v>0</v>
      </c>
      <c r="AH225" s="46"/>
      <c r="AI225" s="128">
        <f t="shared" si="75"/>
        <v>0</v>
      </c>
      <c r="AJ225" s="30"/>
    </row>
    <row r="226" spans="1:36" hidden="1" x14ac:dyDescent="0.2">
      <c r="A226" s="46"/>
      <c r="B226" s="107"/>
      <c r="C226" s="108"/>
      <c r="D226" s="194"/>
      <c r="E226" s="194"/>
      <c r="F226" s="188"/>
      <c r="G226" s="188"/>
      <c r="H226" s="191">
        <f t="shared" si="63"/>
        <v>0</v>
      </c>
      <c r="I226" s="109"/>
      <c r="J226" s="110">
        <f t="shared" si="64"/>
        <v>0</v>
      </c>
      <c r="K226" s="157"/>
      <c r="L226" s="118"/>
      <c r="M226" s="111"/>
      <c r="N226" s="111"/>
      <c r="O226" s="111"/>
      <c r="P226" s="111"/>
      <c r="Q226" s="111"/>
      <c r="R226" s="262"/>
      <c r="S226" s="430"/>
      <c r="T226" s="265"/>
      <c r="U226" s="430"/>
      <c r="V226" s="161">
        <f t="shared" si="65"/>
        <v>0</v>
      </c>
      <c r="W226" s="160">
        <f t="shared" si="66"/>
        <v>0</v>
      </c>
      <c r="X226" s="164"/>
      <c r="Y226" s="92"/>
      <c r="Z226" s="120">
        <f t="shared" si="68"/>
        <v>0</v>
      </c>
      <c r="AA226" s="121">
        <f t="shared" si="69"/>
        <v>0</v>
      </c>
      <c r="AB226" s="121">
        <f t="shared" si="70"/>
        <v>0</v>
      </c>
      <c r="AC226" s="126">
        <f t="shared" si="71"/>
        <v>0</v>
      </c>
      <c r="AD226" s="171">
        <f t="shared" si="72"/>
        <v>0</v>
      </c>
      <c r="AE226" s="171">
        <f t="shared" si="73"/>
        <v>0</v>
      </c>
      <c r="AF226" s="171">
        <f t="shared" si="74"/>
        <v>0</v>
      </c>
      <c r="AG226" s="128">
        <f t="shared" si="67"/>
        <v>0</v>
      </c>
      <c r="AH226" s="46"/>
      <c r="AI226" s="128">
        <f t="shared" si="75"/>
        <v>0</v>
      </c>
      <c r="AJ226" s="30"/>
    </row>
    <row r="227" spans="1:36" hidden="1" x14ac:dyDescent="0.2">
      <c r="A227" s="46"/>
      <c r="B227" s="107"/>
      <c r="C227" s="108"/>
      <c r="D227" s="194"/>
      <c r="E227" s="194"/>
      <c r="F227" s="188"/>
      <c r="G227" s="188"/>
      <c r="H227" s="191">
        <f t="shared" si="63"/>
        <v>0</v>
      </c>
      <c r="I227" s="109"/>
      <c r="J227" s="110">
        <f t="shared" si="64"/>
        <v>0</v>
      </c>
      <c r="K227" s="157"/>
      <c r="L227" s="118"/>
      <c r="M227" s="111"/>
      <c r="N227" s="111"/>
      <c r="O227" s="111"/>
      <c r="P227" s="111"/>
      <c r="Q227" s="111"/>
      <c r="R227" s="262"/>
      <c r="S227" s="430"/>
      <c r="T227" s="265"/>
      <c r="U227" s="430"/>
      <c r="V227" s="161">
        <f t="shared" si="65"/>
        <v>0</v>
      </c>
      <c r="W227" s="160">
        <f t="shared" si="66"/>
        <v>0</v>
      </c>
      <c r="X227" s="164"/>
      <c r="Y227" s="92"/>
      <c r="Z227" s="120">
        <f t="shared" si="68"/>
        <v>0</v>
      </c>
      <c r="AA227" s="121">
        <f t="shared" si="69"/>
        <v>0</v>
      </c>
      <c r="AB227" s="121">
        <f t="shared" si="70"/>
        <v>0</v>
      </c>
      <c r="AC227" s="126">
        <f t="shared" si="71"/>
        <v>0</v>
      </c>
      <c r="AD227" s="171">
        <f t="shared" si="72"/>
        <v>0</v>
      </c>
      <c r="AE227" s="171">
        <f t="shared" si="73"/>
        <v>0</v>
      </c>
      <c r="AF227" s="171">
        <f t="shared" si="74"/>
        <v>0</v>
      </c>
      <c r="AG227" s="128">
        <f t="shared" si="67"/>
        <v>0</v>
      </c>
      <c r="AH227" s="46"/>
      <c r="AI227" s="128">
        <f t="shared" si="75"/>
        <v>0</v>
      </c>
      <c r="AJ227" s="30"/>
    </row>
    <row r="228" spans="1:36" hidden="1" x14ac:dyDescent="0.2">
      <c r="A228" s="46"/>
      <c r="B228" s="107"/>
      <c r="C228" s="108"/>
      <c r="D228" s="194"/>
      <c r="E228" s="194"/>
      <c r="F228" s="188"/>
      <c r="G228" s="188"/>
      <c r="H228" s="191">
        <f t="shared" si="63"/>
        <v>0</v>
      </c>
      <c r="I228" s="109"/>
      <c r="J228" s="110">
        <f t="shared" si="64"/>
        <v>0</v>
      </c>
      <c r="K228" s="157"/>
      <c r="L228" s="118"/>
      <c r="M228" s="111"/>
      <c r="N228" s="111"/>
      <c r="O228" s="111"/>
      <c r="P228" s="111"/>
      <c r="Q228" s="111"/>
      <c r="R228" s="262"/>
      <c r="S228" s="430"/>
      <c r="T228" s="265"/>
      <c r="U228" s="430"/>
      <c r="V228" s="161">
        <f t="shared" si="65"/>
        <v>0</v>
      </c>
      <c r="W228" s="160">
        <f t="shared" si="66"/>
        <v>0</v>
      </c>
      <c r="X228" s="164"/>
      <c r="Y228" s="92"/>
      <c r="Z228" s="120">
        <f t="shared" si="68"/>
        <v>0</v>
      </c>
      <c r="AA228" s="121">
        <f t="shared" si="69"/>
        <v>0</v>
      </c>
      <c r="AB228" s="121">
        <f t="shared" si="70"/>
        <v>0</v>
      </c>
      <c r="AC228" s="126">
        <f t="shared" si="71"/>
        <v>0</v>
      </c>
      <c r="AD228" s="171">
        <f t="shared" si="72"/>
        <v>0</v>
      </c>
      <c r="AE228" s="171">
        <f t="shared" si="73"/>
        <v>0</v>
      </c>
      <c r="AF228" s="171">
        <f t="shared" si="74"/>
        <v>0</v>
      </c>
      <c r="AG228" s="128">
        <f t="shared" si="67"/>
        <v>0</v>
      </c>
      <c r="AH228" s="46"/>
      <c r="AI228" s="128">
        <f t="shared" si="75"/>
        <v>0</v>
      </c>
      <c r="AJ228" s="30"/>
    </row>
    <row r="229" spans="1:36" hidden="1" x14ac:dyDescent="0.2">
      <c r="A229" s="46"/>
      <c r="B229" s="107"/>
      <c r="C229" s="108"/>
      <c r="D229" s="194"/>
      <c r="E229" s="194"/>
      <c r="F229" s="188"/>
      <c r="G229" s="188"/>
      <c r="H229" s="191">
        <f t="shared" si="63"/>
        <v>0</v>
      </c>
      <c r="I229" s="109"/>
      <c r="J229" s="110">
        <f t="shared" si="64"/>
        <v>0</v>
      </c>
      <c r="K229" s="157"/>
      <c r="L229" s="118"/>
      <c r="M229" s="111"/>
      <c r="N229" s="111"/>
      <c r="O229" s="111"/>
      <c r="P229" s="111"/>
      <c r="Q229" s="111"/>
      <c r="R229" s="262"/>
      <c r="S229" s="430"/>
      <c r="T229" s="265"/>
      <c r="U229" s="430"/>
      <c r="V229" s="161">
        <f t="shared" si="65"/>
        <v>0</v>
      </c>
      <c r="W229" s="160">
        <f t="shared" si="66"/>
        <v>0</v>
      </c>
      <c r="X229" s="164"/>
      <c r="Y229" s="92"/>
      <c r="Z229" s="120">
        <f t="shared" si="68"/>
        <v>0</v>
      </c>
      <c r="AA229" s="121">
        <f t="shared" si="69"/>
        <v>0</v>
      </c>
      <c r="AB229" s="121">
        <f t="shared" si="70"/>
        <v>0</v>
      </c>
      <c r="AC229" s="126">
        <f t="shared" si="71"/>
        <v>0</v>
      </c>
      <c r="AD229" s="171">
        <f t="shared" si="72"/>
        <v>0</v>
      </c>
      <c r="AE229" s="171">
        <f t="shared" si="73"/>
        <v>0</v>
      </c>
      <c r="AF229" s="171">
        <f t="shared" si="74"/>
        <v>0</v>
      </c>
      <c r="AG229" s="128">
        <f t="shared" si="67"/>
        <v>0</v>
      </c>
      <c r="AH229" s="46"/>
      <c r="AI229" s="128">
        <f t="shared" si="75"/>
        <v>0</v>
      </c>
      <c r="AJ229" s="30"/>
    </row>
    <row r="230" spans="1:36" hidden="1" x14ac:dyDescent="0.2">
      <c r="A230" s="46"/>
      <c r="B230" s="107"/>
      <c r="C230" s="108"/>
      <c r="D230" s="194"/>
      <c r="E230" s="194"/>
      <c r="F230" s="188"/>
      <c r="G230" s="188"/>
      <c r="H230" s="191">
        <f t="shared" si="63"/>
        <v>0</v>
      </c>
      <c r="I230" s="109"/>
      <c r="J230" s="110">
        <f t="shared" si="64"/>
        <v>0</v>
      </c>
      <c r="K230" s="157"/>
      <c r="L230" s="118"/>
      <c r="M230" s="111"/>
      <c r="N230" s="111"/>
      <c r="O230" s="111"/>
      <c r="P230" s="111"/>
      <c r="Q230" s="111"/>
      <c r="R230" s="262"/>
      <c r="S230" s="430"/>
      <c r="T230" s="265"/>
      <c r="U230" s="430"/>
      <c r="V230" s="161">
        <f t="shared" si="65"/>
        <v>0</v>
      </c>
      <c r="W230" s="160">
        <f t="shared" si="66"/>
        <v>0</v>
      </c>
      <c r="X230" s="164"/>
      <c r="Y230" s="92"/>
      <c r="Z230" s="120">
        <f t="shared" si="68"/>
        <v>0</v>
      </c>
      <c r="AA230" s="121">
        <f t="shared" si="69"/>
        <v>0</v>
      </c>
      <c r="AB230" s="121">
        <f t="shared" si="70"/>
        <v>0</v>
      </c>
      <c r="AC230" s="126">
        <f t="shared" si="71"/>
        <v>0</v>
      </c>
      <c r="AD230" s="171">
        <f t="shared" si="72"/>
        <v>0</v>
      </c>
      <c r="AE230" s="171">
        <f t="shared" si="73"/>
        <v>0</v>
      </c>
      <c r="AF230" s="171">
        <f t="shared" si="74"/>
        <v>0</v>
      </c>
      <c r="AG230" s="128">
        <f t="shared" si="67"/>
        <v>0</v>
      </c>
      <c r="AH230" s="46"/>
      <c r="AI230" s="128">
        <f t="shared" si="75"/>
        <v>0</v>
      </c>
      <c r="AJ230" s="30"/>
    </row>
    <row r="231" spans="1:36" hidden="1" x14ac:dyDescent="0.2">
      <c r="A231" s="46"/>
      <c r="B231" s="107"/>
      <c r="C231" s="108"/>
      <c r="D231" s="194"/>
      <c r="E231" s="194"/>
      <c r="F231" s="188"/>
      <c r="G231" s="188"/>
      <c r="H231" s="191">
        <f t="shared" si="63"/>
        <v>0</v>
      </c>
      <c r="I231" s="109"/>
      <c r="J231" s="110">
        <f t="shared" si="64"/>
        <v>0</v>
      </c>
      <c r="K231" s="157"/>
      <c r="L231" s="118"/>
      <c r="M231" s="111"/>
      <c r="N231" s="111"/>
      <c r="O231" s="111"/>
      <c r="P231" s="111"/>
      <c r="Q231" s="111"/>
      <c r="R231" s="262"/>
      <c r="S231" s="430"/>
      <c r="T231" s="265"/>
      <c r="U231" s="430"/>
      <c r="V231" s="161">
        <f t="shared" si="65"/>
        <v>0</v>
      </c>
      <c r="W231" s="160">
        <f t="shared" si="66"/>
        <v>0</v>
      </c>
      <c r="X231" s="164"/>
      <c r="Y231" s="92"/>
      <c r="Z231" s="120">
        <f t="shared" si="68"/>
        <v>0</v>
      </c>
      <c r="AA231" s="121">
        <f t="shared" si="69"/>
        <v>0</v>
      </c>
      <c r="AB231" s="121">
        <f t="shared" si="70"/>
        <v>0</v>
      </c>
      <c r="AC231" s="126">
        <f t="shared" si="71"/>
        <v>0</v>
      </c>
      <c r="AD231" s="171">
        <f t="shared" si="72"/>
        <v>0</v>
      </c>
      <c r="AE231" s="171">
        <f t="shared" si="73"/>
        <v>0</v>
      </c>
      <c r="AF231" s="171">
        <f t="shared" si="74"/>
        <v>0</v>
      </c>
      <c r="AG231" s="128">
        <f t="shared" si="67"/>
        <v>0</v>
      </c>
      <c r="AH231" s="46"/>
      <c r="AI231" s="128">
        <f t="shared" si="75"/>
        <v>0</v>
      </c>
      <c r="AJ231" s="30"/>
    </row>
    <row r="232" spans="1:36" hidden="1" x14ac:dyDescent="0.2">
      <c r="A232" s="46"/>
      <c r="B232" s="107"/>
      <c r="C232" s="108"/>
      <c r="D232" s="194"/>
      <c r="E232" s="194"/>
      <c r="F232" s="188"/>
      <c r="G232" s="188"/>
      <c r="H232" s="191">
        <f t="shared" si="63"/>
        <v>0</v>
      </c>
      <c r="I232" s="109"/>
      <c r="J232" s="110">
        <f t="shared" si="64"/>
        <v>0</v>
      </c>
      <c r="K232" s="157"/>
      <c r="L232" s="118"/>
      <c r="M232" s="111"/>
      <c r="N232" s="111"/>
      <c r="O232" s="111"/>
      <c r="P232" s="111"/>
      <c r="Q232" s="111"/>
      <c r="R232" s="262"/>
      <c r="S232" s="430"/>
      <c r="T232" s="265"/>
      <c r="U232" s="430"/>
      <c r="V232" s="161">
        <f t="shared" si="65"/>
        <v>0</v>
      </c>
      <c r="W232" s="160">
        <f t="shared" si="66"/>
        <v>0</v>
      </c>
      <c r="X232" s="164"/>
      <c r="Y232" s="92"/>
      <c r="Z232" s="120">
        <f t="shared" si="68"/>
        <v>0</v>
      </c>
      <c r="AA232" s="121">
        <f t="shared" si="69"/>
        <v>0</v>
      </c>
      <c r="AB232" s="121">
        <f t="shared" si="70"/>
        <v>0</v>
      </c>
      <c r="AC232" s="126">
        <f t="shared" si="71"/>
        <v>0</v>
      </c>
      <c r="AD232" s="171">
        <f t="shared" si="72"/>
        <v>0</v>
      </c>
      <c r="AE232" s="171">
        <f t="shared" si="73"/>
        <v>0</v>
      </c>
      <c r="AF232" s="171">
        <f t="shared" si="74"/>
        <v>0</v>
      </c>
      <c r="AG232" s="128">
        <f t="shared" si="67"/>
        <v>0</v>
      </c>
      <c r="AH232" s="46"/>
      <c r="AI232" s="128">
        <f t="shared" si="75"/>
        <v>0</v>
      </c>
      <c r="AJ232" s="30"/>
    </row>
    <row r="233" spans="1:36" hidden="1" x14ac:dyDescent="0.2">
      <c r="A233" s="46"/>
      <c r="B233" s="107"/>
      <c r="C233" s="108"/>
      <c r="D233" s="194"/>
      <c r="E233" s="194"/>
      <c r="F233" s="188"/>
      <c r="G233" s="188"/>
      <c r="H233" s="191">
        <f t="shared" si="63"/>
        <v>0</v>
      </c>
      <c r="I233" s="109"/>
      <c r="J233" s="110">
        <f t="shared" si="64"/>
        <v>0</v>
      </c>
      <c r="K233" s="157"/>
      <c r="L233" s="118"/>
      <c r="M233" s="111"/>
      <c r="N233" s="111"/>
      <c r="O233" s="111"/>
      <c r="P233" s="111"/>
      <c r="Q233" s="111"/>
      <c r="R233" s="262"/>
      <c r="S233" s="430"/>
      <c r="T233" s="265"/>
      <c r="U233" s="430"/>
      <c r="V233" s="161">
        <f t="shared" si="65"/>
        <v>0</v>
      </c>
      <c r="W233" s="160">
        <f t="shared" si="66"/>
        <v>0</v>
      </c>
      <c r="X233" s="164"/>
      <c r="Y233" s="92"/>
      <c r="Z233" s="120">
        <f t="shared" si="68"/>
        <v>0</v>
      </c>
      <c r="AA233" s="121">
        <f t="shared" si="69"/>
        <v>0</v>
      </c>
      <c r="AB233" s="121">
        <f t="shared" si="70"/>
        <v>0</v>
      </c>
      <c r="AC233" s="126">
        <f t="shared" si="71"/>
        <v>0</v>
      </c>
      <c r="AD233" s="171">
        <f t="shared" si="72"/>
        <v>0</v>
      </c>
      <c r="AE233" s="171">
        <f t="shared" si="73"/>
        <v>0</v>
      </c>
      <c r="AF233" s="171">
        <f t="shared" si="74"/>
        <v>0</v>
      </c>
      <c r="AG233" s="128">
        <f t="shared" si="67"/>
        <v>0</v>
      </c>
      <c r="AH233" s="46"/>
      <c r="AI233" s="128">
        <f t="shared" si="75"/>
        <v>0</v>
      </c>
      <c r="AJ233" s="30"/>
    </row>
    <row r="234" spans="1:36" hidden="1" x14ac:dyDescent="0.2">
      <c r="A234" s="46"/>
      <c r="B234" s="107"/>
      <c r="C234" s="108"/>
      <c r="D234" s="194"/>
      <c r="E234" s="194"/>
      <c r="F234" s="188"/>
      <c r="G234" s="188"/>
      <c r="H234" s="191">
        <f t="shared" si="63"/>
        <v>0</v>
      </c>
      <c r="I234" s="109"/>
      <c r="J234" s="110">
        <f t="shared" si="64"/>
        <v>0</v>
      </c>
      <c r="K234" s="157"/>
      <c r="L234" s="118"/>
      <c r="M234" s="111"/>
      <c r="N234" s="111"/>
      <c r="O234" s="111"/>
      <c r="P234" s="111"/>
      <c r="Q234" s="111"/>
      <c r="R234" s="262"/>
      <c r="S234" s="430"/>
      <c r="T234" s="265"/>
      <c r="U234" s="430"/>
      <c r="V234" s="161">
        <f t="shared" si="65"/>
        <v>0</v>
      </c>
      <c r="W234" s="160">
        <f t="shared" si="66"/>
        <v>0</v>
      </c>
      <c r="X234" s="164"/>
      <c r="Y234" s="92"/>
      <c r="Z234" s="120">
        <f t="shared" si="68"/>
        <v>0</v>
      </c>
      <c r="AA234" s="121">
        <f t="shared" si="69"/>
        <v>0</v>
      </c>
      <c r="AB234" s="121">
        <f t="shared" si="70"/>
        <v>0</v>
      </c>
      <c r="AC234" s="126">
        <f t="shared" si="71"/>
        <v>0</v>
      </c>
      <c r="AD234" s="171">
        <f t="shared" si="72"/>
        <v>0</v>
      </c>
      <c r="AE234" s="171">
        <f t="shared" si="73"/>
        <v>0</v>
      </c>
      <c r="AF234" s="171">
        <f t="shared" si="74"/>
        <v>0</v>
      </c>
      <c r="AG234" s="128">
        <f t="shared" si="67"/>
        <v>0</v>
      </c>
      <c r="AH234" s="46"/>
      <c r="AI234" s="128">
        <f t="shared" si="75"/>
        <v>0</v>
      </c>
      <c r="AJ234" s="30"/>
    </row>
    <row r="235" spans="1:36" hidden="1" x14ac:dyDescent="0.2">
      <c r="A235" s="46"/>
      <c r="B235" s="107"/>
      <c r="C235" s="108"/>
      <c r="D235" s="194"/>
      <c r="E235" s="194"/>
      <c r="F235" s="188"/>
      <c r="G235" s="188"/>
      <c r="H235" s="191">
        <f t="shared" si="63"/>
        <v>0</v>
      </c>
      <c r="I235" s="109"/>
      <c r="J235" s="110">
        <f t="shared" si="64"/>
        <v>0</v>
      </c>
      <c r="K235" s="157"/>
      <c r="L235" s="118"/>
      <c r="M235" s="111"/>
      <c r="N235" s="111"/>
      <c r="O235" s="111"/>
      <c r="P235" s="111"/>
      <c r="Q235" s="111"/>
      <c r="R235" s="262"/>
      <c r="S235" s="430"/>
      <c r="T235" s="265"/>
      <c r="U235" s="430"/>
      <c r="V235" s="161">
        <f t="shared" si="65"/>
        <v>0</v>
      </c>
      <c r="W235" s="160">
        <f t="shared" si="66"/>
        <v>0</v>
      </c>
      <c r="X235" s="164"/>
      <c r="Y235" s="92"/>
      <c r="Z235" s="120">
        <f t="shared" si="68"/>
        <v>0</v>
      </c>
      <c r="AA235" s="121">
        <f t="shared" si="69"/>
        <v>0</v>
      </c>
      <c r="AB235" s="121">
        <f t="shared" si="70"/>
        <v>0</v>
      </c>
      <c r="AC235" s="126">
        <f t="shared" si="71"/>
        <v>0</v>
      </c>
      <c r="AD235" s="171">
        <f t="shared" si="72"/>
        <v>0</v>
      </c>
      <c r="AE235" s="171">
        <f t="shared" si="73"/>
        <v>0</v>
      </c>
      <c r="AF235" s="171">
        <f t="shared" si="74"/>
        <v>0</v>
      </c>
      <c r="AG235" s="128">
        <f t="shared" si="67"/>
        <v>0</v>
      </c>
      <c r="AH235" s="46"/>
      <c r="AI235" s="128">
        <f t="shared" si="75"/>
        <v>0</v>
      </c>
      <c r="AJ235" s="30"/>
    </row>
    <row r="236" spans="1:36" hidden="1" x14ac:dyDescent="0.2">
      <c r="A236" s="46"/>
      <c r="B236" s="107"/>
      <c r="C236" s="108"/>
      <c r="D236" s="194"/>
      <c r="E236" s="194"/>
      <c r="F236" s="188"/>
      <c r="G236" s="188"/>
      <c r="H236" s="191">
        <f t="shared" si="63"/>
        <v>0</v>
      </c>
      <c r="I236" s="109"/>
      <c r="J236" s="110">
        <f t="shared" si="64"/>
        <v>0</v>
      </c>
      <c r="K236" s="157"/>
      <c r="L236" s="118"/>
      <c r="M236" s="111"/>
      <c r="N236" s="111"/>
      <c r="O236" s="111"/>
      <c r="P236" s="111"/>
      <c r="Q236" s="111"/>
      <c r="R236" s="262"/>
      <c r="S236" s="430"/>
      <c r="T236" s="265"/>
      <c r="U236" s="430"/>
      <c r="V236" s="161">
        <f t="shared" si="65"/>
        <v>0</v>
      </c>
      <c r="W236" s="160">
        <f t="shared" si="66"/>
        <v>0</v>
      </c>
      <c r="X236" s="164"/>
      <c r="Y236" s="92"/>
      <c r="Z236" s="120">
        <f t="shared" si="68"/>
        <v>0</v>
      </c>
      <c r="AA236" s="121">
        <f t="shared" si="69"/>
        <v>0</v>
      </c>
      <c r="AB236" s="121">
        <f t="shared" si="70"/>
        <v>0</v>
      </c>
      <c r="AC236" s="126">
        <f t="shared" si="71"/>
        <v>0</v>
      </c>
      <c r="AD236" s="171">
        <f t="shared" si="72"/>
        <v>0</v>
      </c>
      <c r="AE236" s="171">
        <f t="shared" si="73"/>
        <v>0</v>
      </c>
      <c r="AF236" s="171">
        <f t="shared" si="74"/>
        <v>0</v>
      </c>
      <c r="AG236" s="128">
        <f t="shared" si="67"/>
        <v>0</v>
      </c>
      <c r="AH236" s="46"/>
      <c r="AI236" s="128">
        <f t="shared" si="75"/>
        <v>0</v>
      </c>
      <c r="AJ236" s="30"/>
    </row>
    <row r="237" spans="1:36" hidden="1" x14ac:dyDescent="0.2">
      <c r="A237" s="46"/>
      <c r="B237" s="107"/>
      <c r="C237" s="108"/>
      <c r="D237" s="194"/>
      <c r="E237" s="194"/>
      <c r="F237" s="188"/>
      <c r="G237" s="188"/>
      <c r="H237" s="191">
        <f t="shared" si="63"/>
        <v>0</v>
      </c>
      <c r="I237" s="109"/>
      <c r="J237" s="110">
        <f t="shared" si="64"/>
        <v>0</v>
      </c>
      <c r="K237" s="157"/>
      <c r="L237" s="118"/>
      <c r="M237" s="111"/>
      <c r="N237" s="111"/>
      <c r="O237" s="111"/>
      <c r="P237" s="111"/>
      <c r="Q237" s="111"/>
      <c r="R237" s="262"/>
      <c r="S237" s="430"/>
      <c r="T237" s="265"/>
      <c r="U237" s="430"/>
      <c r="V237" s="161">
        <f t="shared" si="65"/>
        <v>0</v>
      </c>
      <c r="W237" s="160">
        <f t="shared" si="66"/>
        <v>0</v>
      </c>
      <c r="X237" s="164"/>
      <c r="Y237" s="92"/>
      <c r="Z237" s="120">
        <f t="shared" si="68"/>
        <v>0</v>
      </c>
      <c r="AA237" s="121">
        <f t="shared" si="69"/>
        <v>0</v>
      </c>
      <c r="AB237" s="121">
        <f t="shared" si="70"/>
        <v>0</v>
      </c>
      <c r="AC237" s="126">
        <f t="shared" si="71"/>
        <v>0</v>
      </c>
      <c r="AD237" s="171">
        <f t="shared" si="72"/>
        <v>0</v>
      </c>
      <c r="AE237" s="171">
        <f t="shared" si="73"/>
        <v>0</v>
      </c>
      <c r="AF237" s="171">
        <f t="shared" si="74"/>
        <v>0</v>
      </c>
      <c r="AG237" s="128">
        <f t="shared" si="67"/>
        <v>0</v>
      </c>
      <c r="AH237" s="46"/>
      <c r="AI237" s="128">
        <f t="shared" si="75"/>
        <v>0</v>
      </c>
      <c r="AJ237" s="30"/>
    </row>
    <row r="238" spans="1:36" hidden="1" x14ac:dyDescent="0.2">
      <c r="A238" s="46"/>
      <c r="B238" s="107"/>
      <c r="C238" s="108"/>
      <c r="D238" s="194"/>
      <c r="E238" s="194"/>
      <c r="F238" s="188"/>
      <c r="G238" s="188"/>
      <c r="H238" s="191">
        <f t="shared" si="63"/>
        <v>0</v>
      </c>
      <c r="I238" s="109"/>
      <c r="J238" s="110">
        <f t="shared" si="64"/>
        <v>0</v>
      </c>
      <c r="K238" s="157"/>
      <c r="L238" s="118"/>
      <c r="M238" s="111"/>
      <c r="N238" s="111"/>
      <c r="O238" s="111"/>
      <c r="P238" s="111"/>
      <c r="Q238" s="111"/>
      <c r="R238" s="262"/>
      <c r="S238" s="430"/>
      <c r="T238" s="265"/>
      <c r="U238" s="430"/>
      <c r="V238" s="161">
        <f t="shared" si="65"/>
        <v>0</v>
      </c>
      <c r="W238" s="160">
        <f t="shared" si="66"/>
        <v>0</v>
      </c>
      <c r="X238" s="164"/>
      <c r="Y238" s="92"/>
      <c r="Z238" s="120">
        <f t="shared" si="68"/>
        <v>0</v>
      </c>
      <c r="AA238" s="121">
        <f t="shared" si="69"/>
        <v>0</v>
      </c>
      <c r="AB238" s="121">
        <f t="shared" si="70"/>
        <v>0</v>
      </c>
      <c r="AC238" s="126">
        <f t="shared" si="71"/>
        <v>0</v>
      </c>
      <c r="AD238" s="171">
        <f t="shared" si="72"/>
        <v>0</v>
      </c>
      <c r="AE238" s="171">
        <f t="shared" si="73"/>
        <v>0</v>
      </c>
      <c r="AF238" s="171">
        <f t="shared" si="74"/>
        <v>0</v>
      </c>
      <c r="AG238" s="128">
        <f t="shared" si="67"/>
        <v>0</v>
      </c>
      <c r="AH238" s="46"/>
      <c r="AI238" s="128">
        <f t="shared" si="75"/>
        <v>0</v>
      </c>
      <c r="AJ238" s="30"/>
    </row>
    <row r="239" spans="1:36" hidden="1" x14ac:dyDescent="0.2">
      <c r="A239" s="46"/>
      <c r="B239" s="107"/>
      <c r="C239" s="108"/>
      <c r="D239" s="194"/>
      <c r="E239" s="194"/>
      <c r="F239" s="188"/>
      <c r="G239" s="188"/>
      <c r="H239" s="191">
        <f t="shared" si="63"/>
        <v>0</v>
      </c>
      <c r="I239" s="109"/>
      <c r="J239" s="110">
        <f t="shared" si="64"/>
        <v>0</v>
      </c>
      <c r="K239" s="157"/>
      <c r="L239" s="118"/>
      <c r="M239" s="111"/>
      <c r="N239" s="111"/>
      <c r="O239" s="111"/>
      <c r="P239" s="111"/>
      <c r="Q239" s="111"/>
      <c r="R239" s="262"/>
      <c r="S239" s="430"/>
      <c r="T239" s="265"/>
      <c r="U239" s="430"/>
      <c r="V239" s="161">
        <f t="shared" si="65"/>
        <v>0</v>
      </c>
      <c r="W239" s="160">
        <f t="shared" si="66"/>
        <v>0</v>
      </c>
      <c r="X239" s="164"/>
      <c r="Y239" s="92"/>
      <c r="Z239" s="120">
        <f t="shared" si="68"/>
        <v>0</v>
      </c>
      <c r="AA239" s="121">
        <f t="shared" si="69"/>
        <v>0</v>
      </c>
      <c r="AB239" s="121">
        <f t="shared" si="70"/>
        <v>0</v>
      </c>
      <c r="AC239" s="126">
        <f t="shared" si="71"/>
        <v>0</v>
      </c>
      <c r="AD239" s="171">
        <f t="shared" si="72"/>
        <v>0</v>
      </c>
      <c r="AE239" s="171">
        <f t="shared" si="73"/>
        <v>0</v>
      </c>
      <c r="AF239" s="171">
        <f t="shared" si="74"/>
        <v>0</v>
      </c>
      <c r="AG239" s="128">
        <f t="shared" si="67"/>
        <v>0</v>
      </c>
      <c r="AH239" s="46"/>
      <c r="AI239" s="128">
        <f t="shared" si="75"/>
        <v>0</v>
      </c>
      <c r="AJ239" s="30"/>
    </row>
    <row r="240" spans="1:36" hidden="1" x14ac:dyDescent="0.2">
      <c r="A240" s="46"/>
      <c r="B240" s="107"/>
      <c r="C240" s="108"/>
      <c r="D240" s="194"/>
      <c r="E240" s="194"/>
      <c r="F240" s="188"/>
      <c r="G240" s="188"/>
      <c r="H240" s="191">
        <f t="shared" si="63"/>
        <v>0</v>
      </c>
      <c r="I240" s="109"/>
      <c r="J240" s="110">
        <f t="shared" si="64"/>
        <v>0</v>
      </c>
      <c r="K240" s="157"/>
      <c r="L240" s="118"/>
      <c r="M240" s="111"/>
      <c r="N240" s="111"/>
      <c r="O240" s="111"/>
      <c r="P240" s="111"/>
      <c r="Q240" s="111"/>
      <c r="R240" s="262"/>
      <c r="S240" s="430"/>
      <c r="T240" s="265"/>
      <c r="U240" s="430"/>
      <c r="V240" s="161">
        <f t="shared" si="65"/>
        <v>0</v>
      </c>
      <c r="W240" s="160">
        <f t="shared" si="66"/>
        <v>0</v>
      </c>
      <c r="X240" s="164"/>
      <c r="Y240" s="92"/>
      <c r="Z240" s="120">
        <f t="shared" si="68"/>
        <v>0</v>
      </c>
      <c r="AA240" s="121">
        <f t="shared" si="69"/>
        <v>0</v>
      </c>
      <c r="AB240" s="121">
        <f t="shared" si="70"/>
        <v>0</v>
      </c>
      <c r="AC240" s="126">
        <f t="shared" si="71"/>
        <v>0</v>
      </c>
      <c r="AD240" s="171">
        <f t="shared" si="72"/>
        <v>0</v>
      </c>
      <c r="AE240" s="171">
        <f t="shared" si="73"/>
        <v>0</v>
      </c>
      <c r="AF240" s="171">
        <f t="shared" si="74"/>
        <v>0</v>
      </c>
      <c r="AG240" s="128">
        <f t="shared" si="67"/>
        <v>0</v>
      </c>
      <c r="AH240" s="46"/>
      <c r="AI240" s="128">
        <f t="shared" si="75"/>
        <v>0</v>
      </c>
      <c r="AJ240" s="30"/>
    </row>
    <row r="241" spans="1:36" hidden="1" x14ac:dyDescent="0.2">
      <c r="A241" s="46"/>
      <c r="B241" s="107"/>
      <c r="C241" s="108"/>
      <c r="D241" s="194"/>
      <c r="E241" s="194"/>
      <c r="F241" s="188"/>
      <c r="G241" s="188"/>
      <c r="H241" s="191">
        <f t="shared" si="63"/>
        <v>0</v>
      </c>
      <c r="I241" s="109"/>
      <c r="J241" s="110">
        <f t="shared" si="64"/>
        <v>0</v>
      </c>
      <c r="K241" s="157"/>
      <c r="L241" s="118"/>
      <c r="M241" s="111"/>
      <c r="N241" s="111"/>
      <c r="O241" s="111"/>
      <c r="P241" s="111"/>
      <c r="Q241" s="111"/>
      <c r="R241" s="262"/>
      <c r="S241" s="430"/>
      <c r="T241" s="265"/>
      <c r="U241" s="430"/>
      <c r="V241" s="161">
        <f t="shared" si="65"/>
        <v>0</v>
      </c>
      <c r="W241" s="160">
        <f t="shared" si="66"/>
        <v>0</v>
      </c>
      <c r="X241" s="164"/>
      <c r="Y241" s="92"/>
      <c r="Z241" s="120">
        <f t="shared" si="68"/>
        <v>0</v>
      </c>
      <c r="AA241" s="121">
        <f t="shared" si="69"/>
        <v>0</v>
      </c>
      <c r="AB241" s="121">
        <f t="shared" si="70"/>
        <v>0</v>
      </c>
      <c r="AC241" s="126">
        <f t="shared" si="71"/>
        <v>0</v>
      </c>
      <c r="AD241" s="171">
        <f t="shared" si="72"/>
        <v>0</v>
      </c>
      <c r="AE241" s="171">
        <f t="shared" si="73"/>
        <v>0</v>
      </c>
      <c r="AF241" s="171">
        <f t="shared" si="74"/>
        <v>0</v>
      </c>
      <c r="AG241" s="128">
        <f t="shared" si="67"/>
        <v>0</v>
      </c>
      <c r="AH241" s="46"/>
      <c r="AI241" s="128">
        <f t="shared" si="75"/>
        <v>0</v>
      </c>
      <c r="AJ241" s="30"/>
    </row>
    <row r="242" spans="1:36" hidden="1" x14ac:dyDescent="0.2">
      <c r="A242" s="46"/>
      <c r="B242" s="107"/>
      <c r="C242" s="108"/>
      <c r="D242" s="194"/>
      <c r="E242" s="194"/>
      <c r="F242" s="188"/>
      <c r="G242" s="188"/>
      <c r="H242" s="191">
        <f t="shared" si="63"/>
        <v>0</v>
      </c>
      <c r="I242" s="109"/>
      <c r="J242" s="110">
        <f t="shared" si="64"/>
        <v>0</v>
      </c>
      <c r="K242" s="157"/>
      <c r="L242" s="118"/>
      <c r="M242" s="111"/>
      <c r="N242" s="111"/>
      <c r="O242" s="111"/>
      <c r="P242" s="111"/>
      <c r="Q242" s="111"/>
      <c r="R242" s="262"/>
      <c r="S242" s="430"/>
      <c r="T242" s="265"/>
      <c r="U242" s="430"/>
      <c r="V242" s="161">
        <f t="shared" si="65"/>
        <v>0</v>
      </c>
      <c r="W242" s="160">
        <f t="shared" si="66"/>
        <v>0</v>
      </c>
      <c r="X242" s="164"/>
      <c r="Y242" s="92"/>
      <c r="Z242" s="120">
        <f t="shared" si="68"/>
        <v>0</v>
      </c>
      <c r="AA242" s="121">
        <f t="shared" si="69"/>
        <v>0</v>
      </c>
      <c r="AB242" s="121">
        <f t="shared" si="70"/>
        <v>0</v>
      </c>
      <c r="AC242" s="126">
        <f t="shared" si="71"/>
        <v>0</v>
      </c>
      <c r="AD242" s="171">
        <f t="shared" si="72"/>
        <v>0</v>
      </c>
      <c r="AE242" s="171">
        <f t="shared" si="73"/>
        <v>0</v>
      </c>
      <c r="AF242" s="171">
        <f t="shared" si="74"/>
        <v>0</v>
      </c>
      <c r="AG242" s="128">
        <f t="shared" si="67"/>
        <v>0</v>
      </c>
      <c r="AH242" s="46"/>
      <c r="AI242" s="128">
        <f t="shared" si="75"/>
        <v>0</v>
      </c>
      <c r="AJ242" s="30"/>
    </row>
    <row r="243" spans="1:36" hidden="1" x14ac:dyDescent="0.2">
      <c r="A243" s="46"/>
      <c r="B243" s="107"/>
      <c r="C243" s="108"/>
      <c r="D243" s="194"/>
      <c r="E243" s="194"/>
      <c r="F243" s="188"/>
      <c r="G243" s="188"/>
      <c r="H243" s="191">
        <f t="shared" si="63"/>
        <v>0</v>
      </c>
      <c r="I243" s="109"/>
      <c r="J243" s="110">
        <f t="shared" si="64"/>
        <v>0</v>
      </c>
      <c r="K243" s="157"/>
      <c r="L243" s="118"/>
      <c r="M243" s="111"/>
      <c r="N243" s="111"/>
      <c r="O243" s="111"/>
      <c r="P243" s="111"/>
      <c r="Q243" s="111"/>
      <c r="R243" s="262"/>
      <c r="S243" s="430"/>
      <c r="T243" s="265"/>
      <c r="U243" s="430"/>
      <c r="V243" s="161">
        <f t="shared" si="65"/>
        <v>0</v>
      </c>
      <c r="W243" s="160">
        <f t="shared" si="66"/>
        <v>0</v>
      </c>
      <c r="X243" s="164"/>
      <c r="Y243" s="92"/>
      <c r="Z243" s="120">
        <f t="shared" ref="Z243:Z249" si="76">J243*L243</f>
        <v>0</v>
      </c>
      <c r="AA243" s="121">
        <f t="shared" ref="AA243:AA249" si="77">M243*J243</f>
        <v>0</v>
      </c>
      <c r="AB243" s="121">
        <f t="shared" ref="AB243:AB249" si="78">N243*J243</f>
        <v>0</v>
      </c>
      <c r="AC243" s="126">
        <f t="shared" ref="AC243:AC249" si="79">O243*J243</f>
        <v>0</v>
      </c>
      <c r="AD243" s="171">
        <f t="shared" ref="AD243:AD249" si="80">P243*J243</f>
        <v>0</v>
      </c>
      <c r="AE243" s="171">
        <f t="shared" ref="AE243:AE249" si="81">Q243*J243</f>
        <v>0</v>
      </c>
      <c r="AF243" s="171">
        <f t="shared" ref="AF243:AF249" si="82">R243*J243</f>
        <v>0</v>
      </c>
      <c r="AG243" s="128">
        <f t="shared" si="67"/>
        <v>0</v>
      </c>
      <c r="AH243" s="46"/>
      <c r="AI243" s="128">
        <f t="shared" ref="AI243:AI249" si="83">T243*J243</f>
        <v>0</v>
      </c>
      <c r="AJ243" s="30"/>
    </row>
    <row r="244" spans="1:36" hidden="1" x14ac:dyDescent="0.2">
      <c r="A244" s="46"/>
      <c r="B244" s="107"/>
      <c r="C244" s="108"/>
      <c r="D244" s="194"/>
      <c r="E244" s="194"/>
      <c r="F244" s="188"/>
      <c r="G244" s="188"/>
      <c r="H244" s="191">
        <f t="shared" si="63"/>
        <v>0</v>
      </c>
      <c r="I244" s="109"/>
      <c r="J244" s="110">
        <f t="shared" si="64"/>
        <v>0</v>
      </c>
      <c r="K244" s="157"/>
      <c r="L244" s="118"/>
      <c r="M244" s="111"/>
      <c r="N244" s="111"/>
      <c r="O244" s="111"/>
      <c r="P244" s="111"/>
      <c r="Q244" s="111"/>
      <c r="R244" s="262"/>
      <c r="S244" s="430"/>
      <c r="T244" s="265"/>
      <c r="U244" s="430"/>
      <c r="V244" s="161">
        <f t="shared" si="65"/>
        <v>0</v>
      </c>
      <c r="W244" s="160">
        <f t="shared" si="66"/>
        <v>0</v>
      </c>
      <c r="X244" s="164"/>
      <c r="Y244" s="92"/>
      <c r="Z244" s="120">
        <f t="shared" si="76"/>
        <v>0</v>
      </c>
      <c r="AA244" s="121">
        <f t="shared" si="77"/>
        <v>0</v>
      </c>
      <c r="AB244" s="121">
        <f t="shared" si="78"/>
        <v>0</v>
      </c>
      <c r="AC244" s="126">
        <f t="shared" si="79"/>
        <v>0</v>
      </c>
      <c r="AD244" s="171">
        <f t="shared" si="80"/>
        <v>0</v>
      </c>
      <c r="AE244" s="171">
        <f t="shared" si="81"/>
        <v>0</v>
      </c>
      <c r="AF244" s="171">
        <f t="shared" si="82"/>
        <v>0</v>
      </c>
      <c r="AG244" s="128">
        <f t="shared" si="67"/>
        <v>0</v>
      </c>
      <c r="AH244" s="46"/>
      <c r="AI244" s="128">
        <f t="shared" si="83"/>
        <v>0</v>
      </c>
      <c r="AJ244" s="30"/>
    </row>
    <row r="245" spans="1:36" hidden="1" x14ac:dyDescent="0.2">
      <c r="A245" s="46"/>
      <c r="B245" s="107"/>
      <c r="C245" s="108"/>
      <c r="D245" s="194"/>
      <c r="E245" s="194"/>
      <c r="F245" s="188"/>
      <c r="G245" s="188"/>
      <c r="H245" s="191">
        <f t="shared" si="63"/>
        <v>0</v>
      </c>
      <c r="I245" s="109"/>
      <c r="J245" s="110">
        <f t="shared" si="64"/>
        <v>0</v>
      </c>
      <c r="K245" s="157"/>
      <c r="L245" s="118"/>
      <c r="M245" s="111"/>
      <c r="N245" s="111"/>
      <c r="O245" s="111"/>
      <c r="P245" s="111"/>
      <c r="Q245" s="111"/>
      <c r="R245" s="262"/>
      <c r="S245" s="430"/>
      <c r="T245" s="265"/>
      <c r="U245" s="430"/>
      <c r="V245" s="161">
        <f t="shared" si="65"/>
        <v>0</v>
      </c>
      <c r="W245" s="160">
        <f t="shared" si="66"/>
        <v>0</v>
      </c>
      <c r="X245" s="164"/>
      <c r="Y245" s="92"/>
      <c r="Z245" s="120">
        <f t="shared" si="76"/>
        <v>0</v>
      </c>
      <c r="AA245" s="121">
        <f t="shared" si="77"/>
        <v>0</v>
      </c>
      <c r="AB245" s="121">
        <f t="shared" si="78"/>
        <v>0</v>
      </c>
      <c r="AC245" s="126">
        <f t="shared" si="79"/>
        <v>0</v>
      </c>
      <c r="AD245" s="171">
        <f t="shared" si="80"/>
        <v>0</v>
      </c>
      <c r="AE245" s="171">
        <f t="shared" si="81"/>
        <v>0</v>
      </c>
      <c r="AF245" s="171">
        <f t="shared" si="82"/>
        <v>0</v>
      </c>
      <c r="AG245" s="128">
        <f t="shared" si="67"/>
        <v>0</v>
      </c>
      <c r="AH245" s="46"/>
      <c r="AI245" s="128">
        <f t="shared" si="83"/>
        <v>0</v>
      </c>
      <c r="AJ245" s="30"/>
    </row>
    <row r="246" spans="1:36" hidden="1" x14ac:dyDescent="0.2">
      <c r="A246" s="46"/>
      <c r="B246" s="107"/>
      <c r="C246" s="108"/>
      <c r="D246" s="194"/>
      <c r="E246" s="194"/>
      <c r="F246" s="188"/>
      <c r="G246" s="188"/>
      <c r="H246" s="191">
        <f t="shared" si="63"/>
        <v>0</v>
      </c>
      <c r="I246" s="109"/>
      <c r="J246" s="110">
        <f t="shared" si="64"/>
        <v>0</v>
      </c>
      <c r="K246" s="157"/>
      <c r="L246" s="118"/>
      <c r="M246" s="111"/>
      <c r="N246" s="111"/>
      <c r="O246" s="111"/>
      <c r="P246" s="111"/>
      <c r="Q246" s="111"/>
      <c r="R246" s="262"/>
      <c r="S246" s="430"/>
      <c r="T246" s="265"/>
      <c r="U246" s="430"/>
      <c r="V246" s="161">
        <f t="shared" si="65"/>
        <v>0</v>
      </c>
      <c r="W246" s="160">
        <f t="shared" si="66"/>
        <v>0</v>
      </c>
      <c r="X246" s="164"/>
      <c r="Y246" s="92"/>
      <c r="Z246" s="120">
        <f t="shared" si="76"/>
        <v>0</v>
      </c>
      <c r="AA246" s="121">
        <f t="shared" si="77"/>
        <v>0</v>
      </c>
      <c r="AB246" s="121">
        <f t="shared" si="78"/>
        <v>0</v>
      </c>
      <c r="AC246" s="126">
        <f t="shared" si="79"/>
        <v>0</v>
      </c>
      <c r="AD246" s="171">
        <f t="shared" si="80"/>
        <v>0</v>
      </c>
      <c r="AE246" s="171">
        <f t="shared" si="81"/>
        <v>0</v>
      </c>
      <c r="AF246" s="171">
        <f t="shared" si="82"/>
        <v>0</v>
      </c>
      <c r="AG246" s="128">
        <f t="shared" si="67"/>
        <v>0</v>
      </c>
      <c r="AH246" s="46"/>
      <c r="AI246" s="128">
        <f t="shared" si="83"/>
        <v>0</v>
      </c>
      <c r="AJ246" s="30"/>
    </row>
    <row r="247" spans="1:36" hidden="1" x14ac:dyDescent="0.2">
      <c r="A247" s="46"/>
      <c r="B247" s="107"/>
      <c r="C247" s="108"/>
      <c r="D247" s="194"/>
      <c r="E247" s="194"/>
      <c r="F247" s="188"/>
      <c r="G247" s="188"/>
      <c r="H247" s="191">
        <f t="shared" si="63"/>
        <v>0</v>
      </c>
      <c r="I247" s="109"/>
      <c r="J247" s="110">
        <f t="shared" si="64"/>
        <v>0</v>
      </c>
      <c r="K247" s="157"/>
      <c r="L247" s="118"/>
      <c r="M247" s="111"/>
      <c r="N247" s="111"/>
      <c r="O247" s="111"/>
      <c r="P247" s="111"/>
      <c r="Q247" s="111"/>
      <c r="R247" s="262"/>
      <c r="S247" s="430"/>
      <c r="T247" s="265"/>
      <c r="U247" s="430"/>
      <c r="V247" s="161">
        <f t="shared" si="65"/>
        <v>0</v>
      </c>
      <c r="W247" s="160">
        <f t="shared" si="66"/>
        <v>0</v>
      </c>
      <c r="X247" s="164"/>
      <c r="Y247" s="92"/>
      <c r="Z247" s="120">
        <f t="shared" si="76"/>
        <v>0</v>
      </c>
      <c r="AA247" s="121">
        <f t="shared" si="77"/>
        <v>0</v>
      </c>
      <c r="AB247" s="121">
        <f t="shared" si="78"/>
        <v>0</v>
      </c>
      <c r="AC247" s="126">
        <f t="shared" si="79"/>
        <v>0</v>
      </c>
      <c r="AD247" s="171">
        <f t="shared" si="80"/>
        <v>0</v>
      </c>
      <c r="AE247" s="171">
        <f t="shared" si="81"/>
        <v>0</v>
      </c>
      <c r="AF247" s="171">
        <f t="shared" si="82"/>
        <v>0</v>
      </c>
      <c r="AG247" s="128">
        <f t="shared" si="67"/>
        <v>0</v>
      </c>
      <c r="AH247" s="46"/>
      <c r="AI247" s="128">
        <f t="shared" si="83"/>
        <v>0</v>
      </c>
      <c r="AJ247" s="30"/>
    </row>
    <row r="248" spans="1:36" hidden="1" x14ac:dyDescent="0.2">
      <c r="A248" s="46"/>
      <c r="B248" s="107"/>
      <c r="C248" s="108"/>
      <c r="D248" s="194"/>
      <c r="E248" s="194"/>
      <c r="F248" s="188"/>
      <c r="G248" s="188"/>
      <c r="H248" s="191">
        <f t="shared" si="63"/>
        <v>0</v>
      </c>
      <c r="I248" s="109"/>
      <c r="J248" s="110">
        <f t="shared" si="64"/>
        <v>0</v>
      </c>
      <c r="K248" s="157"/>
      <c r="L248" s="118"/>
      <c r="M248" s="111"/>
      <c r="N248" s="111"/>
      <c r="O248" s="111"/>
      <c r="P248" s="111"/>
      <c r="Q248" s="111"/>
      <c r="R248" s="262"/>
      <c r="S248" s="430"/>
      <c r="T248" s="265"/>
      <c r="U248" s="430"/>
      <c r="V248" s="161">
        <f t="shared" si="65"/>
        <v>0</v>
      </c>
      <c r="W248" s="160">
        <f t="shared" si="66"/>
        <v>0</v>
      </c>
      <c r="X248" s="164"/>
      <c r="Y248" s="92"/>
      <c r="Z248" s="120">
        <f t="shared" si="76"/>
        <v>0</v>
      </c>
      <c r="AA248" s="121">
        <f t="shared" si="77"/>
        <v>0</v>
      </c>
      <c r="AB248" s="121">
        <f t="shared" si="78"/>
        <v>0</v>
      </c>
      <c r="AC248" s="126">
        <f t="shared" si="79"/>
        <v>0</v>
      </c>
      <c r="AD248" s="171">
        <f t="shared" si="80"/>
        <v>0</v>
      </c>
      <c r="AE248" s="171">
        <f t="shared" si="81"/>
        <v>0</v>
      </c>
      <c r="AF248" s="171">
        <f t="shared" si="82"/>
        <v>0</v>
      </c>
      <c r="AG248" s="128">
        <f t="shared" si="67"/>
        <v>0</v>
      </c>
      <c r="AH248" s="46"/>
      <c r="AI248" s="128">
        <f t="shared" si="83"/>
        <v>0</v>
      </c>
      <c r="AJ248" s="30"/>
    </row>
    <row r="249" spans="1:36" hidden="1" x14ac:dyDescent="0.2">
      <c r="A249" s="46"/>
      <c r="B249" s="112"/>
      <c r="C249" s="113"/>
      <c r="D249" s="195"/>
      <c r="E249" s="195"/>
      <c r="F249" s="189"/>
      <c r="G249" s="189"/>
      <c r="H249" s="192">
        <f t="shared" si="1"/>
        <v>0</v>
      </c>
      <c r="I249" s="114"/>
      <c r="J249" s="115">
        <f t="shared" si="2"/>
        <v>0</v>
      </c>
      <c r="K249" s="158"/>
      <c r="L249" s="119"/>
      <c r="M249" s="116"/>
      <c r="N249" s="116"/>
      <c r="O249" s="116"/>
      <c r="P249" s="116"/>
      <c r="Q249" s="116"/>
      <c r="R249" s="263"/>
      <c r="S249" s="267"/>
      <c r="T249" s="266"/>
      <c r="U249" s="267"/>
      <c r="V249" s="162">
        <f t="shared" si="61"/>
        <v>0</v>
      </c>
      <c r="W249" s="160">
        <f t="shared" si="62"/>
        <v>0</v>
      </c>
      <c r="X249" s="164"/>
      <c r="Y249" s="92"/>
      <c r="Z249" s="122">
        <f t="shared" si="76"/>
        <v>0</v>
      </c>
      <c r="AA249" s="123">
        <f t="shared" si="77"/>
        <v>0</v>
      </c>
      <c r="AB249" s="123">
        <f t="shared" si="78"/>
        <v>0</v>
      </c>
      <c r="AC249" s="127">
        <f t="shared" si="79"/>
        <v>0</v>
      </c>
      <c r="AD249" s="172">
        <f t="shared" si="80"/>
        <v>0</v>
      </c>
      <c r="AE249" s="172">
        <f t="shared" si="81"/>
        <v>0</v>
      </c>
      <c r="AF249" s="172">
        <f t="shared" si="82"/>
        <v>0</v>
      </c>
      <c r="AG249" s="129">
        <f t="shared" si="13"/>
        <v>0</v>
      </c>
      <c r="AH249" s="46"/>
      <c r="AI249" s="129">
        <f t="shared" si="83"/>
        <v>0</v>
      </c>
      <c r="AJ249" s="30"/>
    </row>
    <row r="250" spans="1:36" x14ac:dyDescent="0.2">
      <c r="A250" s="46"/>
      <c r="B250" s="435" t="s">
        <v>1</v>
      </c>
      <c r="C250" s="436">
        <f>SUM(C7:C249)</f>
        <v>0</v>
      </c>
      <c r="D250" s="437"/>
      <c r="E250" s="437"/>
      <c r="F250" s="437"/>
      <c r="G250" s="437"/>
      <c r="H250" s="437"/>
      <c r="I250" s="438"/>
      <c r="J250" s="439">
        <f>SUM(J7:J249)</f>
        <v>0</v>
      </c>
      <c r="K250" s="440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92"/>
      <c r="X250" s="164"/>
      <c r="Y250" s="92"/>
      <c r="Z250" s="441">
        <f>SUM(Z7:Z249)</f>
        <v>0</v>
      </c>
      <c r="AA250" s="442">
        <f t="shared" ref="AA250:AI250" si="84">SUM(AA7:AA249)</f>
        <v>0</v>
      </c>
      <c r="AB250" s="442">
        <f t="shared" si="84"/>
        <v>0</v>
      </c>
      <c r="AC250" s="442">
        <f t="shared" si="84"/>
        <v>0</v>
      </c>
      <c r="AD250" s="442">
        <f t="shared" si="84"/>
        <v>0</v>
      </c>
      <c r="AE250" s="442">
        <f t="shared" si="84"/>
        <v>0</v>
      </c>
      <c r="AF250" s="442">
        <f t="shared" si="84"/>
        <v>0</v>
      </c>
      <c r="AG250" s="443">
        <f t="shared" si="84"/>
        <v>0</v>
      </c>
      <c r="AH250" s="46"/>
      <c r="AI250" s="443">
        <f t="shared" si="84"/>
        <v>0</v>
      </c>
      <c r="AJ250" s="472" t="s">
        <v>7</v>
      </c>
    </row>
    <row r="251" spans="1:36" x14ac:dyDescent="0.2">
      <c r="B251" s="15"/>
      <c r="C251" s="13"/>
      <c r="D251" s="13"/>
      <c r="E251" s="13"/>
      <c r="F251" s="13"/>
      <c r="G251" s="13"/>
      <c r="H251" s="13"/>
      <c r="I251" s="21"/>
      <c r="J251" s="21"/>
      <c r="K251" s="21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92"/>
      <c r="X251" s="164"/>
      <c r="Y251" s="92"/>
      <c r="Z251" s="27"/>
      <c r="AA251" s="27"/>
      <c r="AB251" s="27"/>
      <c r="AC251" s="27"/>
      <c r="AD251" s="27"/>
      <c r="AE251" s="27"/>
      <c r="AF251" s="27"/>
      <c r="AG251" s="28"/>
      <c r="AH251" s="46"/>
      <c r="AI251" s="28"/>
      <c r="AJ251" s="31"/>
    </row>
    <row r="252" spans="1:36" ht="12" customHeight="1" x14ac:dyDescent="0.2">
      <c r="B252" s="682" t="s">
        <v>201</v>
      </c>
      <c r="C252" s="683"/>
      <c r="D252" s="683"/>
      <c r="E252" s="683"/>
      <c r="F252" s="683"/>
      <c r="G252" s="683"/>
      <c r="H252" s="683"/>
      <c r="I252" s="683"/>
      <c r="J252" s="683"/>
      <c r="K252" s="684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92"/>
      <c r="X252" s="164"/>
      <c r="Y252" s="92"/>
      <c r="Z252" s="431">
        <f>SUMIF($K$7:$K$249,'Folha Pessoal'!$B$316,Z$7:Z$249)</f>
        <v>0</v>
      </c>
      <c r="AA252" s="432">
        <f>SUMIF($K$7:$K$249,'Folha Pessoal'!$B$316,AA$7:AA$249)</f>
        <v>0</v>
      </c>
      <c r="AB252" s="432">
        <f>SUMIF($K$7:$K$249,'Folha Pessoal'!$B$316,AB$7:AB$249)</f>
        <v>0</v>
      </c>
      <c r="AC252" s="125">
        <f>SUMIF($K$7:$K$249,'Folha Pessoal'!$B$316,AC$7:AC$249)</f>
        <v>0</v>
      </c>
      <c r="AD252" s="433">
        <f>SUMIF($K$7:$K$249,'Folha Pessoal'!$B$316,AD$7:AD$249)</f>
        <v>0</v>
      </c>
      <c r="AE252" s="433">
        <f>SUMIF($K$7:$K$249,'Folha Pessoal'!$B$316,AE$7:AE$249)</f>
        <v>0</v>
      </c>
      <c r="AF252" s="433">
        <f>SUMIF($K$7:$K$249,'Folha Pessoal'!$B$316,AF$7:AF$249)</f>
        <v>0</v>
      </c>
      <c r="AG252" s="434">
        <f t="shared" ref="AG252" si="85">SUM(Z252:AF252)</f>
        <v>0</v>
      </c>
      <c r="AH252" s="46"/>
      <c r="AI252" s="466">
        <f>SUMIF($K$7:$K$249,'Folha Pessoal'!$B$316,AI$7:AI$249)</f>
        <v>0</v>
      </c>
      <c r="AJ252" s="469" t="str">
        <f>B316</f>
        <v>Comida - Custos variáveis, Secção I. (baseados em TM)</v>
      </c>
    </row>
    <row r="253" spans="1:36" ht="11.45" customHeight="1" x14ac:dyDescent="0.2">
      <c r="B253" s="685"/>
      <c r="C253" s="686"/>
      <c r="D253" s="686"/>
      <c r="E253" s="686"/>
      <c r="F253" s="686"/>
      <c r="G253" s="686"/>
      <c r="H253" s="686"/>
      <c r="I253" s="686"/>
      <c r="J253" s="686"/>
      <c r="K253" s="687"/>
      <c r="L253" s="22"/>
      <c r="M253" s="43"/>
      <c r="N253" s="43"/>
      <c r="O253" s="22"/>
      <c r="P253" s="22"/>
      <c r="Q253" s="22"/>
      <c r="R253" s="22"/>
      <c r="S253" s="22"/>
      <c r="T253" s="22"/>
      <c r="U253" s="22"/>
      <c r="V253" s="22"/>
      <c r="W253" s="92"/>
      <c r="X253" s="164"/>
      <c r="Y253" s="92"/>
      <c r="Z253" s="120">
        <f>SUMIF($K$7:$K$249,'Folha Pessoal'!$B$317,Z$7:Z$249)</f>
        <v>0</v>
      </c>
      <c r="AA253" s="121">
        <f>SUMIF($K$7:$K$249,'Folha Pessoal'!$B$317,AA$7:AA$249)</f>
        <v>0</v>
      </c>
      <c r="AB253" s="121">
        <f>SUMIF($K$7:$K$249,'Folha Pessoal'!$B$317,AB$7:AB$249)</f>
        <v>0</v>
      </c>
      <c r="AC253" s="126">
        <f>SUMIF($K$7:$K$249,'Folha Pessoal'!$B$317,AC$7:AC$249)</f>
        <v>0</v>
      </c>
      <c r="AD253" s="171">
        <f>SUMIF($K$7:$K$249,'Folha Pessoal'!$B$317,AD$7:AD$249)</f>
        <v>0</v>
      </c>
      <c r="AE253" s="171">
        <f>SUMIF($K$7:$K$249,'Folha Pessoal'!$B$317,AE$7:AE$249)</f>
        <v>0</v>
      </c>
      <c r="AF253" s="171">
        <f>SUMIF($K$7:$K$249,'Folha Pessoal'!$B$317,AF$7:AF$249)</f>
        <v>0</v>
      </c>
      <c r="AG253" s="128">
        <f>SUM(Z253:AF253)</f>
        <v>0</v>
      </c>
      <c r="AH253" s="46"/>
      <c r="AI253" s="467">
        <f>SUMIF($K$7:$K$249,'Folha Pessoal'!$B$317,AI$7:AI$249)</f>
        <v>0</v>
      </c>
      <c r="AJ253" s="470" t="str">
        <f t="shared" ref="AJ253:AJ256" si="86">B317</f>
        <v>Comida - Custos de Transferência, secção I. (não baseados em TM*)</v>
      </c>
    </row>
    <row r="254" spans="1:36" ht="12" customHeight="1" x14ac:dyDescent="0.2">
      <c r="B254" s="685"/>
      <c r="C254" s="686"/>
      <c r="D254" s="686"/>
      <c r="E254" s="686"/>
      <c r="F254" s="686"/>
      <c r="G254" s="686"/>
      <c r="H254" s="686"/>
      <c r="I254" s="686"/>
      <c r="J254" s="686"/>
      <c r="K254" s="687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92"/>
      <c r="X254" s="164"/>
      <c r="Y254" s="92"/>
      <c r="Z254" s="120">
        <f>SUMIF($K$7:$K$249,'Folha Pessoal'!$B$318,Z$7:Z$249)</f>
        <v>0</v>
      </c>
      <c r="AA254" s="121">
        <f>SUMIF($K$7:$K$249,'Folha Pessoal'!$B$318,AA$7:AA$249)</f>
        <v>0</v>
      </c>
      <c r="AB254" s="121">
        <f>SUMIF($K$7:$K$249,'Folha Pessoal'!$B$318,AB$7:AB$249)</f>
        <v>0</v>
      </c>
      <c r="AC254" s="126">
        <f>SUMIF($K$7:$K$249,'Folha Pessoal'!$B$318,AC$7:AC$249)</f>
        <v>0</v>
      </c>
      <c r="AD254" s="171">
        <f>SUMIF($K$7:$K$249,'Folha Pessoal'!$B$318,AD$7:AD$249)</f>
        <v>0</v>
      </c>
      <c r="AE254" s="171">
        <f>SUMIF($K$7:$K$249,'Folha Pessoal'!$B$318,AE$7:AE$249)</f>
        <v>0</v>
      </c>
      <c r="AF254" s="171">
        <f>SUMIF($K$7:$K$249,'Folha Pessoal'!$B$318,AF$7:AF$249)</f>
        <v>0</v>
      </c>
      <c r="AG254" s="128">
        <f>SUM(Z254:AF254)</f>
        <v>0</v>
      </c>
      <c r="AH254" s="46"/>
      <c r="AI254" s="467">
        <f>SUMIF($K$7:$K$249,'Folha Pessoal'!$B$318,AI$7:AI$249)</f>
        <v>0</v>
      </c>
      <c r="AJ254" s="470" t="str">
        <f t="shared" si="86"/>
        <v>CBT e Voucher de Mercadoria – Custos de Transferência, seção II.</v>
      </c>
    </row>
    <row r="255" spans="1:36" ht="12" customHeight="1" x14ac:dyDescent="0.2">
      <c r="B255" s="685"/>
      <c r="C255" s="686"/>
      <c r="D255" s="686"/>
      <c r="E255" s="686"/>
      <c r="F255" s="686"/>
      <c r="G255" s="686"/>
      <c r="H255" s="686"/>
      <c r="I255" s="686"/>
      <c r="J255" s="686"/>
      <c r="K255" s="687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92"/>
      <c r="X255" s="164"/>
      <c r="Y255" s="92"/>
      <c r="Z255" s="120">
        <f>SUMIF($K$7:$K$249,'Folha Pessoal'!$B$319,Z$7:Z$249)</f>
        <v>0</v>
      </c>
      <c r="AA255" s="121">
        <f>SUMIF($K$7:$K$249,'Folha Pessoal'!$B$319,AA$7:AA$249)</f>
        <v>0</v>
      </c>
      <c r="AB255" s="121">
        <f>SUMIF($K$7:$K$249,'Folha Pessoal'!$B$319,AB$7:AB$249)</f>
        <v>0</v>
      </c>
      <c r="AC255" s="126">
        <f>SUMIF($K$7:$K$249,'Folha Pessoal'!$B$319,AC$7:AC$249)</f>
        <v>0</v>
      </c>
      <c r="AD255" s="171">
        <f>SUMIF($K$7:$K$249,'Folha Pessoal'!$B$319,AD$7:AD$249)</f>
        <v>0</v>
      </c>
      <c r="AE255" s="171">
        <f>SUMIF($K$7:$K$249,'Folha Pessoal'!$B$319,AE$7:AE$249)</f>
        <v>0</v>
      </c>
      <c r="AF255" s="171">
        <f>SUMIF($K$7:$K$249,'Folha Pessoal'!$B$319,AF$7:AF$249)</f>
        <v>0</v>
      </c>
      <c r="AG255" s="128">
        <f>SUM(Z255:AF255)</f>
        <v>0</v>
      </c>
      <c r="AH255" s="46"/>
      <c r="AI255" s="467">
        <f>SUMIF($K$7:$K$249,'Folha Pessoal'!$B$319,AI$7:AI$249)</f>
        <v>0</v>
      </c>
      <c r="AJ255" s="470" t="str">
        <f t="shared" si="86"/>
        <v>FC – Custos de Transferência, secção III.</v>
      </c>
    </row>
    <row r="256" spans="1:36" ht="12" customHeight="1" x14ac:dyDescent="0.2">
      <c r="B256" s="688"/>
      <c r="C256" s="689"/>
      <c r="D256" s="689"/>
      <c r="E256" s="689"/>
      <c r="F256" s="689"/>
      <c r="G256" s="689"/>
      <c r="H256" s="689"/>
      <c r="I256" s="689"/>
      <c r="J256" s="689"/>
      <c r="K256" s="690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92"/>
      <c r="X256" s="164"/>
      <c r="Y256" s="92"/>
      <c r="Z256" s="120">
        <f>SUMIF($K$7:$K$249,'Folha Pessoal'!$B$320,Z$7:Z$249)</f>
        <v>0</v>
      </c>
      <c r="AA256" s="121">
        <f>SUMIF($K$7:$K$249,'Folha Pessoal'!$B$320,AA$7:AA$249)</f>
        <v>0</v>
      </c>
      <c r="AB256" s="121">
        <f>SUMIF($K$7:$K$249,'Folha Pessoal'!$B$320,AB$7:AB$249)</f>
        <v>0</v>
      </c>
      <c r="AC256" s="126">
        <f>SUMIF($K$7:$K$249,'Folha Pessoal'!$B$320,AC$7:AC$249)</f>
        <v>0</v>
      </c>
      <c r="AD256" s="171">
        <f>SUMIF($K$7:$K$249,'Folha Pessoal'!$B$320,AD$7:AD$249)</f>
        <v>0</v>
      </c>
      <c r="AE256" s="171">
        <f>SUMIF($K$7:$K$249,'Folha Pessoal'!$B$320,AE$7:AE$249)</f>
        <v>0</v>
      </c>
      <c r="AF256" s="171">
        <f>SUMIF($K$7:$K$249,'Folha Pessoal'!$B$320,AF$7:AF$249)</f>
        <v>0</v>
      </c>
      <c r="AG256" s="128">
        <f>SUM(Z256:AF256)</f>
        <v>0</v>
      </c>
      <c r="AH256" s="46"/>
      <c r="AI256" s="467">
        <f>SUMIF($K$7:$K$249,'Folha Pessoal'!$B$320,AI$7:AI$249)</f>
        <v>0</v>
      </c>
      <c r="AJ256" s="470" t="str">
        <f t="shared" si="86"/>
        <v>PC Custos Diretos de Apoio, Secção V.</v>
      </c>
    </row>
    <row r="257" spans="2:36" x14ac:dyDescent="0.2">
      <c r="B257" s="3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46"/>
      <c r="X257" s="46"/>
      <c r="Y257" s="46"/>
      <c r="Z257" s="441">
        <f t="shared" ref="Z257:AF257" si="87">SUM(Z252:Z256)</f>
        <v>0</v>
      </c>
      <c r="AA257" s="442">
        <f t="shared" si="87"/>
        <v>0</v>
      </c>
      <c r="AB257" s="442">
        <f t="shared" si="87"/>
        <v>0</v>
      </c>
      <c r="AC257" s="442">
        <f t="shared" si="87"/>
        <v>0</v>
      </c>
      <c r="AD257" s="442">
        <f t="shared" si="87"/>
        <v>0</v>
      </c>
      <c r="AE257" s="442">
        <f t="shared" si="87"/>
        <v>0</v>
      </c>
      <c r="AF257" s="442">
        <f t="shared" si="87"/>
        <v>0</v>
      </c>
      <c r="AG257" s="443">
        <f>SUM(Z257:AF257)</f>
        <v>0</v>
      </c>
      <c r="AH257" s="46"/>
      <c r="AI257" s="468">
        <f t="shared" ref="AI257" si="88">SUM(AI252:AI256)</f>
        <v>0</v>
      </c>
      <c r="AJ257" s="471" t="s">
        <v>0</v>
      </c>
    </row>
    <row r="258" spans="2:36" x14ac:dyDescent="0.2">
      <c r="B258" s="3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3"/>
      <c r="X258" s="3"/>
      <c r="Y258" s="3"/>
      <c r="Z258" s="23"/>
      <c r="AA258" s="23"/>
      <c r="AB258" s="23"/>
      <c r="AC258" s="23"/>
      <c r="AD258" s="23"/>
      <c r="AE258" s="23"/>
      <c r="AF258" s="23"/>
      <c r="AG258" s="24"/>
      <c r="AI258" s="24"/>
      <c r="AJ258" s="20"/>
    </row>
    <row r="259" spans="2:36" x14ac:dyDescent="0.2">
      <c r="B259" s="3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3"/>
      <c r="X259" s="3"/>
      <c r="Y259" s="3"/>
      <c r="Z259" s="23"/>
      <c r="AA259" s="23"/>
      <c r="AB259" s="23"/>
      <c r="AC259" s="23"/>
      <c r="AD259" s="23"/>
      <c r="AE259" s="23"/>
      <c r="AF259" s="23"/>
      <c r="AG259" s="24"/>
      <c r="AI259" s="24"/>
      <c r="AJ259" s="20"/>
    </row>
    <row r="260" spans="2:36" x14ac:dyDescent="0.2">
      <c r="B260" s="3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3"/>
      <c r="X260" s="3"/>
      <c r="Y260" s="3"/>
      <c r="Z260" s="23"/>
      <c r="AA260" s="23"/>
      <c r="AB260" s="23"/>
      <c r="AC260" s="23"/>
      <c r="AD260" s="23"/>
      <c r="AE260" s="23"/>
      <c r="AF260" s="23"/>
      <c r="AG260" s="24"/>
      <c r="AI260" s="24"/>
      <c r="AJ260" s="20"/>
    </row>
    <row r="261" spans="2:36" x14ac:dyDescent="0.2">
      <c r="B261" s="3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3"/>
      <c r="X261" s="3"/>
      <c r="Y261" s="3"/>
      <c r="Z261" s="23"/>
      <c r="AA261" s="23"/>
      <c r="AB261" s="23"/>
      <c r="AC261" s="23"/>
      <c r="AD261" s="23"/>
      <c r="AE261" s="23"/>
      <c r="AF261" s="23"/>
      <c r="AG261" s="24"/>
      <c r="AI261" s="24"/>
      <c r="AJ261" s="20"/>
    </row>
    <row r="262" spans="2:36" x14ac:dyDescent="0.2">
      <c r="B262" s="3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3"/>
      <c r="X262" s="3"/>
      <c r="Y262" s="3"/>
      <c r="Z262" s="23"/>
      <c r="AA262" s="23"/>
      <c r="AB262" s="23"/>
      <c r="AC262" s="23"/>
      <c r="AD262" s="23"/>
      <c r="AE262" s="23"/>
      <c r="AF262" s="23"/>
      <c r="AG262" s="24"/>
      <c r="AI262" s="24"/>
      <c r="AJ262" s="20"/>
    </row>
    <row r="263" spans="2:36" x14ac:dyDescent="0.2">
      <c r="B263" s="3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3"/>
      <c r="X263" s="3"/>
      <c r="Y263" s="3"/>
      <c r="Z263" s="23"/>
      <c r="AA263" s="23"/>
      <c r="AB263" s="23"/>
      <c r="AC263" s="23"/>
      <c r="AD263" s="23"/>
      <c r="AE263" s="23"/>
      <c r="AF263" s="23"/>
      <c r="AG263" s="24"/>
      <c r="AI263" s="24"/>
      <c r="AJ263" s="20"/>
    </row>
    <row r="264" spans="2:36" x14ac:dyDescent="0.2">
      <c r="B264" s="3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3"/>
      <c r="X264" s="3"/>
      <c r="Y264" s="3"/>
      <c r="Z264" s="23"/>
      <c r="AA264" s="23"/>
      <c r="AB264" s="23"/>
      <c r="AC264" s="23"/>
      <c r="AD264" s="23"/>
      <c r="AE264" s="23"/>
      <c r="AF264" s="23"/>
      <c r="AG264" s="24"/>
      <c r="AI264" s="24"/>
      <c r="AJ264" s="20"/>
    </row>
    <row r="265" spans="2:36" x14ac:dyDescent="0.2">
      <c r="B265" s="3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3"/>
      <c r="X265" s="3"/>
      <c r="Y265" s="3"/>
      <c r="Z265" s="23"/>
      <c r="AA265" s="23"/>
      <c r="AB265" s="23"/>
      <c r="AC265" s="23"/>
      <c r="AD265" s="23"/>
      <c r="AE265" s="23"/>
      <c r="AF265" s="23"/>
      <c r="AG265" s="24"/>
      <c r="AI265" s="24"/>
      <c r="AJ265" s="20"/>
    </row>
    <row r="266" spans="2:36" x14ac:dyDescent="0.2">
      <c r="B266" s="3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3"/>
      <c r="X266" s="3"/>
      <c r="Y266" s="3"/>
      <c r="Z266" s="23"/>
      <c r="AA266" s="23"/>
      <c r="AB266" s="23"/>
      <c r="AC266" s="23"/>
      <c r="AD266" s="23"/>
      <c r="AE266" s="23"/>
      <c r="AF266" s="23"/>
      <c r="AG266" s="24"/>
      <c r="AI266" s="24"/>
      <c r="AJ266" s="20"/>
    </row>
    <row r="267" spans="2:36" x14ac:dyDescent="0.2">
      <c r="B267" s="3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3"/>
      <c r="X267" s="3"/>
      <c r="Y267" s="3"/>
      <c r="Z267" s="23"/>
      <c r="AA267" s="23"/>
      <c r="AB267" s="23"/>
      <c r="AC267" s="23"/>
      <c r="AD267" s="23"/>
      <c r="AE267" s="23"/>
      <c r="AF267" s="23"/>
      <c r="AG267" s="24"/>
      <c r="AI267" s="24"/>
      <c r="AJ267" s="20"/>
    </row>
    <row r="268" spans="2:36" x14ac:dyDescent="0.2">
      <c r="B268" s="3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3"/>
      <c r="X268" s="3"/>
      <c r="Y268" s="3"/>
      <c r="Z268" s="23"/>
      <c r="AA268" s="23"/>
      <c r="AB268" s="23"/>
      <c r="AC268" s="23"/>
      <c r="AD268" s="23"/>
      <c r="AE268" s="23"/>
      <c r="AF268" s="23"/>
      <c r="AG268" s="24"/>
      <c r="AI268" s="24"/>
      <c r="AJ268" s="20"/>
    </row>
    <row r="269" spans="2:36" x14ac:dyDescent="0.2">
      <c r="B269" s="3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3"/>
      <c r="X269" s="3"/>
      <c r="Y269" s="3"/>
      <c r="Z269" s="23"/>
      <c r="AA269" s="23"/>
      <c r="AB269" s="23"/>
      <c r="AC269" s="23"/>
      <c r="AD269" s="23"/>
      <c r="AE269" s="23"/>
      <c r="AF269" s="23"/>
      <c r="AG269" s="24"/>
      <c r="AI269" s="24"/>
      <c r="AJ269" s="20"/>
    </row>
    <row r="270" spans="2:36" x14ac:dyDescent="0.2">
      <c r="B270" s="3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3"/>
      <c r="X270" s="3"/>
      <c r="Y270" s="3"/>
      <c r="Z270" s="23"/>
      <c r="AA270" s="23"/>
      <c r="AB270" s="23"/>
      <c r="AC270" s="23"/>
      <c r="AD270" s="23"/>
      <c r="AE270" s="23"/>
      <c r="AF270" s="23"/>
      <c r="AG270" s="24"/>
      <c r="AI270" s="24"/>
      <c r="AJ270" s="20"/>
    </row>
    <row r="271" spans="2:36" x14ac:dyDescent="0.2">
      <c r="B271" s="3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3"/>
      <c r="X271" s="3"/>
      <c r="Y271" s="3"/>
      <c r="Z271" s="23"/>
      <c r="AA271" s="23"/>
      <c r="AB271" s="23"/>
      <c r="AC271" s="23"/>
      <c r="AD271" s="23"/>
      <c r="AE271" s="23"/>
      <c r="AF271" s="23"/>
      <c r="AG271" s="24"/>
      <c r="AI271" s="24"/>
      <c r="AJ271" s="20"/>
    </row>
    <row r="272" spans="2:36" x14ac:dyDescent="0.2">
      <c r="B272" s="3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3"/>
      <c r="X272" s="3"/>
      <c r="Y272" s="3"/>
      <c r="Z272" s="23"/>
      <c r="AA272" s="23"/>
      <c r="AB272" s="23"/>
      <c r="AC272" s="23"/>
      <c r="AD272" s="23"/>
      <c r="AE272" s="23"/>
      <c r="AF272" s="23"/>
      <c r="AG272" s="24"/>
      <c r="AI272" s="24"/>
      <c r="AJ272" s="20"/>
    </row>
    <row r="273" spans="2:36" x14ac:dyDescent="0.2">
      <c r="B273" s="3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3"/>
      <c r="X273" s="3"/>
      <c r="Y273" s="3"/>
      <c r="Z273" s="23"/>
      <c r="AA273" s="23"/>
      <c r="AB273" s="23"/>
      <c r="AC273" s="23"/>
      <c r="AD273" s="23"/>
      <c r="AE273" s="23"/>
      <c r="AF273" s="23"/>
      <c r="AG273" s="24"/>
      <c r="AI273" s="24"/>
      <c r="AJ273" s="20"/>
    </row>
    <row r="274" spans="2:36" x14ac:dyDescent="0.2">
      <c r="B274" s="3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3"/>
      <c r="X274" s="3"/>
      <c r="Y274" s="3"/>
      <c r="Z274" s="23"/>
      <c r="AA274" s="23"/>
      <c r="AB274" s="23"/>
      <c r="AC274" s="23"/>
      <c r="AD274" s="23"/>
      <c r="AE274" s="23"/>
      <c r="AF274" s="23"/>
      <c r="AG274" s="24"/>
      <c r="AI274" s="24"/>
      <c r="AJ274" s="20"/>
    </row>
    <row r="275" spans="2:36" x14ac:dyDescent="0.2">
      <c r="B275" s="3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3"/>
      <c r="X275" s="3"/>
      <c r="Y275" s="3"/>
      <c r="Z275" s="23"/>
      <c r="AA275" s="23"/>
      <c r="AB275" s="23"/>
      <c r="AC275" s="23"/>
      <c r="AD275" s="23"/>
      <c r="AE275" s="23"/>
      <c r="AF275" s="23"/>
      <c r="AG275" s="24"/>
      <c r="AI275" s="24"/>
      <c r="AJ275" s="20"/>
    </row>
    <row r="276" spans="2:36" x14ac:dyDescent="0.2">
      <c r="B276" s="3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3"/>
      <c r="X276" s="3"/>
      <c r="Y276" s="3"/>
      <c r="Z276" s="23"/>
      <c r="AA276" s="23"/>
      <c r="AB276" s="23"/>
      <c r="AC276" s="23"/>
      <c r="AD276" s="23"/>
      <c r="AE276" s="23"/>
      <c r="AF276" s="23"/>
      <c r="AG276" s="24"/>
      <c r="AI276" s="24"/>
      <c r="AJ276" s="20"/>
    </row>
    <row r="277" spans="2:36" x14ac:dyDescent="0.2">
      <c r="B277" s="3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3"/>
      <c r="X277" s="3"/>
      <c r="Y277" s="3"/>
      <c r="Z277" s="23"/>
      <c r="AA277" s="23"/>
      <c r="AB277" s="23"/>
      <c r="AC277" s="23"/>
      <c r="AD277" s="23"/>
      <c r="AE277" s="23"/>
      <c r="AF277" s="23"/>
      <c r="AG277" s="24"/>
      <c r="AI277" s="24"/>
      <c r="AJ277" s="20"/>
    </row>
    <row r="278" spans="2:36" x14ac:dyDescent="0.2">
      <c r="B278" s="3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3"/>
      <c r="X278" s="3"/>
      <c r="Y278" s="3"/>
      <c r="Z278" s="23"/>
      <c r="AA278" s="23"/>
      <c r="AB278" s="23"/>
      <c r="AC278" s="23"/>
      <c r="AD278" s="23"/>
      <c r="AE278" s="23"/>
      <c r="AF278" s="23"/>
      <c r="AG278" s="24"/>
      <c r="AI278" s="24"/>
      <c r="AJ278" s="20"/>
    </row>
    <row r="279" spans="2:36" x14ac:dyDescent="0.2">
      <c r="B279" s="3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3"/>
      <c r="X279" s="3"/>
      <c r="Y279" s="3"/>
      <c r="Z279" s="23"/>
      <c r="AA279" s="23"/>
      <c r="AB279" s="23"/>
      <c r="AC279" s="23"/>
      <c r="AD279" s="23"/>
      <c r="AE279" s="23"/>
      <c r="AF279" s="23"/>
      <c r="AG279" s="24"/>
      <c r="AI279" s="24"/>
      <c r="AJ279" s="20"/>
    </row>
    <row r="280" spans="2:36" x14ac:dyDescent="0.2">
      <c r="B280" s="3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3"/>
      <c r="X280" s="3"/>
      <c r="Y280" s="3"/>
      <c r="Z280" s="23"/>
      <c r="AA280" s="23"/>
      <c r="AB280" s="23"/>
      <c r="AC280" s="23"/>
      <c r="AD280" s="23"/>
      <c r="AE280" s="23"/>
      <c r="AF280" s="23"/>
      <c r="AG280" s="24"/>
      <c r="AI280" s="24"/>
      <c r="AJ280" s="20"/>
    </row>
    <row r="281" spans="2:36" x14ac:dyDescent="0.2">
      <c r="B281" s="3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3"/>
      <c r="X281" s="3"/>
      <c r="Y281" s="3"/>
      <c r="Z281" s="23"/>
      <c r="AA281" s="23"/>
      <c r="AB281" s="23"/>
      <c r="AC281" s="23"/>
      <c r="AD281" s="23"/>
      <c r="AE281" s="23"/>
      <c r="AF281" s="23"/>
      <c r="AG281" s="24"/>
      <c r="AI281" s="24"/>
      <c r="AJ281" s="20"/>
    </row>
    <row r="282" spans="2:36" x14ac:dyDescent="0.2">
      <c r="B282" s="3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3"/>
      <c r="X282" s="3"/>
      <c r="Y282" s="3"/>
      <c r="Z282" s="23"/>
      <c r="AA282" s="23"/>
      <c r="AB282" s="23"/>
      <c r="AC282" s="23"/>
      <c r="AD282" s="23"/>
      <c r="AE282" s="23"/>
      <c r="AF282" s="23"/>
      <c r="AG282" s="24"/>
      <c r="AI282" s="24"/>
      <c r="AJ282" s="20"/>
    </row>
    <row r="283" spans="2:36" x14ac:dyDescent="0.2">
      <c r="B283" s="3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3"/>
      <c r="X283" s="3"/>
      <c r="Y283" s="3"/>
      <c r="Z283" s="23"/>
      <c r="AA283" s="23"/>
      <c r="AB283" s="23"/>
      <c r="AC283" s="23"/>
      <c r="AD283" s="23"/>
      <c r="AE283" s="23"/>
      <c r="AF283" s="23"/>
      <c r="AG283" s="24"/>
      <c r="AI283" s="24"/>
      <c r="AJ283" s="20"/>
    </row>
    <row r="284" spans="2:36" x14ac:dyDescent="0.2">
      <c r="B284" s="3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3"/>
      <c r="X284" s="3"/>
      <c r="Y284" s="3"/>
      <c r="Z284" s="23"/>
      <c r="AA284" s="23"/>
      <c r="AB284" s="23"/>
      <c r="AC284" s="23"/>
      <c r="AD284" s="23"/>
      <c r="AE284" s="23"/>
      <c r="AF284" s="23"/>
      <c r="AG284" s="24"/>
      <c r="AI284" s="24"/>
      <c r="AJ284" s="20"/>
    </row>
    <row r="285" spans="2:36" x14ac:dyDescent="0.2">
      <c r="B285" s="3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3"/>
      <c r="X285" s="3"/>
      <c r="Y285" s="3"/>
      <c r="Z285" s="23"/>
      <c r="AA285" s="23"/>
      <c r="AB285" s="23"/>
      <c r="AC285" s="23"/>
      <c r="AD285" s="23"/>
      <c r="AE285" s="23"/>
      <c r="AF285" s="23"/>
      <c r="AG285" s="24"/>
      <c r="AI285" s="24"/>
      <c r="AJ285" s="20"/>
    </row>
    <row r="286" spans="2:36" x14ac:dyDescent="0.2">
      <c r="B286" s="3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3"/>
      <c r="X286" s="3"/>
      <c r="Y286" s="3"/>
      <c r="Z286" s="23"/>
      <c r="AA286" s="23"/>
      <c r="AB286" s="23"/>
      <c r="AC286" s="23"/>
      <c r="AD286" s="23"/>
      <c r="AE286" s="23"/>
      <c r="AF286" s="23"/>
      <c r="AG286" s="24"/>
      <c r="AI286" s="24"/>
      <c r="AJ286" s="20"/>
    </row>
    <row r="287" spans="2:36" x14ac:dyDescent="0.2">
      <c r="B287" s="3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3"/>
      <c r="X287" s="3"/>
      <c r="Y287" s="3"/>
      <c r="Z287" s="23"/>
      <c r="AA287" s="23"/>
      <c r="AB287" s="23"/>
      <c r="AC287" s="23"/>
      <c r="AD287" s="23"/>
      <c r="AE287" s="23"/>
      <c r="AF287" s="23"/>
      <c r="AG287" s="24"/>
      <c r="AI287" s="24"/>
      <c r="AJ287" s="20"/>
    </row>
    <row r="288" spans="2:36" x14ac:dyDescent="0.2">
      <c r="B288" s="3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3"/>
      <c r="X288" s="3"/>
      <c r="Y288" s="3"/>
      <c r="Z288" s="23"/>
      <c r="AA288" s="23"/>
      <c r="AB288" s="23"/>
      <c r="AC288" s="23"/>
      <c r="AD288" s="23"/>
      <c r="AE288" s="23"/>
      <c r="AF288" s="23"/>
      <c r="AG288" s="24"/>
      <c r="AI288" s="24"/>
      <c r="AJ288" s="20"/>
    </row>
    <row r="289" spans="2:36" x14ac:dyDescent="0.2">
      <c r="B289" s="3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3"/>
      <c r="X289" s="3"/>
      <c r="Y289" s="3"/>
      <c r="Z289" s="23"/>
      <c r="AA289" s="23"/>
      <c r="AB289" s="23"/>
      <c r="AC289" s="23"/>
      <c r="AD289" s="23"/>
      <c r="AE289" s="23"/>
      <c r="AF289" s="23"/>
      <c r="AG289" s="24"/>
      <c r="AI289" s="24"/>
      <c r="AJ289" s="20"/>
    </row>
    <row r="290" spans="2:36" x14ac:dyDescent="0.2">
      <c r="B290" s="3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3"/>
      <c r="X290" s="3"/>
      <c r="Y290" s="3"/>
      <c r="Z290" s="23"/>
      <c r="AA290" s="23"/>
      <c r="AB290" s="23"/>
      <c r="AC290" s="23"/>
      <c r="AD290" s="23"/>
      <c r="AE290" s="23"/>
      <c r="AF290" s="23"/>
      <c r="AG290" s="24"/>
      <c r="AI290" s="24"/>
      <c r="AJ290" s="20"/>
    </row>
    <row r="291" spans="2:36" x14ac:dyDescent="0.2">
      <c r="B291" s="3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3"/>
      <c r="X291" s="3"/>
      <c r="Y291" s="3"/>
      <c r="Z291" s="23"/>
      <c r="AA291" s="23"/>
      <c r="AB291" s="23"/>
      <c r="AC291" s="23"/>
      <c r="AD291" s="23"/>
      <c r="AE291" s="23"/>
      <c r="AF291" s="23"/>
      <c r="AG291" s="24"/>
      <c r="AI291" s="24"/>
      <c r="AJ291" s="20"/>
    </row>
    <row r="292" spans="2:36" x14ac:dyDescent="0.2">
      <c r="B292" s="3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3"/>
      <c r="X292" s="3"/>
      <c r="Y292" s="3"/>
      <c r="Z292" s="23"/>
      <c r="AA292" s="23"/>
      <c r="AB292" s="23"/>
      <c r="AC292" s="23"/>
      <c r="AD292" s="23"/>
      <c r="AE292" s="23"/>
      <c r="AF292" s="23"/>
      <c r="AG292" s="24"/>
      <c r="AI292" s="24"/>
      <c r="AJ292" s="20"/>
    </row>
    <row r="293" spans="2:36" x14ac:dyDescent="0.2">
      <c r="B293" s="3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3"/>
      <c r="X293" s="3"/>
      <c r="Y293" s="3"/>
      <c r="Z293" s="23"/>
      <c r="AA293" s="23"/>
      <c r="AB293" s="23"/>
      <c r="AC293" s="23"/>
      <c r="AD293" s="23"/>
      <c r="AE293" s="23"/>
      <c r="AF293" s="23"/>
      <c r="AG293" s="24"/>
      <c r="AI293" s="24"/>
      <c r="AJ293" s="20"/>
    </row>
    <row r="294" spans="2:36" x14ac:dyDescent="0.2">
      <c r="B294" s="3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3"/>
      <c r="X294" s="3"/>
      <c r="Y294" s="3"/>
      <c r="Z294" s="23"/>
      <c r="AA294" s="23"/>
      <c r="AB294" s="23"/>
      <c r="AC294" s="23"/>
      <c r="AD294" s="23"/>
      <c r="AE294" s="23"/>
      <c r="AF294" s="23"/>
      <c r="AG294" s="24"/>
      <c r="AI294" s="24"/>
      <c r="AJ294" s="20"/>
    </row>
    <row r="295" spans="2:36" x14ac:dyDescent="0.2">
      <c r="B295" s="3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3"/>
      <c r="X295" s="3"/>
      <c r="Y295" s="3"/>
      <c r="Z295" s="23"/>
      <c r="AA295" s="23"/>
      <c r="AB295" s="23"/>
      <c r="AC295" s="23"/>
      <c r="AD295" s="23"/>
      <c r="AE295" s="23"/>
      <c r="AF295" s="23"/>
      <c r="AG295" s="24"/>
      <c r="AI295" s="24"/>
      <c r="AJ295" s="20"/>
    </row>
    <row r="296" spans="2:36" x14ac:dyDescent="0.2">
      <c r="B296" s="3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3"/>
      <c r="X296" s="3"/>
      <c r="Y296" s="3"/>
      <c r="Z296" s="23"/>
      <c r="AA296" s="23"/>
      <c r="AB296" s="23"/>
      <c r="AC296" s="23"/>
      <c r="AD296" s="23"/>
      <c r="AE296" s="23"/>
      <c r="AF296" s="23"/>
      <c r="AG296" s="24"/>
      <c r="AI296" s="24"/>
      <c r="AJ296" s="20"/>
    </row>
    <row r="297" spans="2:36" x14ac:dyDescent="0.2">
      <c r="B297" s="3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3"/>
      <c r="X297" s="3"/>
      <c r="Y297" s="3"/>
      <c r="Z297" s="23"/>
      <c r="AA297" s="23"/>
      <c r="AB297" s="23"/>
      <c r="AC297" s="23"/>
      <c r="AD297" s="23"/>
      <c r="AE297" s="23"/>
      <c r="AF297" s="23"/>
      <c r="AG297" s="24"/>
      <c r="AI297" s="24"/>
      <c r="AJ297" s="20"/>
    </row>
    <row r="298" spans="2:36" x14ac:dyDescent="0.2">
      <c r="B298" s="3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3"/>
      <c r="X298" s="3"/>
      <c r="Y298" s="3"/>
      <c r="Z298" s="23"/>
      <c r="AA298" s="23"/>
      <c r="AB298" s="23"/>
      <c r="AC298" s="23"/>
      <c r="AD298" s="23"/>
      <c r="AE298" s="23"/>
      <c r="AF298" s="23"/>
      <c r="AG298" s="24"/>
      <c r="AI298" s="24"/>
      <c r="AJ298" s="20"/>
    </row>
    <row r="299" spans="2:36" x14ac:dyDescent="0.2">
      <c r="B299" s="3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3"/>
      <c r="X299" s="3"/>
      <c r="Y299" s="3"/>
      <c r="Z299" s="23"/>
      <c r="AA299" s="23"/>
      <c r="AB299" s="23"/>
      <c r="AC299" s="23"/>
      <c r="AD299" s="23"/>
      <c r="AE299" s="23"/>
      <c r="AF299" s="23"/>
      <c r="AG299" s="24"/>
      <c r="AI299" s="24"/>
      <c r="AJ299" s="20"/>
    </row>
    <row r="300" spans="2:36" x14ac:dyDescent="0.2">
      <c r="B300" s="3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3"/>
      <c r="X300" s="3"/>
      <c r="Y300" s="3"/>
      <c r="Z300" s="23"/>
      <c r="AA300" s="23"/>
      <c r="AB300" s="23"/>
      <c r="AC300" s="23"/>
      <c r="AD300" s="23"/>
      <c r="AE300" s="23"/>
      <c r="AF300" s="23"/>
      <c r="AG300" s="24"/>
      <c r="AI300" s="24"/>
      <c r="AJ300" s="20"/>
    </row>
    <row r="301" spans="2:36" x14ac:dyDescent="0.2">
      <c r="B301" s="3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3"/>
      <c r="X301" s="3"/>
      <c r="Y301" s="3"/>
      <c r="Z301" s="23"/>
      <c r="AA301" s="23"/>
      <c r="AB301" s="23"/>
      <c r="AC301" s="23"/>
      <c r="AD301" s="23"/>
      <c r="AE301" s="23"/>
      <c r="AF301" s="23"/>
      <c r="AG301" s="24"/>
      <c r="AI301" s="24"/>
      <c r="AJ301" s="20"/>
    </row>
    <row r="302" spans="2:36" x14ac:dyDescent="0.2">
      <c r="B302" s="3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3"/>
      <c r="X302" s="3"/>
      <c r="Y302" s="3"/>
      <c r="Z302" s="23"/>
      <c r="AA302" s="23"/>
      <c r="AB302" s="23"/>
      <c r="AC302" s="23"/>
      <c r="AD302" s="23"/>
      <c r="AE302" s="23"/>
      <c r="AF302" s="23"/>
      <c r="AG302" s="24"/>
      <c r="AI302" s="24"/>
      <c r="AJ302" s="20"/>
    </row>
    <row r="303" spans="2:36" x14ac:dyDescent="0.2">
      <c r="B303" s="3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3"/>
      <c r="X303" s="3"/>
      <c r="Y303" s="3"/>
      <c r="Z303" s="23"/>
      <c r="AA303" s="23"/>
      <c r="AB303" s="23"/>
      <c r="AC303" s="23"/>
      <c r="AD303" s="23"/>
      <c r="AE303" s="23"/>
      <c r="AF303" s="23"/>
      <c r="AG303" s="24"/>
      <c r="AI303" s="24"/>
      <c r="AJ303" s="20"/>
    </row>
    <row r="304" spans="2:36" x14ac:dyDescent="0.2">
      <c r="B304" s="3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3"/>
      <c r="X304" s="3"/>
      <c r="Y304" s="3"/>
      <c r="Z304" s="23"/>
      <c r="AA304" s="23"/>
      <c r="AB304" s="23"/>
      <c r="AC304" s="23"/>
      <c r="AD304" s="23"/>
      <c r="AE304" s="23"/>
      <c r="AF304" s="23"/>
      <c r="AG304" s="24"/>
      <c r="AI304" s="24"/>
      <c r="AJ304" s="20"/>
    </row>
    <row r="305" spans="1:62" x14ac:dyDescent="0.2">
      <c r="B305" s="3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3"/>
      <c r="X305" s="3"/>
      <c r="Y305" s="3"/>
      <c r="Z305" s="23"/>
      <c r="AA305" s="23"/>
      <c r="AB305" s="23"/>
      <c r="AC305" s="23"/>
      <c r="AD305" s="23"/>
      <c r="AE305" s="23"/>
      <c r="AF305" s="23"/>
      <c r="AG305" s="24"/>
      <c r="AI305" s="24"/>
      <c r="AJ305" s="20"/>
    </row>
    <row r="306" spans="1:62" x14ac:dyDescent="0.2">
      <c r="B306" s="3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3"/>
      <c r="X306" s="3"/>
      <c r="Y306" s="3"/>
      <c r="Z306" s="23"/>
      <c r="AA306" s="23"/>
      <c r="AB306" s="23"/>
      <c r="AC306" s="23"/>
      <c r="AD306" s="23"/>
      <c r="AE306" s="23"/>
      <c r="AF306" s="23"/>
      <c r="AG306" s="24"/>
      <c r="AI306" s="24"/>
      <c r="AJ306" s="20"/>
    </row>
    <row r="307" spans="1:62" x14ac:dyDescent="0.2">
      <c r="B307" s="3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3"/>
      <c r="X307" s="3"/>
      <c r="Y307" s="3"/>
      <c r="Z307" s="23"/>
      <c r="AA307" s="23"/>
      <c r="AB307" s="23"/>
      <c r="AC307" s="23"/>
      <c r="AD307" s="23"/>
      <c r="AE307" s="23"/>
      <c r="AF307" s="23"/>
      <c r="AG307" s="24"/>
      <c r="AI307" s="24"/>
      <c r="AJ307" s="20"/>
    </row>
    <row r="308" spans="1:62" x14ac:dyDescent="0.2">
      <c r="B308" s="3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3"/>
      <c r="X308" s="3"/>
      <c r="Y308" s="3"/>
      <c r="Z308" s="23"/>
      <c r="AA308" s="23"/>
      <c r="AB308" s="23"/>
      <c r="AC308" s="23"/>
      <c r="AD308" s="23"/>
      <c r="AE308" s="23"/>
      <c r="AF308" s="23"/>
      <c r="AG308" s="24"/>
      <c r="AI308" s="24"/>
      <c r="AJ308" s="20"/>
    </row>
    <row r="309" spans="1:62" x14ac:dyDescent="0.2">
      <c r="B309" s="3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3"/>
      <c r="X309" s="3"/>
      <c r="Y309" s="3"/>
      <c r="Z309" s="23"/>
      <c r="AA309" s="23"/>
      <c r="AB309" s="23"/>
      <c r="AC309" s="23"/>
      <c r="AD309" s="23"/>
      <c r="AE309" s="23"/>
      <c r="AF309" s="23"/>
      <c r="AG309" s="24"/>
      <c r="AI309" s="24"/>
      <c r="AJ309" s="20"/>
    </row>
    <row r="310" spans="1:62" x14ac:dyDescent="0.2">
      <c r="B310" s="3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3"/>
      <c r="X310" s="3"/>
      <c r="Y310" s="3"/>
      <c r="Z310" s="23"/>
      <c r="AA310" s="23"/>
      <c r="AB310" s="23"/>
      <c r="AC310" s="23"/>
      <c r="AD310" s="23"/>
      <c r="AE310" s="23"/>
      <c r="AF310" s="23"/>
      <c r="AG310" s="24"/>
      <c r="AI310" s="24"/>
      <c r="AJ310" s="20"/>
    </row>
    <row r="311" spans="1:62" x14ac:dyDescent="0.2">
      <c r="B311" s="3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3"/>
      <c r="X311" s="3"/>
      <c r="Y311" s="3"/>
      <c r="Z311" s="23"/>
      <c r="AA311" s="23"/>
      <c r="AB311" s="23"/>
      <c r="AC311" s="23"/>
      <c r="AD311" s="23"/>
      <c r="AE311" s="23"/>
      <c r="AF311" s="23"/>
      <c r="AG311" s="24"/>
      <c r="AI311" s="24"/>
      <c r="AJ311" s="20"/>
    </row>
    <row r="312" spans="1:62" x14ac:dyDescent="0.2">
      <c r="B312" s="3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3"/>
      <c r="X312" s="3"/>
      <c r="Y312" s="3"/>
      <c r="Z312" s="23"/>
      <c r="AA312" s="23"/>
      <c r="AB312" s="23"/>
      <c r="AC312" s="23"/>
      <c r="AD312" s="23"/>
      <c r="AE312" s="23"/>
      <c r="AF312" s="23"/>
      <c r="AG312" s="24"/>
      <c r="AI312" s="24"/>
      <c r="AJ312" s="20"/>
    </row>
    <row r="313" spans="1:62" x14ac:dyDescent="0.2">
      <c r="B313" s="3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3"/>
      <c r="X313" s="3"/>
      <c r="Y313" s="3"/>
      <c r="Z313" s="23"/>
      <c r="AA313" s="23"/>
      <c r="AB313" s="23"/>
      <c r="AC313" s="23"/>
      <c r="AD313" s="23"/>
      <c r="AE313" s="23"/>
      <c r="AF313" s="23"/>
      <c r="AG313" s="24"/>
      <c r="AI313" s="24"/>
      <c r="AJ313" s="20"/>
    </row>
    <row r="314" spans="1:62" s="89" customFormat="1" x14ac:dyDescent="0.2">
      <c r="A314" s="46"/>
      <c r="B314" s="46"/>
      <c r="C314" s="92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46"/>
      <c r="X314" s="46"/>
      <c r="Y314" s="46"/>
      <c r="Z314" s="27"/>
      <c r="AA314" s="27"/>
      <c r="AB314" s="27"/>
      <c r="AC314" s="27"/>
      <c r="AD314" s="27"/>
      <c r="AE314" s="27"/>
      <c r="AF314" s="27"/>
      <c r="AG314" s="28"/>
      <c r="AH314" s="46"/>
      <c r="AI314" s="28"/>
      <c r="AJ314" s="29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6"/>
      <c r="AV314" s="46"/>
      <c r="AW314" s="46"/>
      <c r="AX314" s="46"/>
      <c r="AY314" s="46"/>
      <c r="AZ314" s="46"/>
      <c r="BA314" s="46"/>
      <c r="BB314" s="46"/>
      <c r="BC314" s="46"/>
      <c r="BD314" s="46"/>
      <c r="BE314" s="46"/>
      <c r="BF314" s="46"/>
      <c r="BG314" s="46"/>
      <c r="BH314" s="46"/>
      <c r="BI314" s="46"/>
      <c r="BJ314" s="46"/>
    </row>
    <row r="315" spans="1:62" s="46" customFormat="1" ht="12.75" hidden="1" x14ac:dyDescent="0.2">
      <c r="B315" s="154" t="s">
        <v>8</v>
      </c>
      <c r="AG315" s="155"/>
      <c r="AI315" s="155"/>
      <c r="AJ315" s="31"/>
    </row>
    <row r="316" spans="1:62" s="46" customFormat="1" ht="12.75" hidden="1" x14ac:dyDescent="0.2">
      <c r="B316" s="259" t="s">
        <v>202</v>
      </c>
      <c r="AG316" s="155"/>
      <c r="AI316" s="155"/>
      <c r="AJ316" s="31"/>
    </row>
    <row r="317" spans="1:62" s="46" customFormat="1" ht="12.75" hidden="1" x14ac:dyDescent="0.2">
      <c r="B317" s="259" t="s">
        <v>203</v>
      </c>
      <c r="AG317" s="155"/>
      <c r="AI317" s="155"/>
      <c r="AJ317" s="31"/>
    </row>
    <row r="318" spans="1:62" s="46" customFormat="1" ht="12.75" hidden="1" x14ac:dyDescent="0.2">
      <c r="B318" s="259" t="s">
        <v>324</v>
      </c>
      <c r="G318" s="259"/>
      <c r="AG318" s="155"/>
      <c r="AI318" s="155"/>
      <c r="AJ318" s="31"/>
    </row>
    <row r="319" spans="1:62" s="46" customFormat="1" ht="12.75" hidden="1" x14ac:dyDescent="0.2">
      <c r="B319" s="259" t="s">
        <v>204</v>
      </c>
      <c r="AG319" s="155"/>
      <c r="AI319" s="155"/>
      <c r="AJ319" s="31"/>
    </row>
    <row r="320" spans="1:62" s="46" customFormat="1" ht="12.75" hidden="1" x14ac:dyDescent="0.2">
      <c r="B320" s="259" t="s">
        <v>205</v>
      </c>
      <c r="AG320" s="155"/>
      <c r="AI320" s="155"/>
      <c r="AJ320" s="31"/>
    </row>
    <row r="321" spans="2:36" s="46" customFormat="1" hidden="1" x14ac:dyDescent="0.2">
      <c r="AG321" s="155"/>
      <c r="AI321" s="155"/>
      <c r="AJ321" s="31"/>
    </row>
    <row r="322" spans="2:36" s="3" customFormat="1" hidden="1" x14ac:dyDescent="0.2">
      <c r="B322" s="46"/>
      <c r="AG322" s="19"/>
      <c r="AI322" s="19"/>
      <c r="AJ322" s="16"/>
    </row>
    <row r="323" spans="2:36" s="3" customFormat="1" ht="12.75" hidden="1" x14ac:dyDescent="0.2">
      <c r="B323" s="154" t="s">
        <v>97</v>
      </c>
      <c r="AG323" s="19"/>
      <c r="AI323" s="19"/>
      <c r="AJ323" s="16"/>
    </row>
    <row r="324" spans="2:36" s="3" customFormat="1" hidden="1" x14ac:dyDescent="0.2">
      <c r="B324" s="46" t="s">
        <v>206</v>
      </c>
      <c r="AG324" s="19"/>
      <c r="AI324" s="19"/>
      <c r="AJ324" s="16"/>
    </row>
    <row r="325" spans="2:36" s="3" customFormat="1" hidden="1" x14ac:dyDescent="0.2">
      <c r="B325" s="46" t="s">
        <v>207</v>
      </c>
      <c r="AG325" s="19"/>
      <c r="AI325" s="19"/>
      <c r="AJ325" s="16"/>
    </row>
    <row r="326" spans="2:36" s="3" customFormat="1" hidden="1" x14ac:dyDescent="0.2">
      <c r="AG326" s="19"/>
      <c r="AI326" s="19"/>
      <c r="AJ326" s="16"/>
    </row>
    <row r="327" spans="2:36" s="3" customFormat="1" x14ac:dyDescent="0.2">
      <c r="AG327" s="19"/>
      <c r="AI327" s="19"/>
      <c r="AJ327" s="16"/>
    </row>
    <row r="328" spans="2:36" s="3" customFormat="1" x14ac:dyDescent="0.2">
      <c r="AG328" s="19"/>
      <c r="AI328" s="19"/>
      <c r="AJ328" s="16"/>
    </row>
    <row r="329" spans="2:36" s="3" customFormat="1" x14ac:dyDescent="0.2">
      <c r="AG329" s="19"/>
      <c r="AI329" s="19"/>
      <c r="AJ329" s="16"/>
    </row>
    <row r="330" spans="2:36" s="3" customFormat="1" x14ac:dyDescent="0.2">
      <c r="AG330" s="19"/>
      <c r="AI330" s="19"/>
      <c r="AJ330" s="16"/>
    </row>
    <row r="331" spans="2:36" s="3" customFormat="1" x14ac:dyDescent="0.2">
      <c r="AG331" s="19"/>
      <c r="AI331" s="19"/>
      <c r="AJ331" s="16"/>
    </row>
    <row r="332" spans="2:36" s="3" customFormat="1" x14ac:dyDescent="0.2">
      <c r="AG332" s="19"/>
      <c r="AI332" s="19"/>
      <c r="AJ332" s="16"/>
    </row>
    <row r="333" spans="2:36" s="3" customFormat="1" x14ac:dyDescent="0.2">
      <c r="AG333" s="19"/>
      <c r="AI333" s="19"/>
      <c r="AJ333" s="16"/>
    </row>
    <row r="334" spans="2:36" s="3" customFormat="1" x14ac:dyDescent="0.2">
      <c r="AG334" s="19"/>
      <c r="AI334" s="19"/>
      <c r="AJ334" s="16"/>
    </row>
    <row r="335" spans="2:36" s="3" customFormat="1" x14ac:dyDescent="0.2">
      <c r="AG335" s="19"/>
      <c r="AI335" s="19"/>
      <c r="AJ335" s="16"/>
    </row>
    <row r="336" spans="2:36" s="3" customFormat="1" x14ac:dyDescent="0.2">
      <c r="AG336" s="19"/>
      <c r="AI336" s="19"/>
      <c r="AJ336" s="16"/>
    </row>
    <row r="337" spans="33:36" s="3" customFormat="1" x14ac:dyDescent="0.2">
      <c r="AG337" s="19"/>
      <c r="AI337" s="19"/>
      <c r="AJ337" s="16"/>
    </row>
    <row r="338" spans="33:36" s="3" customFormat="1" x14ac:dyDescent="0.2">
      <c r="AG338" s="19"/>
      <c r="AI338" s="19"/>
      <c r="AJ338" s="16"/>
    </row>
    <row r="339" spans="33:36" s="3" customFormat="1" x14ac:dyDescent="0.2">
      <c r="AG339" s="19"/>
      <c r="AI339" s="19"/>
      <c r="AJ339" s="16"/>
    </row>
    <row r="340" spans="33:36" s="3" customFormat="1" x14ac:dyDescent="0.2">
      <c r="AG340" s="19"/>
      <c r="AI340" s="19"/>
      <c r="AJ340" s="16"/>
    </row>
    <row r="341" spans="33:36" s="3" customFormat="1" x14ac:dyDescent="0.2">
      <c r="AG341" s="19"/>
      <c r="AI341" s="19"/>
      <c r="AJ341" s="16"/>
    </row>
    <row r="342" spans="33:36" s="3" customFormat="1" x14ac:dyDescent="0.2">
      <c r="AG342" s="19"/>
      <c r="AI342" s="19"/>
      <c r="AJ342" s="16"/>
    </row>
    <row r="343" spans="33:36" s="3" customFormat="1" x14ac:dyDescent="0.2">
      <c r="AG343" s="19"/>
      <c r="AI343" s="19"/>
      <c r="AJ343" s="16"/>
    </row>
    <row r="344" spans="33:36" s="3" customFormat="1" x14ac:dyDescent="0.2">
      <c r="AG344" s="19"/>
      <c r="AI344" s="19"/>
      <c r="AJ344" s="16"/>
    </row>
    <row r="345" spans="33:36" s="3" customFormat="1" x14ac:dyDescent="0.2">
      <c r="AG345" s="19"/>
      <c r="AI345" s="19"/>
      <c r="AJ345" s="16"/>
    </row>
    <row r="346" spans="33:36" s="3" customFormat="1" x14ac:dyDescent="0.2">
      <c r="AG346" s="19"/>
      <c r="AI346" s="19"/>
      <c r="AJ346" s="16"/>
    </row>
    <row r="347" spans="33:36" s="3" customFormat="1" x14ac:dyDescent="0.2">
      <c r="AG347" s="19"/>
      <c r="AI347" s="19"/>
      <c r="AJ347" s="16"/>
    </row>
    <row r="348" spans="33:36" s="3" customFormat="1" x14ac:dyDescent="0.2">
      <c r="AG348" s="19"/>
      <c r="AI348" s="19"/>
      <c r="AJ348" s="16"/>
    </row>
    <row r="349" spans="33:36" s="3" customFormat="1" x14ac:dyDescent="0.2">
      <c r="AG349" s="19"/>
      <c r="AI349" s="19"/>
      <c r="AJ349" s="16"/>
    </row>
    <row r="350" spans="33:36" s="3" customFormat="1" x14ac:dyDescent="0.2">
      <c r="AG350" s="19"/>
      <c r="AI350" s="19"/>
      <c r="AJ350" s="16"/>
    </row>
    <row r="351" spans="33:36" s="3" customFormat="1" x14ac:dyDescent="0.2">
      <c r="AG351" s="19"/>
      <c r="AI351" s="19"/>
      <c r="AJ351" s="16"/>
    </row>
    <row r="352" spans="33:36" s="3" customFormat="1" x14ac:dyDescent="0.2">
      <c r="AG352" s="19"/>
      <c r="AI352" s="19"/>
      <c r="AJ352" s="16"/>
    </row>
    <row r="353" spans="33:36" s="3" customFormat="1" x14ac:dyDescent="0.2">
      <c r="AG353" s="19"/>
      <c r="AI353" s="19"/>
      <c r="AJ353" s="16"/>
    </row>
    <row r="354" spans="33:36" s="3" customFormat="1" x14ac:dyDescent="0.2">
      <c r="AG354" s="19"/>
      <c r="AI354" s="19"/>
      <c r="AJ354" s="16"/>
    </row>
    <row r="355" spans="33:36" s="3" customFormat="1" x14ac:dyDescent="0.2">
      <c r="AG355" s="19"/>
      <c r="AI355" s="19"/>
      <c r="AJ355" s="16"/>
    </row>
    <row r="356" spans="33:36" s="3" customFormat="1" x14ac:dyDescent="0.2">
      <c r="AG356" s="19"/>
      <c r="AI356" s="19"/>
      <c r="AJ356" s="16"/>
    </row>
    <row r="357" spans="33:36" s="3" customFormat="1" x14ac:dyDescent="0.2">
      <c r="AG357" s="19"/>
      <c r="AI357" s="19"/>
      <c r="AJ357" s="16"/>
    </row>
    <row r="358" spans="33:36" s="3" customFormat="1" x14ac:dyDescent="0.2">
      <c r="AG358" s="19"/>
      <c r="AI358" s="19"/>
      <c r="AJ358" s="16"/>
    </row>
    <row r="359" spans="33:36" s="3" customFormat="1" x14ac:dyDescent="0.2">
      <c r="AG359" s="19"/>
      <c r="AI359" s="19"/>
      <c r="AJ359" s="16"/>
    </row>
    <row r="360" spans="33:36" s="3" customFormat="1" x14ac:dyDescent="0.2">
      <c r="AG360" s="19"/>
      <c r="AI360" s="19"/>
      <c r="AJ360" s="16"/>
    </row>
    <row r="361" spans="33:36" s="3" customFormat="1" x14ac:dyDescent="0.2">
      <c r="AG361" s="19"/>
      <c r="AI361" s="19"/>
      <c r="AJ361" s="16"/>
    </row>
    <row r="362" spans="33:36" s="3" customFormat="1" x14ac:dyDescent="0.2">
      <c r="AG362" s="19"/>
      <c r="AI362" s="19"/>
      <c r="AJ362" s="16"/>
    </row>
    <row r="363" spans="33:36" s="3" customFormat="1" x14ac:dyDescent="0.2">
      <c r="AG363" s="19"/>
      <c r="AI363" s="19"/>
      <c r="AJ363" s="16"/>
    </row>
    <row r="364" spans="33:36" s="3" customFormat="1" x14ac:dyDescent="0.2">
      <c r="AG364" s="19"/>
      <c r="AI364" s="19"/>
      <c r="AJ364" s="16"/>
    </row>
    <row r="365" spans="33:36" s="3" customFormat="1" x14ac:dyDescent="0.2">
      <c r="AG365" s="19"/>
      <c r="AI365" s="19"/>
      <c r="AJ365" s="16"/>
    </row>
    <row r="366" spans="33:36" s="3" customFormat="1" x14ac:dyDescent="0.2">
      <c r="AG366" s="19"/>
      <c r="AI366" s="19"/>
      <c r="AJ366" s="16"/>
    </row>
    <row r="367" spans="33:36" s="3" customFormat="1" x14ac:dyDescent="0.2">
      <c r="AG367" s="19"/>
      <c r="AI367" s="19"/>
      <c r="AJ367" s="16"/>
    </row>
    <row r="368" spans="33:36" s="3" customFormat="1" x14ac:dyDescent="0.2">
      <c r="AG368" s="19"/>
      <c r="AI368" s="19"/>
      <c r="AJ368" s="16"/>
    </row>
    <row r="369" spans="33:36" s="3" customFormat="1" x14ac:dyDescent="0.2">
      <c r="AG369" s="19"/>
      <c r="AI369" s="19"/>
      <c r="AJ369" s="16"/>
    </row>
    <row r="370" spans="33:36" s="3" customFormat="1" x14ac:dyDescent="0.2">
      <c r="AG370" s="19"/>
      <c r="AI370" s="19"/>
      <c r="AJ370" s="16"/>
    </row>
    <row r="371" spans="33:36" s="3" customFormat="1" x14ac:dyDescent="0.2">
      <c r="AG371" s="19"/>
      <c r="AI371" s="19"/>
      <c r="AJ371" s="16"/>
    </row>
    <row r="372" spans="33:36" s="3" customFormat="1" x14ac:dyDescent="0.2">
      <c r="AG372" s="19"/>
      <c r="AI372" s="19"/>
      <c r="AJ372" s="16"/>
    </row>
    <row r="373" spans="33:36" s="3" customFormat="1" x14ac:dyDescent="0.2">
      <c r="AG373" s="19"/>
      <c r="AI373" s="19"/>
      <c r="AJ373" s="16"/>
    </row>
    <row r="374" spans="33:36" s="3" customFormat="1" x14ac:dyDescent="0.2">
      <c r="AG374" s="19"/>
      <c r="AI374" s="19"/>
      <c r="AJ374" s="16"/>
    </row>
    <row r="375" spans="33:36" s="3" customFormat="1" x14ac:dyDescent="0.2">
      <c r="AG375" s="19"/>
      <c r="AI375" s="19"/>
      <c r="AJ375" s="16"/>
    </row>
    <row r="376" spans="33:36" s="3" customFormat="1" x14ac:dyDescent="0.2">
      <c r="AG376" s="19"/>
      <c r="AI376" s="19"/>
      <c r="AJ376" s="16"/>
    </row>
    <row r="377" spans="33:36" s="3" customFormat="1" x14ac:dyDescent="0.2">
      <c r="AG377" s="19"/>
      <c r="AI377" s="19"/>
      <c r="AJ377" s="16"/>
    </row>
    <row r="378" spans="33:36" s="3" customFormat="1" x14ac:dyDescent="0.2">
      <c r="AG378" s="19"/>
      <c r="AI378" s="19"/>
      <c r="AJ378" s="16"/>
    </row>
    <row r="379" spans="33:36" s="3" customFormat="1" x14ac:dyDescent="0.2">
      <c r="AG379" s="19"/>
      <c r="AI379" s="19"/>
      <c r="AJ379" s="16"/>
    </row>
    <row r="380" spans="33:36" s="3" customFormat="1" x14ac:dyDescent="0.2">
      <c r="AG380" s="19"/>
      <c r="AI380" s="19"/>
      <c r="AJ380" s="16"/>
    </row>
    <row r="381" spans="33:36" s="3" customFormat="1" x14ac:dyDescent="0.2">
      <c r="AG381" s="19"/>
      <c r="AI381" s="19"/>
      <c r="AJ381" s="16"/>
    </row>
    <row r="382" spans="33:36" s="3" customFormat="1" x14ac:dyDescent="0.2">
      <c r="AG382" s="19"/>
      <c r="AI382" s="19"/>
      <c r="AJ382" s="16"/>
    </row>
    <row r="383" spans="33:36" s="3" customFormat="1" x14ac:dyDescent="0.2">
      <c r="AG383" s="19"/>
      <c r="AI383" s="19"/>
      <c r="AJ383" s="16"/>
    </row>
    <row r="384" spans="33:36" s="3" customFormat="1" x14ac:dyDescent="0.2">
      <c r="AG384" s="19"/>
      <c r="AI384" s="19"/>
      <c r="AJ384" s="16"/>
    </row>
    <row r="385" spans="33:36" s="3" customFormat="1" x14ac:dyDescent="0.2">
      <c r="AG385" s="19"/>
      <c r="AI385" s="19"/>
      <c r="AJ385" s="16"/>
    </row>
    <row r="386" spans="33:36" s="3" customFormat="1" x14ac:dyDescent="0.2">
      <c r="AG386" s="19"/>
      <c r="AI386" s="19"/>
      <c r="AJ386" s="16"/>
    </row>
    <row r="387" spans="33:36" s="3" customFormat="1" x14ac:dyDescent="0.2">
      <c r="AG387" s="19"/>
      <c r="AI387" s="19"/>
      <c r="AJ387" s="16"/>
    </row>
    <row r="388" spans="33:36" s="3" customFormat="1" x14ac:dyDescent="0.2">
      <c r="AG388" s="19"/>
      <c r="AI388" s="19"/>
      <c r="AJ388" s="16"/>
    </row>
    <row r="389" spans="33:36" s="3" customFormat="1" x14ac:dyDescent="0.2">
      <c r="AG389" s="19"/>
      <c r="AI389" s="19"/>
      <c r="AJ389" s="16"/>
    </row>
    <row r="390" spans="33:36" s="3" customFormat="1" x14ac:dyDescent="0.2">
      <c r="AG390" s="19"/>
      <c r="AI390" s="19"/>
      <c r="AJ390" s="16"/>
    </row>
    <row r="391" spans="33:36" s="3" customFormat="1" x14ac:dyDescent="0.2">
      <c r="AG391" s="19"/>
      <c r="AI391" s="19"/>
      <c r="AJ391" s="16"/>
    </row>
    <row r="392" spans="33:36" s="3" customFormat="1" x14ac:dyDescent="0.2">
      <c r="AG392" s="19"/>
      <c r="AI392" s="19"/>
      <c r="AJ392" s="16"/>
    </row>
    <row r="393" spans="33:36" s="3" customFormat="1" x14ac:dyDescent="0.2">
      <c r="AG393" s="19"/>
      <c r="AI393" s="19"/>
      <c r="AJ393" s="16"/>
    </row>
    <row r="394" spans="33:36" s="3" customFormat="1" x14ac:dyDescent="0.2">
      <c r="AG394" s="19"/>
      <c r="AI394" s="19"/>
      <c r="AJ394" s="16"/>
    </row>
    <row r="395" spans="33:36" s="3" customFormat="1" x14ac:dyDescent="0.2">
      <c r="AG395" s="19"/>
      <c r="AI395" s="19"/>
      <c r="AJ395" s="16"/>
    </row>
    <row r="396" spans="33:36" s="3" customFormat="1" x14ac:dyDescent="0.2">
      <c r="AG396" s="19"/>
      <c r="AI396" s="19"/>
      <c r="AJ396" s="16"/>
    </row>
    <row r="397" spans="33:36" s="3" customFormat="1" x14ac:dyDescent="0.2">
      <c r="AG397" s="19"/>
      <c r="AI397" s="19"/>
      <c r="AJ397" s="16"/>
    </row>
    <row r="398" spans="33:36" s="3" customFormat="1" x14ac:dyDescent="0.2">
      <c r="AG398" s="19"/>
      <c r="AI398" s="19"/>
      <c r="AJ398" s="16"/>
    </row>
    <row r="399" spans="33:36" s="3" customFormat="1" x14ac:dyDescent="0.2">
      <c r="AG399" s="19"/>
      <c r="AI399" s="19"/>
      <c r="AJ399" s="16"/>
    </row>
    <row r="400" spans="33:36" s="3" customFormat="1" x14ac:dyDescent="0.2">
      <c r="AG400" s="19"/>
      <c r="AI400" s="19"/>
      <c r="AJ400" s="16"/>
    </row>
    <row r="401" spans="33:36" s="3" customFormat="1" x14ac:dyDescent="0.2">
      <c r="AG401" s="19"/>
      <c r="AI401" s="19"/>
      <c r="AJ401" s="16"/>
    </row>
    <row r="402" spans="33:36" s="3" customFormat="1" x14ac:dyDescent="0.2">
      <c r="AG402" s="19"/>
      <c r="AI402" s="19"/>
      <c r="AJ402" s="16"/>
    </row>
    <row r="403" spans="33:36" s="3" customFormat="1" x14ac:dyDescent="0.2">
      <c r="AG403" s="19"/>
      <c r="AI403" s="19"/>
      <c r="AJ403" s="16"/>
    </row>
    <row r="404" spans="33:36" s="3" customFormat="1" x14ac:dyDescent="0.2">
      <c r="AG404" s="19"/>
      <c r="AI404" s="19"/>
      <c r="AJ404" s="16"/>
    </row>
    <row r="405" spans="33:36" s="3" customFormat="1" x14ac:dyDescent="0.2">
      <c r="AG405" s="19"/>
      <c r="AI405" s="19"/>
      <c r="AJ405" s="16"/>
    </row>
    <row r="406" spans="33:36" s="3" customFormat="1" x14ac:dyDescent="0.2">
      <c r="AG406" s="19"/>
      <c r="AI406" s="19"/>
      <c r="AJ406" s="16"/>
    </row>
    <row r="407" spans="33:36" s="3" customFormat="1" x14ac:dyDescent="0.2">
      <c r="AG407" s="19"/>
      <c r="AI407" s="19"/>
      <c r="AJ407" s="16"/>
    </row>
    <row r="408" spans="33:36" s="3" customFormat="1" x14ac:dyDescent="0.2">
      <c r="AG408" s="19"/>
      <c r="AI408" s="19"/>
      <c r="AJ408" s="16"/>
    </row>
    <row r="409" spans="33:36" s="3" customFormat="1" x14ac:dyDescent="0.2">
      <c r="AG409" s="19"/>
      <c r="AI409" s="19"/>
      <c r="AJ409" s="16"/>
    </row>
    <row r="410" spans="33:36" s="3" customFormat="1" x14ac:dyDescent="0.2">
      <c r="AG410" s="19"/>
      <c r="AI410" s="19"/>
      <c r="AJ410" s="16"/>
    </row>
    <row r="411" spans="33:36" s="3" customFormat="1" x14ac:dyDescent="0.2">
      <c r="AG411" s="19"/>
      <c r="AI411" s="19"/>
      <c r="AJ411" s="16"/>
    </row>
    <row r="412" spans="33:36" s="3" customFormat="1" x14ac:dyDescent="0.2">
      <c r="AG412" s="19"/>
      <c r="AI412" s="19"/>
      <c r="AJ412" s="16"/>
    </row>
    <row r="413" spans="33:36" s="3" customFormat="1" x14ac:dyDescent="0.2">
      <c r="AG413" s="19"/>
      <c r="AI413" s="19"/>
      <c r="AJ413" s="16"/>
    </row>
    <row r="414" spans="33:36" s="3" customFormat="1" x14ac:dyDescent="0.2">
      <c r="AG414" s="19"/>
      <c r="AI414" s="19"/>
      <c r="AJ414" s="16"/>
    </row>
    <row r="415" spans="33:36" s="3" customFormat="1" x14ac:dyDescent="0.2">
      <c r="AG415" s="19"/>
      <c r="AI415" s="19"/>
      <c r="AJ415" s="16"/>
    </row>
    <row r="416" spans="33:36" s="3" customFormat="1" x14ac:dyDescent="0.2">
      <c r="AG416" s="19"/>
      <c r="AI416" s="19"/>
      <c r="AJ416" s="16"/>
    </row>
    <row r="417" spans="33:36" s="3" customFormat="1" x14ac:dyDescent="0.2">
      <c r="AG417" s="19"/>
      <c r="AI417" s="19"/>
      <c r="AJ417" s="16"/>
    </row>
    <row r="418" spans="33:36" s="3" customFormat="1" x14ac:dyDescent="0.2">
      <c r="AG418" s="19"/>
      <c r="AI418" s="19"/>
      <c r="AJ418" s="16"/>
    </row>
    <row r="419" spans="33:36" s="3" customFormat="1" x14ac:dyDescent="0.2">
      <c r="AG419" s="19"/>
      <c r="AI419" s="19"/>
      <c r="AJ419" s="16"/>
    </row>
    <row r="420" spans="33:36" s="3" customFormat="1" x14ac:dyDescent="0.2">
      <c r="AG420" s="19"/>
      <c r="AI420" s="19"/>
      <c r="AJ420" s="16"/>
    </row>
    <row r="421" spans="33:36" s="3" customFormat="1" x14ac:dyDescent="0.2">
      <c r="AG421" s="19"/>
      <c r="AI421" s="19"/>
      <c r="AJ421" s="16"/>
    </row>
    <row r="422" spans="33:36" s="3" customFormat="1" x14ac:dyDescent="0.2">
      <c r="AG422" s="19"/>
      <c r="AI422" s="19"/>
      <c r="AJ422" s="16"/>
    </row>
    <row r="423" spans="33:36" s="3" customFormat="1" x14ac:dyDescent="0.2">
      <c r="AG423" s="19"/>
      <c r="AI423" s="19"/>
      <c r="AJ423" s="16"/>
    </row>
    <row r="424" spans="33:36" s="3" customFormat="1" x14ac:dyDescent="0.2">
      <c r="AG424" s="19"/>
      <c r="AI424" s="19"/>
      <c r="AJ424" s="16"/>
    </row>
    <row r="425" spans="33:36" s="3" customFormat="1" x14ac:dyDescent="0.2">
      <c r="AG425" s="19"/>
      <c r="AI425" s="19"/>
      <c r="AJ425" s="16"/>
    </row>
    <row r="426" spans="33:36" s="3" customFormat="1" x14ac:dyDescent="0.2">
      <c r="AG426" s="19"/>
      <c r="AI426" s="19"/>
      <c r="AJ426" s="16"/>
    </row>
    <row r="427" spans="33:36" s="3" customFormat="1" x14ac:dyDescent="0.2">
      <c r="AG427" s="19"/>
      <c r="AI427" s="19"/>
      <c r="AJ427" s="16"/>
    </row>
    <row r="428" spans="33:36" s="3" customFormat="1" x14ac:dyDescent="0.2">
      <c r="AG428" s="19"/>
      <c r="AI428" s="19"/>
      <c r="AJ428" s="16"/>
    </row>
    <row r="429" spans="33:36" s="3" customFormat="1" x14ac:dyDescent="0.2">
      <c r="AG429" s="19"/>
      <c r="AI429" s="19"/>
      <c r="AJ429" s="16"/>
    </row>
    <row r="430" spans="33:36" s="3" customFormat="1" x14ac:dyDescent="0.2">
      <c r="AG430" s="19"/>
      <c r="AI430" s="19"/>
      <c r="AJ430" s="16"/>
    </row>
    <row r="431" spans="33:36" s="3" customFormat="1" x14ac:dyDescent="0.2">
      <c r="AG431" s="19"/>
      <c r="AI431" s="19"/>
      <c r="AJ431" s="16"/>
    </row>
    <row r="432" spans="33:36" s="3" customFormat="1" x14ac:dyDescent="0.2">
      <c r="AG432" s="19"/>
      <c r="AI432" s="19"/>
      <c r="AJ432" s="16"/>
    </row>
    <row r="433" spans="33:36" s="3" customFormat="1" x14ac:dyDescent="0.2">
      <c r="AG433" s="19"/>
      <c r="AI433" s="19"/>
      <c r="AJ433" s="16"/>
    </row>
    <row r="434" spans="33:36" s="3" customFormat="1" x14ac:dyDescent="0.2">
      <c r="AG434" s="19"/>
      <c r="AI434" s="19"/>
      <c r="AJ434" s="16"/>
    </row>
    <row r="435" spans="33:36" s="3" customFormat="1" x14ac:dyDescent="0.2">
      <c r="AG435" s="19"/>
      <c r="AI435" s="19"/>
      <c r="AJ435" s="16"/>
    </row>
    <row r="436" spans="33:36" s="3" customFormat="1" x14ac:dyDescent="0.2">
      <c r="AG436" s="19"/>
      <c r="AI436" s="19"/>
      <c r="AJ436" s="16"/>
    </row>
    <row r="437" spans="33:36" s="3" customFormat="1" x14ac:dyDescent="0.2">
      <c r="AG437" s="19"/>
      <c r="AI437" s="19"/>
      <c r="AJ437" s="16"/>
    </row>
    <row r="438" spans="33:36" s="3" customFormat="1" x14ac:dyDescent="0.2">
      <c r="AG438" s="19"/>
      <c r="AI438" s="19"/>
      <c r="AJ438" s="16"/>
    </row>
    <row r="439" spans="33:36" s="3" customFormat="1" x14ac:dyDescent="0.2">
      <c r="AG439" s="19"/>
      <c r="AI439" s="19"/>
      <c r="AJ439" s="16"/>
    </row>
    <row r="440" spans="33:36" s="3" customFormat="1" x14ac:dyDescent="0.2">
      <c r="AG440" s="19"/>
      <c r="AI440" s="19"/>
      <c r="AJ440" s="16"/>
    </row>
    <row r="441" spans="33:36" s="3" customFormat="1" x14ac:dyDescent="0.2">
      <c r="AG441" s="19"/>
      <c r="AI441" s="19"/>
      <c r="AJ441" s="16"/>
    </row>
    <row r="442" spans="33:36" s="3" customFormat="1" x14ac:dyDescent="0.2">
      <c r="AG442" s="19"/>
      <c r="AI442" s="19"/>
      <c r="AJ442" s="16"/>
    </row>
    <row r="443" spans="33:36" s="3" customFormat="1" x14ac:dyDescent="0.2">
      <c r="AG443" s="19"/>
      <c r="AI443" s="19"/>
      <c r="AJ443" s="16"/>
    </row>
    <row r="444" spans="33:36" s="3" customFormat="1" x14ac:dyDescent="0.2">
      <c r="AG444" s="19"/>
      <c r="AI444" s="19"/>
      <c r="AJ444" s="16"/>
    </row>
    <row r="445" spans="33:36" s="3" customFormat="1" x14ac:dyDescent="0.2">
      <c r="AG445" s="19"/>
      <c r="AI445" s="19"/>
      <c r="AJ445" s="16"/>
    </row>
    <row r="446" spans="33:36" s="3" customFormat="1" x14ac:dyDescent="0.2">
      <c r="AG446" s="19"/>
      <c r="AI446" s="19"/>
      <c r="AJ446" s="16"/>
    </row>
    <row r="447" spans="33:36" s="3" customFormat="1" x14ac:dyDescent="0.2">
      <c r="AG447" s="19"/>
      <c r="AI447" s="19"/>
      <c r="AJ447" s="16"/>
    </row>
    <row r="448" spans="33:36" s="3" customFormat="1" x14ac:dyDescent="0.2">
      <c r="AG448" s="19"/>
      <c r="AI448" s="19"/>
      <c r="AJ448" s="16"/>
    </row>
    <row r="449" spans="33:36" s="3" customFormat="1" x14ac:dyDescent="0.2">
      <c r="AG449" s="19"/>
      <c r="AI449" s="19"/>
      <c r="AJ449" s="16"/>
    </row>
    <row r="450" spans="33:36" s="3" customFormat="1" x14ac:dyDescent="0.2">
      <c r="AG450" s="19"/>
      <c r="AI450" s="19"/>
      <c r="AJ450" s="16"/>
    </row>
    <row r="451" spans="33:36" s="3" customFormat="1" x14ac:dyDescent="0.2">
      <c r="AG451" s="19"/>
      <c r="AI451" s="19"/>
      <c r="AJ451" s="16"/>
    </row>
    <row r="452" spans="33:36" s="3" customFormat="1" x14ac:dyDescent="0.2">
      <c r="AG452" s="19"/>
      <c r="AI452" s="19"/>
      <c r="AJ452" s="16"/>
    </row>
    <row r="453" spans="33:36" s="3" customFormat="1" x14ac:dyDescent="0.2">
      <c r="AG453" s="19"/>
      <c r="AI453" s="19"/>
      <c r="AJ453" s="16"/>
    </row>
    <row r="454" spans="33:36" s="3" customFormat="1" x14ac:dyDescent="0.2">
      <c r="AG454" s="19"/>
      <c r="AI454" s="19"/>
      <c r="AJ454" s="16"/>
    </row>
    <row r="455" spans="33:36" s="3" customFormat="1" x14ac:dyDescent="0.2">
      <c r="AG455" s="19"/>
      <c r="AI455" s="19"/>
      <c r="AJ455" s="16"/>
    </row>
    <row r="456" spans="33:36" s="3" customFormat="1" x14ac:dyDescent="0.2">
      <c r="AG456" s="19"/>
      <c r="AI456" s="19"/>
      <c r="AJ456" s="16"/>
    </row>
    <row r="457" spans="33:36" s="3" customFormat="1" x14ac:dyDescent="0.2">
      <c r="AG457" s="19"/>
      <c r="AI457" s="19"/>
      <c r="AJ457" s="16"/>
    </row>
    <row r="458" spans="33:36" s="3" customFormat="1" x14ac:dyDescent="0.2">
      <c r="AG458" s="19"/>
      <c r="AI458" s="19"/>
      <c r="AJ458" s="16"/>
    </row>
    <row r="459" spans="33:36" s="3" customFormat="1" x14ac:dyDescent="0.2">
      <c r="AG459" s="19"/>
      <c r="AI459" s="19"/>
      <c r="AJ459" s="16"/>
    </row>
    <row r="460" spans="33:36" s="3" customFormat="1" x14ac:dyDescent="0.2">
      <c r="AG460" s="19"/>
      <c r="AI460" s="19"/>
      <c r="AJ460" s="16"/>
    </row>
    <row r="461" spans="33:36" s="3" customFormat="1" x14ac:dyDescent="0.2">
      <c r="AG461" s="19"/>
      <c r="AI461" s="19"/>
      <c r="AJ461" s="16"/>
    </row>
    <row r="462" spans="33:36" s="3" customFormat="1" x14ac:dyDescent="0.2">
      <c r="AG462" s="19"/>
      <c r="AI462" s="19"/>
      <c r="AJ462" s="16"/>
    </row>
    <row r="463" spans="33:36" s="3" customFormat="1" x14ac:dyDescent="0.2">
      <c r="AG463" s="19"/>
      <c r="AI463" s="19"/>
      <c r="AJ463" s="16"/>
    </row>
    <row r="464" spans="33:36" s="3" customFormat="1" x14ac:dyDescent="0.2">
      <c r="AG464" s="19"/>
      <c r="AI464" s="19"/>
      <c r="AJ464" s="16"/>
    </row>
    <row r="465" spans="33:36" s="3" customFormat="1" x14ac:dyDescent="0.2">
      <c r="AG465" s="19"/>
      <c r="AI465" s="19"/>
      <c r="AJ465" s="16"/>
    </row>
    <row r="466" spans="33:36" s="3" customFormat="1" x14ac:dyDescent="0.2">
      <c r="AG466" s="19"/>
      <c r="AI466" s="19"/>
      <c r="AJ466" s="16"/>
    </row>
    <row r="467" spans="33:36" s="3" customFormat="1" x14ac:dyDescent="0.2">
      <c r="AG467" s="19"/>
      <c r="AI467" s="19"/>
      <c r="AJ467" s="16"/>
    </row>
    <row r="468" spans="33:36" s="3" customFormat="1" x14ac:dyDescent="0.2">
      <c r="AG468" s="19"/>
      <c r="AI468" s="19"/>
      <c r="AJ468" s="16"/>
    </row>
    <row r="469" spans="33:36" s="3" customFormat="1" x14ac:dyDescent="0.2">
      <c r="AG469" s="19"/>
      <c r="AI469" s="19"/>
      <c r="AJ469" s="16"/>
    </row>
    <row r="470" spans="33:36" s="3" customFormat="1" x14ac:dyDescent="0.2">
      <c r="AG470" s="19"/>
      <c r="AI470" s="19"/>
      <c r="AJ470" s="16"/>
    </row>
    <row r="471" spans="33:36" s="3" customFormat="1" x14ac:dyDescent="0.2">
      <c r="AG471" s="19"/>
      <c r="AI471" s="19"/>
      <c r="AJ471" s="16"/>
    </row>
    <row r="472" spans="33:36" s="3" customFormat="1" x14ac:dyDescent="0.2">
      <c r="AG472" s="19"/>
      <c r="AI472" s="19"/>
      <c r="AJ472" s="16"/>
    </row>
    <row r="473" spans="33:36" s="3" customFormat="1" x14ac:dyDescent="0.2">
      <c r="AG473" s="19"/>
      <c r="AI473" s="19"/>
      <c r="AJ473" s="16"/>
    </row>
    <row r="474" spans="33:36" s="3" customFormat="1" x14ac:dyDescent="0.2">
      <c r="AG474" s="19"/>
      <c r="AI474" s="19"/>
      <c r="AJ474" s="16"/>
    </row>
    <row r="475" spans="33:36" s="3" customFormat="1" x14ac:dyDescent="0.2">
      <c r="AG475" s="19"/>
      <c r="AI475" s="19"/>
      <c r="AJ475" s="16"/>
    </row>
    <row r="476" spans="33:36" s="3" customFormat="1" x14ac:dyDescent="0.2">
      <c r="AG476" s="19"/>
      <c r="AI476" s="19"/>
      <c r="AJ476" s="16"/>
    </row>
    <row r="477" spans="33:36" s="3" customFormat="1" x14ac:dyDescent="0.2">
      <c r="AG477" s="19"/>
      <c r="AI477" s="19"/>
      <c r="AJ477" s="16"/>
    </row>
    <row r="478" spans="33:36" s="3" customFormat="1" x14ac:dyDescent="0.2">
      <c r="AG478" s="19"/>
      <c r="AI478" s="19"/>
      <c r="AJ478" s="16"/>
    </row>
    <row r="479" spans="33:36" s="3" customFormat="1" x14ac:dyDescent="0.2">
      <c r="AG479" s="19"/>
      <c r="AI479" s="19"/>
      <c r="AJ479" s="16"/>
    </row>
    <row r="480" spans="33:36" s="3" customFormat="1" x14ac:dyDescent="0.2">
      <c r="AG480" s="19"/>
      <c r="AI480" s="19"/>
      <c r="AJ480" s="16"/>
    </row>
    <row r="481" spans="33:36" s="3" customFormat="1" x14ac:dyDescent="0.2">
      <c r="AG481" s="19"/>
      <c r="AI481" s="19"/>
      <c r="AJ481" s="16"/>
    </row>
    <row r="482" spans="33:36" s="3" customFormat="1" x14ac:dyDescent="0.2">
      <c r="AG482" s="19"/>
      <c r="AI482" s="19"/>
      <c r="AJ482" s="16"/>
    </row>
    <row r="483" spans="33:36" s="3" customFormat="1" x14ac:dyDescent="0.2">
      <c r="AG483" s="19"/>
      <c r="AI483" s="19"/>
      <c r="AJ483" s="16"/>
    </row>
    <row r="484" spans="33:36" s="3" customFormat="1" x14ac:dyDescent="0.2">
      <c r="AG484" s="19"/>
      <c r="AI484" s="19"/>
      <c r="AJ484" s="16"/>
    </row>
    <row r="485" spans="33:36" s="3" customFormat="1" x14ac:dyDescent="0.2">
      <c r="AG485" s="19"/>
      <c r="AI485" s="19"/>
      <c r="AJ485" s="16"/>
    </row>
    <row r="486" spans="33:36" s="3" customFormat="1" x14ac:dyDescent="0.2">
      <c r="AG486" s="19"/>
      <c r="AI486" s="19"/>
      <c r="AJ486" s="16"/>
    </row>
    <row r="487" spans="33:36" s="3" customFormat="1" x14ac:dyDescent="0.2">
      <c r="AG487" s="19"/>
      <c r="AI487" s="19"/>
      <c r="AJ487" s="16"/>
    </row>
    <row r="488" spans="33:36" s="3" customFormat="1" x14ac:dyDescent="0.2">
      <c r="AG488" s="19"/>
      <c r="AI488" s="19"/>
      <c r="AJ488" s="16"/>
    </row>
    <row r="489" spans="33:36" s="3" customFormat="1" x14ac:dyDescent="0.2">
      <c r="AG489" s="19"/>
      <c r="AI489" s="19"/>
      <c r="AJ489" s="16"/>
    </row>
    <row r="490" spans="33:36" s="3" customFormat="1" x14ac:dyDescent="0.2">
      <c r="AG490" s="19"/>
      <c r="AI490" s="19"/>
      <c r="AJ490" s="16"/>
    </row>
    <row r="491" spans="33:36" s="3" customFormat="1" x14ac:dyDescent="0.2">
      <c r="AG491" s="19"/>
      <c r="AI491" s="19"/>
      <c r="AJ491" s="16"/>
    </row>
    <row r="492" spans="33:36" s="3" customFormat="1" x14ac:dyDescent="0.2">
      <c r="AG492" s="19"/>
      <c r="AI492" s="19"/>
      <c r="AJ492" s="16"/>
    </row>
    <row r="493" spans="33:36" s="3" customFormat="1" x14ac:dyDescent="0.2">
      <c r="AG493" s="19"/>
      <c r="AI493" s="19"/>
      <c r="AJ493" s="16"/>
    </row>
    <row r="494" spans="33:36" s="3" customFormat="1" x14ac:dyDescent="0.2">
      <c r="AG494" s="19"/>
      <c r="AI494" s="19"/>
      <c r="AJ494" s="16"/>
    </row>
    <row r="495" spans="33:36" s="3" customFormat="1" x14ac:dyDescent="0.2">
      <c r="AG495" s="19"/>
      <c r="AI495" s="19"/>
      <c r="AJ495" s="16"/>
    </row>
    <row r="496" spans="33:36" s="3" customFormat="1" x14ac:dyDescent="0.2">
      <c r="AG496" s="19"/>
      <c r="AI496" s="19"/>
      <c r="AJ496" s="16"/>
    </row>
    <row r="497" spans="33:36" s="3" customFormat="1" x14ac:dyDescent="0.2">
      <c r="AG497" s="19"/>
      <c r="AI497" s="19"/>
      <c r="AJ497" s="16"/>
    </row>
    <row r="498" spans="33:36" s="3" customFormat="1" x14ac:dyDescent="0.2">
      <c r="AG498" s="19"/>
      <c r="AI498" s="19"/>
      <c r="AJ498" s="16"/>
    </row>
    <row r="499" spans="33:36" s="3" customFormat="1" x14ac:dyDescent="0.2">
      <c r="AG499" s="19"/>
      <c r="AI499" s="19"/>
      <c r="AJ499" s="16"/>
    </row>
    <row r="500" spans="33:36" s="3" customFormat="1" x14ac:dyDescent="0.2">
      <c r="AG500" s="19"/>
      <c r="AI500" s="19"/>
      <c r="AJ500" s="16"/>
    </row>
    <row r="501" spans="33:36" s="3" customFormat="1" x14ac:dyDescent="0.2">
      <c r="AG501" s="19"/>
      <c r="AI501" s="19"/>
      <c r="AJ501" s="16"/>
    </row>
    <row r="502" spans="33:36" s="3" customFormat="1" x14ac:dyDescent="0.2">
      <c r="AG502" s="19"/>
      <c r="AI502" s="19"/>
      <c r="AJ502" s="16"/>
    </row>
    <row r="503" spans="33:36" s="3" customFormat="1" x14ac:dyDescent="0.2">
      <c r="AG503" s="19"/>
      <c r="AI503" s="19"/>
      <c r="AJ503" s="16"/>
    </row>
    <row r="504" spans="33:36" s="3" customFormat="1" x14ac:dyDescent="0.2">
      <c r="AG504" s="19"/>
      <c r="AI504" s="19"/>
      <c r="AJ504" s="16"/>
    </row>
  </sheetData>
  <sheetProtection algorithmName="SHA-512" hashValue="iUPi663JHzDLeQxuXJOtOnUvdyZCuC7KXfWEVT5/KKygbwMNf5Eg/8P+Z9Ldv/yQTd38XKZeIYWD8DiMPYWiuA==" saltValue="kUQ3HkX2nPsR9UxVWIPh4Q==" spinCount="100000" sheet="1" formatColumns="0" formatRows="0" sort="0" autoFilter="0"/>
  <mergeCells count="6">
    <mergeCell ref="L4:V4"/>
    <mergeCell ref="L2:V3"/>
    <mergeCell ref="B252:K256"/>
    <mergeCell ref="L5:R5"/>
    <mergeCell ref="T5:T6"/>
    <mergeCell ref="V5:V6"/>
  </mergeCells>
  <phoneticPr fontId="4" type="noConversion"/>
  <conditionalFormatting sqref="H7:H249">
    <cfRule type="cellIs" dxfId="1" priority="1" operator="lessThan">
      <formula>0</formula>
    </cfRule>
  </conditionalFormatting>
  <conditionalFormatting sqref="V7:V249">
    <cfRule type="expression" dxfId="0" priority="5">
      <formula>$W7=1</formula>
    </cfRule>
  </conditionalFormatting>
  <dataValidations count="2">
    <dataValidation type="list" allowBlank="1" showInputMessage="1" showErrorMessage="1" sqref="K7:K249" xr:uid="{00000000-0002-0000-0100-000000000000}">
      <formula1>Staff_Alloc</formula1>
    </dataValidation>
    <dataValidation type="list" allowBlank="1" showInputMessage="1" showErrorMessage="1" sqref="D7:D249" xr:uid="{00000000-0002-0000-0100-000001000000}">
      <formula1>Location</formula1>
    </dataValidation>
  </dataValidations>
  <pageMargins left="0.23622047244094491" right="0.23622047244094491" top="0.59055118110236227" bottom="0.51181102362204722" header="0.31496062992125984" footer="0.31496062992125984"/>
  <pageSetup paperSize="9" scale="83" fitToHeight="0" orientation="landscape" r:id="rId1"/>
  <headerFooter>
    <oddFooter>&amp;L&amp;F&amp;CPage &amp;P/&amp;N</oddFooter>
  </headerFooter>
  <ignoredErrors>
    <ignoredError sqref="W6" unlockedFormula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4" tint="0.39997558519241921"/>
  </sheetPr>
  <dimension ref="A1:Y99"/>
  <sheetViews>
    <sheetView showGridLines="0" showZeros="0" zoomScaleNormal="100" zoomScaleSheetLayoutView="90" workbookViewId="0"/>
  </sheetViews>
  <sheetFormatPr defaultColWidth="9.28515625" defaultRowHeight="15" x14ac:dyDescent="0.2"/>
  <cols>
    <col min="1" max="1" width="3.7109375" style="286" customWidth="1"/>
    <col min="2" max="2" width="56.140625" style="207" customWidth="1"/>
    <col min="3" max="3" width="75.140625" style="207" customWidth="1"/>
    <col min="4" max="4" width="79.140625" style="207" customWidth="1"/>
    <col min="5" max="5" width="7.140625" style="207" customWidth="1"/>
    <col min="6" max="6" width="20.7109375" style="207" customWidth="1"/>
    <col min="7" max="7" width="20.7109375" style="286" customWidth="1"/>
    <col min="8" max="25" width="9.28515625" style="286"/>
    <col min="26" max="16384" width="9.28515625" style="207"/>
  </cols>
  <sheetData>
    <row r="1" spans="2:4" x14ac:dyDescent="0.2">
      <c r="D1" s="494"/>
    </row>
    <row r="3" spans="2:4" x14ac:dyDescent="0.2">
      <c r="B3" s="740" t="s">
        <v>208</v>
      </c>
      <c r="C3" s="740"/>
      <c r="D3" s="740"/>
    </row>
    <row r="4" spans="2:4" ht="42.6" customHeight="1" x14ac:dyDescent="0.2">
      <c r="B4" s="701" t="s">
        <v>209</v>
      </c>
      <c r="C4" s="702"/>
      <c r="D4" s="562" t="s">
        <v>210</v>
      </c>
    </row>
    <row r="5" spans="2:4" ht="78" customHeight="1" x14ac:dyDescent="0.2">
      <c r="B5" s="563" t="s">
        <v>211</v>
      </c>
      <c r="C5" s="564" t="s">
        <v>212</v>
      </c>
      <c r="D5" s="565" t="s">
        <v>213</v>
      </c>
    </row>
    <row r="6" spans="2:4" ht="14.45" customHeight="1" x14ac:dyDescent="0.2">
      <c r="B6" s="723" t="s">
        <v>327</v>
      </c>
      <c r="C6" s="566" t="s">
        <v>214</v>
      </c>
      <c r="D6" s="703" t="s">
        <v>215</v>
      </c>
    </row>
    <row r="7" spans="2:4" x14ac:dyDescent="0.2">
      <c r="B7" s="723"/>
      <c r="C7" s="566" t="s">
        <v>216</v>
      </c>
      <c r="D7" s="704"/>
    </row>
    <row r="8" spans="2:4" x14ac:dyDescent="0.2">
      <c r="B8" s="723"/>
      <c r="C8" s="566" t="s">
        <v>217</v>
      </c>
      <c r="D8" s="704"/>
    </row>
    <row r="9" spans="2:4" x14ac:dyDescent="0.2">
      <c r="B9" s="723"/>
      <c r="C9" s="566" t="s">
        <v>218</v>
      </c>
      <c r="D9" s="705"/>
    </row>
    <row r="10" spans="2:4" ht="14.45" customHeight="1" x14ac:dyDescent="0.2">
      <c r="B10" s="741" t="s">
        <v>98</v>
      </c>
      <c r="C10" s="567" t="s">
        <v>219</v>
      </c>
      <c r="D10" s="703" t="s">
        <v>220</v>
      </c>
    </row>
    <row r="11" spans="2:4" x14ac:dyDescent="0.2">
      <c r="B11" s="742"/>
      <c r="C11" s="567" t="s">
        <v>221</v>
      </c>
      <c r="D11" s="704"/>
    </row>
    <row r="12" spans="2:4" x14ac:dyDescent="0.2">
      <c r="B12" s="742"/>
      <c r="C12" s="567" t="s">
        <v>222</v>
      </c>
      <c r="D12" s="704"/>
    </row>
    <row r="13" spans="2:4" x14ac:dyDescent="0.2">
      <c r="B13" s="743"/>
      <c r="C13" s="567" t="s">
        <v>223</v>
      </c>
      <c r="D13" s="705"/>
    </row>
    <row r="14" spans="2:4" ht="14.45" customHeight="1" x14ac:dyDescent="0.2">
      <c r="B14" s="723" t="s">
        <v>224</v>
      </c>
      <c r="C14" s="566" t="s">
        <v>225</v>
      </c>
      <c r="D14" s="703" t="s">
        <v>226</v>
      </c>
    </row>
    <row r="15" spans="2:4" x14ac:dyDescent="0.2">
      <c r="B15" s="723"/>
      <c r="C15" s="566" t="s">
        <v>227</v>
      </c>
      <c r="D15" s="704"/>
    </row>
    <row r="16" spans="2:4" x14ac:dyDescent="0.2">
      <c r="B16" s="723"/>
      <c r="C16" s="566" t="s">
        <v>228</v>
      </c>
      <c r="D16" s="704"/>
    </row>
    <row r="17" spans="2:6" x14ac:dyDescent="0.2">
      <c r="B17" s="723"/>
      <c r="C17" s="566" t="s">
        <v>229</v>
      </c>
      <c r="D17" s="704"/>
    </row>
    <row r="18" spans="2:6" x14ac:dyDescent="0.2">
      <c r="B18" s="723"/>
      <c r="C18" s="566" t="s">
        <v>230</v>
      </c>
      <c r="D18" s="704"/>
    </row>
    <row r="19" spans="2:6" x14ac:dyDescent="0.2">
      <c r="B19" s="723"/>
      <c r="C19" s="566" t="s">
        <v>231</v>
      </c>
      <c r="D19" s="705"/>
    </row>
    <row r="20" spans="2:6" ht="14.45" customHeight="1" x14ac:dyDescent="0.2">
      <c r="B20" s="744" t="s">
        <v>232</v>
      </c>
      <c r="C20" s="568" t="s">
        <v>233</v>
      </c>
      <c r="D20" s="703" t="s">
        <v>234</v>
      </c>
    </row>
    <row r="21" spans="2:6" x14ac:dyDescent="0.2">
      <c r="B21" s="745"/>
      <c r="C21" s="568" t="s">
        <v>235</v>
      </c>
      <c r="D21" s="704"/>
    </row>
    <row r="22" spans="2:6" x14ac:dyDescent="0.2">
      <c r="B22" s="746"/>
      <c r="C22" s="568" t="s">
        <v>236</v>
      </c>
      <c r="D22" s="705"/>
    </row>
    <row r="23" spans="2:6" x14ac:dyDescent="0.25">
      <c r="B23" s="569" t="s">
        <v>99</v>
      </c>
      <c r="C23" s="569"/>
      <c r="D23" s="569"/>
    </row>
    <row r="24" spans="2:6" s="208" customFormat="1" ht="14.45" customHeight="1" x14ac:dyDescent="0.2">
      <c r="B24" s="729" t="s">
        <v>237</v>
      </c>
      <c r="C24" s="729"/>
      <c r="D24" s="729"/>
      <c r="E24" s="207"/>
      <c r="F24" s="570"/>
    </row>
    <row r="25" spans="2:6" x14ac:dyDescent="0.25">
      <c r="B25" s="210"/>
      <c r="C25" s="210"/>
      <c r="D25" s="211"/>
    </row>
    <row r="26" spans="2:6" x14ac:dyDescent="0.2">
      <c r="B26" s="740" t="str">
        <f>'Orcamento do FLA'!B31</f>
        <v>II. Modalidade de Transferência CBT e Senhas de Produto</v>
      </c>
      <c r="C26" s="740"/>
      <c r="D26" s="740"/>
    </row>
    <row r="27" spans="2:6" ht="54.75" customHeight="1" x14ac:dyDescent="0.2">
      <c r="B27" s="563" t="s">
        <v>211</v>
      </c>
      <c r="C27" s="748" t="s">
        <v>325</v>
      </c>
      <c r="D27" s="749"/>
    </row>
    <row r="28" spans="2:6" x14ac:dyDescent="0.2">
      <c r="B28" s="723" t="s">
        <v>327</v>
      </c>
      <c r="C28" s="706" t="s">
        <v>238</v>
      </c>
      <c r="D28" s="707"/>
    </row>
    <row r="29" spans="2:6" x14ac:dyDescent="0.2">
      <c r="B29" s="723"/>
      <c r="C29" s="706" t="s">
        <v>239</v>
      </c>
      <c r="D29" s="707"/>
    </row>
    <row r="30" spans="2:6" x14ac:dyDescent="0.2">
      <c r="B30" s="723"/>
      <c r="C30" s="706" t="s">
        <v>217</v>
      </c>
      <c r="D30" s="707"/>
    </row>
    <row r="31" spans="2:6" x14ac:dyDescent="0.2">
      <c r="B31" s="723"/>
      <c r="C31" s="706" t="s">
        <v>218</v>
      </c>
      <c r="D31" s="707"/>
    </row>
    <row r="32" spans="2:6" ht="34.5" customHeight="1" x14ac:dyDescent="0.2">
      <c r="B32" s="723" t="s">
        <v>328</v>
      </c>
      <c r="C32" s="706" t="s">
        <v>240</v>
      </c>
      <c r="D32" s="707"/>
    </row>
    <row r="33" spans="2:10" ht="34.5" customHeight="1" x14ac:dyDescent="0.2">
      <c r="B33" s="723"/>
      <c r="C33" s="706" t="s">
        <v>241</v>
      </c>
      <c r="D33" s="707"/>
    </row>
    <row r="34" spans="2:10" ht="34.5" customHeight="1" x14ac:dyDescent="0.2">
      <c r="B34" s="723"/>
      <c r="C34" s="724" t="s">
        <v>242</v>
      </c>
      <c r="D34" s="725"/>
    </row>
    <row r="35" spans="2:10" ht="34.5" customHeight="1" x14ac:dyDescent="0.2">
      <c r="B35" s="723"/>
      <c r="C35" s="706" t="s">
        <v>243</v>
      </c>
      <c r="D35" s="707"/>
    </row>
    <row r="36" spans="2:10" x14ac:dyDescent="0.25">
      <c r="B36" s="569" t="s">
        <v>99</v>
      </c>
      <c r="C36" s="569"/>
      <c r="D36" s="569"/>
    </row>
    <row r="37" spans="2:10" s="208" customFormat="1" ht="14.45" customHeight="1" x14ac:dyDescent="0.2">
      <c r="B37" s="729" t="s">
        <v>244</v>
      </c>
      <c r="C37" s="729"/>
      <c r="D37" s="729"/>
      <c r="E37" s="207"/>
      <c r="F37" s="207"/>
    </row>
    <row r="38" spans="2:10" ht="14.45" customHeight="1" x14ac:dyDescent="0.2">
      <c r="B38" s="729" t="s">
        <v>245</v>
      </c>
      <c r="C38" s="729"/>
      <c r="D38" s="729"/>
    </row>
    <row r="39" spans="2:10" s="208" customFormat="1" x14ac:dyDescent="0.2">
      <c r="B39" s="512"/>
      <c r="C39" s="722"/>
      <c r="D39" s="722"/>
      <c r="E39" s="207"/>
      <c r="F39" s="207"/>
    </row>
    <row r="40" spans="2:10" x14ac:dyDescent="0.2">
      <c r="B40" s="211"/>
      <c r="C40" s="211"/>
      <c r="D40" s="211"/>
    </row>
    <row r="41" spans="2:10" ht="15" customHeight="1" x14ac:dyDescent="0.2">
      <c r="B41" s="747" t="s">
        <v>246</v>
      </c>
      <c r="C41" s="747"/>
      <c r="D41" s="747"/>
    </row>
    <row r="42" spans="2:10" ht="14.45" customHeight="1" x14ac:dyDescent="0.2">
      <c r="B42" s="571" t="s">
        <v>148</v>
      </c>
      <c r="C42" s="706" t="s">
        <v>247</v>
      </c>
      <c r="D42" s="707"/>
      <c r="F42" s="531"/>
      <c r="G42" s="579"/>
      <c r="H42" s="579"/>
      <c r="I42" s="579"/>
      <c r="J42" s="535"/>
    </row>
    <row r="43" spans="2:10" x14ac:dyDescent="0.2">
      <c r="B43" s="723" t="s">
        <v>327</v>
      </c>
      <c r="C43" s="706" t="s">
        <v>238</v>
      </c>
      <c r="D43" s="707"/>
      <c r="F43" s="750"/>
      <c r="G43" s="750"/>
      <c r="H43" s="750"/>
      <c r="I43" s="750"/>
      <c r="J43" s="750"/>
    </row>
    <row r="44" spans="2:10" x14ac:dyDescent="0.2">
      <c r="B44" s="723"/>
      <c r="C44" s="706" t="s">
        <v>239</v>
      </c>
      <c r="D44" s="707"/>
      <c r="F44" s="750"/>
      <c r="G44" s="750"/>
      <c r="H44" s="750"/>
      <c r="I44" s="750"/>
      <c r="J44" s="750"/>
    </row>
    <row r="45" spans="2:10" x14ac:dyDescent="0.2">
      <c r="B45" s="723"/>
      <c r="C45" s="706" t="s">
        <v>217</v>
      </c>
      <c r="D45" s="707"/>
      <c r="F45" s="612"/>
      <c r="G45" s="612"/>
      <c r="H45" s="612"/>
      <c r="I45" s="612"/>
      <c r="J45" s="612"/>
    </row>
    <row r="46" spans="2:10" x14ac:dyDescent="0.2">
      <c r="B46" s="723"/>
      <c r="C46" s="706" t="s">
        <v>218</v>
      </c>
      <c r="D46" s="707"/>
      <c r="F46" s="612"/>
      <c r="G46" s="612"/>
      <c r="H46" s="612"/>
      <c r="I46" s="612"/>
      <c r="J46" s="612"/>
    </row>
    <row r="47" spans="2:10" ht="47.25" customHeight="1" x14ac:dyDescent="0.2">
      <c r="B47" s="744" t="s">
        <v>329</v>
      </c>
      <c r="C47" s="716" t="s">
        <v>317</v>
      </c>
      <c r="D47" s="717"/>
      <c r="F47" s="612"/>
      <c r="G47" s="612"/>
      <c r="H47" s="612"/>
      <c r="I47" s="612"/>
      <c r="J47" s="612"/>
    </row>
    <row r="48" spans="2:10" x14ac:dyDescent="0.2">
      <c r="B48" s="746"/>
      <c r="C48" s="720" t="s">
        <v>248</v>
      </c>
      <c r="D48" s="721"/>
      <c r="F48" s="612"/>
      <c r="G48" s="612"/>
      <c r="H48" s="612"/>
      <c r="I48" s="612"/>
      <c r="J48" s="612"/>
    </row>
    <row r="49" spans="2:6" x14ac:dyDescent="0.2">
      <c r="B49" s="580" t="s">
        <v>154</v>
      </c>
      <c r="C49" s="706" t="s">
        <v>249</v>
      </c>
      <c r="D49" s="707"/>
    </row>
    <row r="50" spans="2:6" ht="14.45" customHeight="1" x14ac:dyDescent="0.2">
      <c r="B50" s="563" t="s">
        <v>155</v>
      </c>
      <c r="C50" s="718" t="s">
        <v>250</v>
      </c>
      <c r="D50" s="719"/>
    </row>
    <row r="51" spans="2:6" ht="15" customHeight="1" x14ac:dyDescent="0.2">
      <c r="B51" s="563" t="s">
        <v>156</v>
      </c>
      <c r="C51" s="718" t="s">
        <v>251</v>
      </c>
      <c r="D51" s="719"/>
    </row>
    <row r="52" spans="2:6" x14ac:dyDescent="0.2">
      <c r="B52" s="563" t="s">
        <v>157</v>
      </c>
      <c r="C52" s="718" t="s">
        <v>252</v>
      </c>
      <c r="D52" s="719"/>
    </row>
    <row r="53" spans="2:6" x14ac:dyDescent="0.25">
      <c r="B53" s="569" t="s">
        <v>253</v>
      </c>
      <c r="C53" s="569"/>
      <c r="D53" s="569"/>
    </row>
    <row r="54" spans="2:6" s="208" customFormat="1" ht="14.45" customHeight="1" x14ac:dyDescent="0.2">
      <c r="B54" s="729" t="s">
        <v>244</v>
      </c>
      <c r="C54" s="729"/>
      <c r="D54" s="729"/>
      <c r="E54" s="207"/>
      <c r="F54" s="207"/>
    </row>
    <row r="55" spans="2:6" ht="27.6" customHeight="1" x14ac:dyDescent="0.2">
      <c r="B55" s="729" t="s">
        <v>254</v>
      </c>
      <c r="C55" s="729"/>
      <c r="D55" s="729"/>
    </row>
    <row r="56" spans="2:6" s="208" customFormat="1" x14ac:dyDescent="0.2">
      <c r="B56" s="512"/>
      <c r="C56" s="722"/>
      <c r="D56" s="722"/>
      <c r="E56" s="207"/>
      <c r="F56" s="207"/>
    </row>
    <row r="57" spans="2:6" x14ac:dyDescent="0.2">
      <c r="B57" s="211"/>
      <c r="C57" s="211"/>
      <c r="D57" s="211"/>
    </row>
    <row r="58" spans="2:6" x14ac:dyDescent="0.2">
      <c r="B58" s="740" t="s">
        <v>255</v>
      </c>
      <c r="C58" s="740"/>
      <c r="D58" s="740"/>
    </row>
    <row r="59" spans="2:6" ht="43.15" customHeight="1" x14ac:dyDescent="0.2">
      <c r="B59" s="726" t="s">
        <v>256</v>
      </c>
      <c r="C59" s="710" t="s">
        <v>257</v>
      </c>
      <c r="D59" s="711"/>
    </row>
    <row r="60" spans="2:6" x14ac:dyDescent="0.2">
      <c r="B60" s="727"/>
      <c r="C60" s="730" t="s">
        <v>258</v>
      </c>
      <c r="D60" s="731"/>
    </row>
    <row r="61" spans="2:6" x14ac:dyDescent="0.2">
      <c r="B61" s="727"/>
      <c r="C61" s="730" t="s">
        <v>259</v>
      </c>
      <c r="D61" s="731"/>
    </row>
    <row r="62" spans="2:6" x14ac:dyDescent="0.2">
      <c r="B62" s="728"/>
      <c r="C62" s="708" t="s">
        <v>260</v>
      </c>
      <c r="D62" s="709"/>
    </row>
    <row r="63" spans="2:6" ht="43.15" customHeight="1" x14ac:dyDescent="0.2">
      <c r="B63" s="726" t="s">
        <v>263</v>
      </c>
      <c r="C63" s="710" t="s">
        <v>261</v>
      </c>
      <c r="D63" s="711"/>
    </row>
    <row r="64" spans="2:6" x14ac:dyDescent="0.2">
      <c r="B64" s="727"/>
      <c r="C64" s="730" t="s">
        <v>258</v>
      </c>
      <c r="D64" s="731"/>
    </row>
    <row r="65" spans="2:6" x14ac:dyDescent="0.2">
      <c r="B65" s="727"/>
      <c r="C65" s="730" t="s">
        <v>259</v>
      </c>
      <c r="D65" s="731"/>
    </row>
    <row r="66" spans="2:6" x14ac:dyDescent="0.2">
      <c r="B66" s="728"/>
      <c r="C66" s="708" t="s">
        <v>262</v>
      </c>
      <c r="D66" s="709"/>
    </row>
    <row r="67" spans="2:6" ht="36.75" customHeight="1" x14ac:dyDescent="0.2">
      <c r="B67" s="444" t="s">
        <v>264</v>
      </c>
      <c r="C67" s="732" t="s">
        <v>265</v>
      </c>
      <c r="D67" s="733"/>
    </row>
    <row r="68" spans="2:6" ht="43.15" customHeight="1" x14ac:dyDescent="0.2">
      <c r="B68" s="726" t="s">
        <v>266</v>
      </c>
      <c r="C68" s="710" t="s">
        <v>267</v>
      </c>
      <c r="D68" s="711"/>
    </row>
    <row r="69" spans="2:6" ht="49.5" customHeight="1" x14ac:dyDescent="0.2">
      <c r="B69" s="728"/>
      <c r="C69" s="708" t="s">
        <v>268</v>
      </c>
      <c r="D69" s="709"/>
    </row>
    <row r="70" spans="2:6" ht="51.6" customHeight="1" x14ac:dyDescent="0.2">
      <c r="B70" s="739" t="s">
        <v>326</v>
      </c>
      <c r="C70" s="739"/>
      <c r="D70" s="739"/>
    </row>
    <row r="71" spans="2:6" ht="15" customHeight="1" x14ac:dyDescent="0.2">
      <c r="B71" s="211"/>
      <c r="C71" s="211"/>
      <c r="D71" s="211"/>
    </row>
    <row r="72" spans="2:6" s="208" customFormat="1" ht="15" customHeight="1" x14ac:dyDescent="0.2">
      <c r="B72" s="209"/>
      <c r="C72" s="209"/>
      <c r="D72" s="209"/>
      <c r="E72" s="207"/>
      <c r="F72" s="207"/>
    </row>
    <row r="73" spans="2:6" x14ac:dyDescent="0.2">
      <c r="B73" s="740" t="s">
        <v>269</v>
      </c>
      <c r="C73" s="740"/>
      <c r="D73" s="740"/>
    </row>
    <row r="74" spans="2:6" ht="32.1" customHeight="1" x14ac:dyDescent="0.2">
      <c r="B74" s="563" t="s">
        <v>270</v>
      </c>
      <c r="C74" s="706" t="s">
        <v>271</v>
      </c>
      <c r="D74" s="707"/>
    </row>
    <row r="75" spans="2:6" x14ac:dyDescent="0.2">
      <c r="B75" s="723" t="s">
        <v>149</v>
      </c>
      <c r="C75" s="706" t="s">
        <v>238</v>
      </c>
      <c r="D75" s="707"/>
    </row>
    <row r="76" spans="2:6" x14ac:dyDescent="0.2">
      <c r="B76" s="734"/>
      <c r="C76" s="706" t="s">
        <v>272</v>
      </c>
      <c r="D76" s="707"/>
    </row>
    <row r="77" spans="2:6" x14ac:dyDescent="0.2">
      <c r="B77" s="734"/>
      <c r="C77" s="706" t="s">
        <v>217</v>
      </c>
      <c r="D77" s="707"/>
    </row>
    <row r="78" spans="2:6" x14ac:dyDescent="0.2">
      <c r="B78" s="735"/>
      <c r="C78" s="706" t="s">
        <v>218</v>
      </c>
      <c r="D78" s="707"/>
    </row>
    <row r="79" spans="2:6" ht="15" customHeight="1" x14ac:dyDescent="0.2">
      <c r="B79" s="723" t="s">
        <v>273</v>
      </c>
      <c r="C79" s="706" t="s">
        <v>274</v>
      </c>
      <c r="D79" s="707"/>
    </row>
    <row r="80" spans="2:6" x14ac:dyDescent="0.2">
      <c r="B80" s="723"/>
      <c r="C80" s="706" t="s">
        <v>275</v>
      </c>
      <c r="D80" s="707"/>
    </row>
    <row r="81" spans="2:6" x14ac:dyDescent="0.2">
      <c r="B81" s="723"/>
      <c r="C81" s="706" t="s">
        <v>276</v>
      </c>
      <c r="D81" s="707"/>
    </row>
    <row r="82" spans="2:6" ht="15" customHeight="1" x14ac:dyDescent="0.2">
      <c r="B82" s="723" t="s">
        <v>176</v>
      </c>
      <c r="C82" s="706" t="s">
        <v>277</v>
      </c>
      <c r="D82" s="707"/>
    </row>
    <row r="83" spans="2:6" x14ac:dyDescent="0.2">
      <c r="B83" s="723"/>
      <c r="C83" s="706" t="s">
        <v>278</v>
      </c>
      <c r="D83" s="707"/>
    </row>
    <row r="84" spans="2:6" x14ac:dyDescent="0.2">
      <c r="B84" s="723"/>
      <c r="C84" s="706" t="s">
        <v>279</v>
      </c>
      <c r="D84" s="707"/>
    </row>
    <row r="85" spans="2:6" x14ac:dyDescent="0.2">
      <c r="B85" s="723" t="s">
        <v>153</v>
      </c>
      <c r="C85" s="706" t="s">
        <v>280</v>
      </c>
      <c r="D85" s="707"/>
    </row>
    <row r="86" spans="2:6" x14ac:dyDescent="0.2">
      <c r="B86" s="723"/>
      <c r="C86" s="706" t="s">
        <v>281</v>
      </c>
      <c r="D86" s="707"/>
    </row>
    <row r="87" spans="2:6" x14ac:dyDescent="0.2">
      <c r="B87" s="723"/>
      <c r="C87" s="706" t="s">
        <v>282</v>
      </c>
      <c r="D87" s="707"/>
    </row>
    <row r="88" spans="2:6" x14ac:dyDescent="0.2">
      <c r="B88" s="723"/>
      <c r="C88" s="706" t="s">
        <v>283</v>
      </c>
      <c r="D88" s="707"/>
    </row>
    <row r="89" spans="2:6" x14ac:dyDescent="0.2">
      <c r="B89" s="211"/>
      <c r="C89" s="211"/>
      <c r="D89" s="211"/>
    </row>
    <row r="90" spans="2:6" s="208" customFormat="1" x14ac:dyDescent="0.2">
      <c r="B90" s="209"/>
      <c r="C90" s="209"/>
      <c r="D90" s="209"/>
      <c r="E90" s="207"/>
      <c r="F90" s="207"/>
    </row>
    <row r="91" spans="2:6" x14ac:dyDescent="0.2">
      <c r="B91" s="572" t="s">
        <v>284</v>
      </c>
      <c r="C91" s="699" t="s">
        <v>285</v>
      </c>
      <c r="D91" s="700"/>
    </row>
    <row r="92" spans="2:6" ht="14.45" customHeight="1" x14ac:dyDescent="0.2">
      <c r="B92" s="737" t="s">
        <v>286</v>
      </c>
      <c r="C92" s="697" t="s">
        <v>287</v>
      </c>
      <c r="D92" s="698"/>
    </row>
    <row r="93" spans="2:6" ht="15" customHeight="1" x14ac:dyDescent="0.2">
      <c r="B93" s="738"/>
      <c r="C93" s="695" t="s">
        <v>288</v>
      </c>
      <c r="D93" s="696"/>
    </row>
    <row r="94" spans="2:6" ht="15" customHeight="1" x14ac:dyDescent="0.2">
      <c r="B94" s="493" t="s">
        <v>318</v>
      </c>
      <c r="C94" s="712" t="s">
        <v>290</v>
      </c>
      <c r="D94" s="713"/>
    </row>
    <row r="95" spans="2:6" x14ac:dyDescent="0.2">
      <c r="B95" s="573" t="s">
        <v>289</v>
      </c>
      <c r="C95" s="714" t="s">
        <v>290</v>
      </c>
      <c r="D95" s="715"/>
    </row>
    <row r="96" spans="2:6" ht="15" customHeight="1" x14ac:dyDescent="0.2">
      <c r="B96" s="573" t="s">
        <v>291</v>
      </c>
      <c r="C96" s="712" t="s">
        <v>290</v>
      </c>
      <c r="D96" s="713"/>
    </row>
    <row r="97" spans="2:4" ht="15" customHeight="1" x14ac:dyDescent="0.2">
      <c r="B97" s="573" t="s">
        <v>174</v>
      </c>
      <c r="C97" s="712" t="s">
        <v>290</v>
      </c>
      <c r="D97" s="713"/>
    </row>
    <row r="98" spans="2:4" ht="15" customHeight="1" x14ac:dyDescent="0.2">
      <c r="B98" s="573" t="s">
        <v>292</v>
      </c>
      <c r="C98" s="712" t="s">
        <v>293</v>
      </c>
      <c r="D98" s="713"/>
    </row>
    <row r="99" spans="2:4" ht="33" customHeight="1" x14ac:dyDescent="0.2">
      <c r="B99" s="736" t="s">
        <v>294</v>
      </c>
      <c r="C99" s="736"/>
      <c r="D99" s="736"/>
    </row>
  </sheetData>
  <sheetProtection algorithmName="SHA-512" hashValue="ihO274esTshDa03tyRm8P2oEcOeLFqmmh5+XwuU5q21+A3RXM/SBQ9TChko+9Je/Okhb8An+L5EvtIzWejE7uw==" saltValue="1E/iBQZ+51xjFzthDqUX7w==" spinCount="100000" sheet="1" formatColumns="0" formatRows="0"/>
  <mergeCells count="95">
    <mergeCell ref="F48:J48"/>
    <mergeCell ref="F43:J43"/>
    <mergeCell ref="F44:J44"/>
    <mergeCell ref="F45:J45"/>
    <mergeCell ref="F46:J46"/>
    <mergeCell ref="F47:J47"/>
    <mergeCell ref="B70:D70"/>
    <mergeCell ref="B58:D58"/>
    <mergeCell ref="B73:D73"/>
    <mergeCell ref="B3:D3"/>
    <mergeCell ref="B6:B9"/>
    <mergeCell ref="B10:B13"/>
    <mergeCell ref="B14:B19"/>
    <mergeCell ref="B20:B22"/>
    <mergeCell ref="B24:D24"/>
    <mergeCell ref="B26:D26"/>
    <mergeCell ref="B41:D41"/>
    <mergeCell ref="B37:D37"/>
    <mergeCell ref="B38:D38"/>
    <mergeCell ref="B47:B48"/>
    <mergeCell ref="B43:B46"/>
    <mergeCell ref="C27:D27"/>
    <mergeCell ref="B85:B88"/>
    <mergeCell ref="B82:B84"/>
    <mergeCell ref="B79:B81"/>
    <mergeCell ref="B75:B78"/>
    <mergeCell ref="B99:D99"/>
    <mergeCell ref="B92:B93"/>
    <mergeCell ref="C88:D88"/>
    <mergeCell ref="C87:D87"/>
    <mergeCell ref="C86:D86"/>
    <mergeCell ref="C85:D85"/>
    <mergeCell ref="C84:D84"/>
    <mergeCell ref="C83:D83"/>
    <mergeCell ref="C82:D82"/>
    <mergeCell ref="C81:D81"/>
    <mergeCell ref="C80:D80"/>
    <mergeCell ref="C79:D79"/>
    <mergeCell ref="B63:B66"/>
    <mergeCell ref="B59:B62"/>
    <mergeCell ref="B68:B69"/>
    <mergeCell ref="B54:D54"/>
    <mergeCell ref="B55:D55"/>
    <mergeCell ref="C62:D62"/>
    <mergeCell ref="C61:D61"/>
    <mergeCell ref="C60:D60"/>
    <mergeCell ref="C59:D59"/>
    <mergeCell ref="C67:D67"/>
    <mergeCell ref="C66:D66"/>
    <mergeCell ref="C65:D65"/>
    <mergeCell ref="C64:D64"/>
    <mergeCell ref="C63:D63"/>
    <mergeCell ref="C56:D56"/>
    <mergeCell ref="B28:B31"/>
    <mergeCell ref="B32:B35"/>
    <mergeCell ref="C35:D35"/>
    <mergeCell ref="C34:D34"/>
    <mergeCell ref="C33:D33"/>
    <mergeCell ref="C32:D32"/>
    <mergeCell ref="C31:D31"/>
    <mergeCell ref="C30:D30"/>
    <mergeCell ref="C29:D29"/>
    <mergeCell ref="C46:D46"/>
    <mergeCell ref="C45:D45"/>
    <mergeCell ref="C28:D28"/>
    <mergeCell ref="C44:D44"/>
    <mergeCell ref="C43:D43"/>
    <mergeCell ref="C39:D39"/>
    <mergeCell ref="C47:D47"/>
    <mergeCell ref="C52:D52"/>
    <mergeCell ref="C51:D51"/>
    <mergeCell ref="C50:D50"/>
    <mergeCell ref="C49:D49"/>
    <mergeCell ref="C48:D48"/>
    <mergeCell ref="C98:D98"/>
    <mergeCell ref="C97:D97"/>
    <mergeCell ref="C96:D96"/>
    <mergeCell ref="C95:D95"/>
    <mergeCell ref="C94:D94"/>
    <mergeCell ref="C93:D93"/>
    <mergeCell ref="C92:D92"/>
    <mergeCell ref="C91:D91"/>
    <mergeCell ref="B4:C4"/>
    <mergeCell ref="D6:D9"/>
    <mergeCell ref="D10:D13"/>
    <mergeCell ref="D14:D19"/>
    <mergeCell ref="D20:D22"/>
    <mergeCell ref="C78:D78"/>
    <mergeCell ref="C77:D77"/>
    <mergeCell ref="C76:D76"/>
    <mergeCell ref="C75:D75"/>
    <mergeCell ref="C74:D74"/>
    <mergeCell ref="C42:D42"/>
    <mergeCell ref="C69:D69"/>
    <mergeCell ref="C68:D68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0" tint="-0.14999847407452621"/>
  </sheetPr>
  <dimension ref="A1:DB33"/>
  <sheetViews>
    <sheetView zoomScaleNormal="100" workbookViewId="0">
      <selection sqref="A1:B1"/>
    </sheetView>
  </sheetViews>
  <sheetFormatPr defaultColWidth="8.7109375" defaultRowHeight="12.75" x14ac:dyDescent="0.2"/>
  <cols>
    <col min="1" max="1" width="1.42578125" style="166" customWidth="1"/>
    <col min="2" max="2" width="19" style="166" customWidth="1"/>
    <col min="3" max="3" width="16" style="166" customWidth="1"/>
    <col min="4" max="4" width="11.42578125" style="166" customWidth="1"/>
    <col min="5" max="5" width="20.85546875" style="166" customWidth="1"/>
    <col min="6" max="6" width="0.7109375" style="166" customWidth="1"/>
    <col min="7" max="7" width="11.85546875" style="166" customWidth="1"/>
    <col min="8" max="8" width="0.7109375" style="166" customWidth="1"/>
    <col min="9" max="9" width="11.85546875" style="166" customWidth="1"/>
    <col min="10" max="10" width="0.7109375" style="166" customWidth="1"/>
    <col min="11" max="11" width="11.85546875" style="166" customWidth="1"/>
    <col min="12" max="12" width="0.7109375" style="166" customWidth="1"/>
    <col min="13" max="13" width="11.85546875" style="166" customWidth="1"/>
    <col min="14" max="14" width="0.7109375" style="166" customWidth="1"/>
    <col min="15" max="15" width="10.28515625" style="166" hidden="1" customWidth="1"/>
    <col min="16" max="16" width="0.7109375" style="166" hidden="1" customWidth="1"/>
    <col min="17" max="17" width="10.28515625" style="166" hidden="1" customWidth="1"/>
    <col min="18" max="18" width="0.7109375" style="166" hidden="1" customWidth="1"/>
    <col min="19" max="19" width="10.28515625" style="166" hidden="1" customWidth="1"/>
    <col min="20" max="20" width="0.7109375" style="166" hidden="1" customWidth="1"/>
    <col min="21" max="21" width="10.28515625" style="166" customWidth="1"/>
    <col min="22" max="22" width="0.7109375" style="166" customWidth="1"/>
    <col min="23" max="24" width="10.28515625" style="166" customWidth="1"/>
    <col min="25" max="16384" width="8.7109375" style="166"/>
  </cols>
  <sheetData>
    <row r="1" spans="1:106" s="10" customFormat="1" ht="12" x14ac:dyDescent="0.2">
      <c r="A1" s="609"/>
      <c r="B1" s="610"/>
      <c r="C1" s="47"/>
      <c r="D1" s="47"/>
      <c r="E1" s="196"/>
      <c r="F1" s="48"/>
      <c r="G1" s="49"/>
      <c r="H1" s="50"/>
      <c r="I1" s="51"/>
      <c r="J1" s="52"/>
      <c r="K1" s="51"/>
      <c r="L1" s="51"/>
      <c r="M1" s="53"/>
      <c r="N1" s="50"/>
      <c r="O1" s="51"/>
      <c r="P1" s="52"/>
      <c r="Q1" s="51"/>
      <c r="R1" s="51"/>
      <c r="S1" s="53"/>
      <c r="T1" s="53"/>
      <c r="U1" s="53"/>
      <c r="V1" s="53"/>
      <c r="W1" s="53"/>
      <c r="X1" s="197"/>
      <c r="Y1" s="46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</row>
    <row r="2" spans="1:106" s="222" customFormat="1" ht="11.25" x14ac:dyDescent="0.2">
      <c r="A2" s="136"/>
      <c r="B2" s="495" t="str">
        <f>'Orcamento do FLA'!B2</f>
        <v>Parceiro</v>
      </c>
      <c r="C2" s="768" t="str">
        <f>'Orcamento do FLA'!C2</f>
        <v xml:space="preserve">ONG Int. ABC </v>
      </c>
      <c r="D2" s="769"/>
      <c r="E2" s="770"/>
      <c r="F2" s="229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1"/>
      <c r="Y2" s="136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</row>
    <row r="3" spans="1:106" s="222" customFormat="1" ht="11.65" customHeight="1" x14ac:dyDescent="0.2">
      <c r="A3" s="136"/>
      <c r="B3" s="771" t="str">
        <f>'Orcamento do FLA'!B3</f>
        <v>Período</v>
      </c>
      <c r="C3" s="232"/>
      <c r="D3" s="233" t="str">
        <f>'Orcamento do FLA'!D3</f>
        <v>De</v>
      </c>
      <c r="E3" s="445">
        <f>'Orcamento do FLA'!E3</f>
        <v>0</v>
      </c>
      <c r="F3" s="229"/>
      <c r="G3" s="234"/>
      <c r="H3" s="234"/>
      <c r="I3" s="136"/>
      <c r="J3" s="136"/>
      <c r="K3" s="136"/>
      <c r="L3" s="136"/>
      <c r="M3" s="136"/>
      <c r="N3" s="234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</row>
    <row r="4" spans="1:106" s="222" customFormat="1" ht="11.65" customHeight="1" x14ac:dyDescent="0.2">
      <c r="A4" s="136"/>
      <c r="B4" s="771"/>
      <c r="C4" s="235"/>
      <c r="D4" s="236" t="str">
        <f>'Orcamento do FLA'!D4</f>
        <v>Até</v>
      </c>
      <c r="E4" s="237">
        <f>'Orcamento do FLA'!E4</f>
        <v>0</v>
      </c>
      <c r="F4" s="229"/>
      <c r="G4" s="234"/>
      <c r="H4" s="234"/>
      <c r="I4" s="136"/>
      <c r="J4" s="136"/>
      <c r="K4" s="136"/>
      <c r="L4" s="136"/>
      <c r="M4" s="136"/>
      <c r="N4" s="234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</row>
    <row r="5" spans="1:106" s="222" customFormat="1" ht="11.65" customHeight="1" x14ac:dyDescent="0.2">
      <c r="A5" s="136"/>
      <c r="B5" s="771"/>
      <c r="C5" s="505"/>
      <c r="D5" s="506" t="str">
        <f>'Orcamento do FLA'!D5</f>
        <v># de meses</v>
      </c>
      <c r="E5" s="238">
        <f>'Orcamento do FLA'!E5</f>
        <v>0</v>
      </c>
      <c r="F5" s="229"/>
      <c r="G5" s="234"/>
      <c r="H5" s="234"/>
      <c r="I5" s="136"/>
      <c r="J5" s="136"/>
      <c r="K5" s="136"/>
      <c r="L5" s="136"/>
      <c r="M5" s="136"/>
      <c r="N5" s="234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</row>
    <row r="6" spans="1:106" s="10" customFormat="1" ht="11.65" customHeight="1" x14ac:dyDescent="0.2">
      <c r="A6" s="46"/>
      <c r="B6" s="213"/>
      <c r="C6" s="214"/>
      <c r="D6" s="214"/>
      <c r="E6" s="215"/>
      <c r="F6" s="60"/>
      <c r="G6" s="47"/>
      <c r="H6" s="47"/>
      <c r="I6" s="46"/>
      <c r="J6" s="46"/>
      <c r="K6" s="46"/>
      <c r="L6" s="46"/>
      <c r="M6" s="46"/>
      <c r="N6" s="47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135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</row>
    <row r="7" spans="1:106" s="10" customFormat="1" ht="18" x14ac:dyDescent="0.2">
      <c r="A7" s="46"/>
      <c r="B7" s="587" t="s">
        <v>9</v>
      </c>
      <c r="C7" s="245"/>
      <c r="D7" s="245"/>
      <c r="E7" s="246"/>
      <c r="F7" s="60"/>
      <c r="G7" s="47"/>
      <c r="H7" s="47"/>
      <c r="I7" s="46"/>
      <c r="J7" s="46"/>
      <c r="K7" s="46"/>
      <c r="L7" s="46"/>
      <c r="M7" s="46"/>
      <c r="N7" s="47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135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</row>
    <row r="8" spans="1:106" s="10" customFormat="1" ht="11.65" customHeight="1" x14ac:dyDescent="0.2">
      <c r="A8" s="46"/>
      <c r="B8" s="247"/>
      <c r="C8" s="245"/>
      <c r="D8" s="245"/>
      <c r="E8" s="246"/>
      <c r="F8" s="60"/>
      <c r="G8" s="47"/>
      <c r="H8" s="47"/>
      <c r="I8" s="46"/>
      <c r="J8" s="46"/>
      <c r="K8" s="46"/>
      <c r="L8" s="46"/>
      <c r="M8" s="46"/>
      <c r="N8" s="47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135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</row>
    <row r="9" spans="1:106" s="10" customFormat="1" ht="11.65" customHeight="1" thickBot="1" x14ac:dyDescent="0.25">
      <c r="A9" s="46"/>
      <c r="B9" s="244"/>
      <c r="C9" s="245"/>
      <c r="D9" s="245"/>
      <c r="E9" s="246"/>
      <c r="F9" s="60"/>
      <c r="G9" s="47"/>
      <c r="H9" s="47"/>
      <c r="I9" s="46"/>
      <c r="J9" s="46"/>
      <c r="K9" s="46"/>
      <c r="L9" s="46"/>
      <c r="M9" s="46"/>
      <c r="N9" s="47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135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</row>
    <row r="10" spans="1:106" s="10" customFormat="1" ht="11.65" customHeight="1" thickBot="1" x14ac:dyDescent="0.25">
      <c r="A10" s="46"/>
      <c r="B10" s="240"/>
      <c r="C10" s="241"/>
      <c r="D10" s="241"/>
      <c r="E10" s="242"/>
      <c r="F10" s="55"/>
      <c r="G10" s="764" t="str">
        <f>'Orcamento do FLA'!H5</f>
        <v>Financiado pelo PMA</v>
      </c>
      <c r="H10" s="765"/>
      <c r="I10" s="765"/>
      <c r="J10" s="765"/>
      <c r="K10" s="765"/>
      <c r="L10" s="765"/>
      <c r="M10" s="765"/>
      <c r="N10" s="765"/>
      <c r="O10" s="765"/>
      <c r="P10" s="765"/>
      <c r="Q10" s="765"/>
      <c r="R10" s="765"/>
      <c r="S10" s="765"/>
      <c r="T10" s="765"/>
      <c r="U10" s="766"/>
      <c r="V10" s="56"/>
      <c r="W10" s="46"/>
      <c r="X10" s="46"/>
      <c r="Y10" s="46"/>
      <c r="Z10" s="135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</row>
    <row r="11" spans="1:106" s="10" customFormat="1" thickBot="1" x14ac:dyDescent="0.25">
      <c r="A11" s="57"/>
      <c r="B11" s="240"/>
      <c r="C11" s="241"/>
      <c r="D11" s="241"/>
      <c r="E11" s="242"/>
      <c r="F11" s="58"/>
      <c r="G11" s="148" t="str">
        <f>'Orcamento do FLA'!H6</f>
        <v>Actividade 1</v>
      </c>
      <c r="H11" s="59"/>
      <c r="I11" s="148" t="str">
        <f>'Orcamento do FLA'!J6</f>
        <v>Actividade 2</v>
      </c>
      <c r="J11" s="59"/>
      <c r="K11" s="148" t="str">
        <f>'Orcamento do FLA'!L6</f>
        <v>Actividade 3</v>
      </c>
      <c r="L11" s="58"/>
      <c r="M11" s="148" t="str">
        <f>'Orcamento do FLA'!N6</f>
        <v>Actividade 4</v>
      </c>
      <c r="N11" s="59"/>
      <c r="O11" s="148" t="str">
        <f>'Orcamento do FLA'!P6</f>
        <v>Actividade 5</v>
      </c>
      <c r="P11" s="59"/>
      <c r="Q11" s="148" t="str">
        <f>'Orcamento do FLA'!R6</f>
        <v>Actividade 6</v>
      </c>
      <c r="R11" s="58"/>
      <c r="S11" s="148" t="str">
        <f>'Orcamento do FLA'!T6</f>
        <v>Actividade 7</v>
      </c>
      <c r="T11" s="56"/>
      <c r="U11" s="148" t="s">
        <v>0</v>
      </c>
      <c r="V11" s="56"/>
      <c r="W11" s="496" t="str">
        <f>'Orcamento do FLA'!X6</f>
        <v>PC</v>
      </c>
      <c r="X11" s="147" t="s">
        <v>1</v>
      </c>
      <c r="Y11" s="46"/>
      <c r="Z11" s="135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</row>
    <row r="12" spans="1:106" ht="4.1500000000000004" customHeight="1" x14ac:dyDescent="0.2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35"/>
    </row>
    <row r="13" spans="1:106" s="3" customFormat="1" ht="12" x14ac:dyDescent="0.2">
      <c r="A13" s="46"/>
      <c r="B13" s="216"/>
      <c r="C13" s="81"/>
      <c r="D13" s="81"/>
      <c r="E13" s="574" t="s">
        <v>295</v>
      </c>
      <c r="F13" s="54"/>
      <c r="G13" s="243" t="str">
        <f>'Orcamento do FLA'!H15</f>
        <v>$</v>
      </c>
      <c r="H13" s="231"/>
      <c r="I13" s="243" t="str">
        <f>'Orcamento do FLA'!J15</f>
        <v>$</v>
      </c>
      <c r="J13" s="231"/>
      <c r="K13" s="243" t="str">
        <f>'Orcamento do FLA'!L15</f>
        <v>$</v>
      </c>
      <c r="L13" s="231"/>
      <c r="M13" s="243" t="str">
        <f>'Orcamento do FLA'!N15</f>
        <v>$</v>
      </c>
      <c r="N13" s="231"/>
      <c r="O13" s="243" t="str">
        <f>'Orcamento do FLA'!P15</f>
        <v>$</v>
      </c>
      <c r="P13" s="231"/>
      <c r="Q13" s="243" t="str">
        <f>'Orcamento do FLA'!R15</f>
        <v>$</v>
      </c>
      <c r="R13" s="231"/>
      <c r="S13" s="243" t="str">
        <f>'Orcamento do FLA'!T15</f>
        <v>$</v>
      </c>
      <c r="T13" s="231"/>
      <c r="U13" s="243" t="str">
        <f>'Orcamento do FLA'!V15</f>
        <v>$</v>
      </c>
      <c r="V13" s="231"/>
      <c r="W13" s="243" t="str">
        <f>'Orcamento do FLA'!X15</f>
        <v>$</v>
      </c>
      <c r="X13" s="243" t="str">
        <f>'Orcamento do FLA'!Y15</f>
        <v>$</v>
      </c>
      <c r="Y13" s="46"/>
      <c r="Z13" s="135"/>
    </row>
    <row r="14" spans="1:106" ht="4.1500000000000004" customHeight="1" x14ac:dyDescent="0.2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35"/>
    </row>
    <row r="15" spans="1:106" s="492" customFormat="1" ht="32.1" customHeight="1" x14ac:dyDescent="0.2">
      <c r="A15" s="497"/>
      <c r="B15" s="767" t="s">
        <v>330</v>
      </c>
      <c r="C15" s="767"/>
      <c r="D15" s="767"/>
      <c r="E15" s="767"/>
      <c r="F15" s="481"/>
      <c r="G15" s="498"/>
      <c r="H15" s="499"/>
      <c r="I15" s="498"/>
      <c r="J15" s="499"/>
      <c r="K15" s="498"/>
      <c r="L15" s="500"/>
      <c r="M15" s="498"/>
      <c r="N15" s="499"/>
      <c r="O15" s="498"/>
      <c r="P15" s="499"/>
      <c r="Q15" s="498"/>
      <c r="R15" s="500"/>
      <c r="S15" s="498"/>
      <c r="T15" s="499"/>
      <c r="U15" s="501">
        <f t="shared" ref="U15" si="0">M15+K15+I15+G15+O15+Q15+S15</f>
        <v>0</v>
      </c>
      <c r="V15" s="499"/>
      <c r="W15" s="498"/>
      <c r="X15" s="501">
        <f t="shared" ref="X15" si="1">W15+U15</f>
        <v>0</v>
      </c>
      <c r="Y15" s="481"/>
      <c r="Z15" s="502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</row>
    <row r="16" spans="1:106" ht="3.6" customHeight="1" x14ac:dyDescent="0.2">
      <c r="A16" s="167"/>
      <c r="B16" s="167"/>
      <c r="C16" s="167"/>
      <c r="D16" s="167"/>
      <c r="E16" s="239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106" s="504" customFormat="1" ht="21" customHeight="1" x14ac:dyDescent="0.2">
      <c r="A17" s="497"/>
      <c r="B17" s="763" t="s">
        <v>296</v>
      </c>
      <c r="C17" s="763"/>
      <c r="D17" s="763"/>
      <c r="E17" s="763"/>
      <c r="F17" s="497"/>
      <c r="G17" s="503">
        <f>IF(OR(G15=0,G32=0),0,G15/G32)</f>
        <v>0</v>
      </c>
      <c r="H17" s="497"/>
      <c r="I17" s="503">
        <f>IF(OR(I15=0,I32=0),0,I15/I32)</f>
        <v>0</v>
      </c>
      <c r="J17" s="497"/>
      <c r="K17" s="503">
        <f>IF(OR(K15=0,K32=0),0,K15/K32)</f>
        <v>0</v>
      </c>
      <c r="L17" s="497"/>
      <c r="M17" s="503">
        <f>IF(OR(M15=0,M32=0),0,M15/M32)</f>
        <v>0</v>
      </c>
      <c r="N17" s="497"/>
      <c r="O17" s="503">
        <f>IF(OR(O15=0,O32=0),0,O15/O32)</f>
        <v>0</v>
      </c>
      <c r="P17" s="497"/>
      <c r="Q17" s="503">
        <f>IF(OR(Q15=0,Q32=0),0,Q15/Q32)</f>
        <v>0</v>
      </c>
      <c r="R17" s="497"/>
      <c r="S17" s="503">
        <f>IF(OR(S15=0,S32=0),0,S15/S32)</f>
        <v>0</v>
      </c>
      <c r="T17" s="497"/>
      <c r="U17" s="503">
        <f>IF(OR(U15=0,U32=0),0,U15/U32)</f>
        <v>0</v>
      </c>
      <c r="V17" s="497"/>
      <c r="W17" s="503">
        <f>IF(OR(W15=0,W32=0),0,W15/W32)</f>
        <v>0</v>
      </c>
      <c r="X17" s="503">
        <f>IF(OR(X15=0,X32=0),0,X15/X32)</f>
        <v>0</v>
      </c>
      <c r="Y17" s="497"/>
    </row>
    <row r="18" spans="1:106" x14ac:dyDescent="0.2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106" x14ac:dyDescent="0.2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106" x14ac:dyDescent="0.2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pans="1:106" x14ac:dyDescent="0.2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</row>
    <row r="22" spans="1:106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</row>
    <row r="23" spans="1:106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</row>
    <row r="24" spans="1:106" x14ac:dyDescent="0.2">
      <c r="A24" s="167"/>
      <c r="B24" s="575" t="s">
        <v>297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</row>
    <row r="25" spans="1:106" ht="3.6" customHeight="1" thickBot="1" x14ac:dyDescent="0.25">
      <c r="A25" s="167"/>
      <c r="B25" s="167"/>
      <c r="C25" s="167"/>
      <c r="D25" s="167"/>
      <c r="E25" s="239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</row>
    <row r="26" spans="1:106" s="222" customFormat="1" ht="11.25" x14ac:dyDescent="0.2">
      <c r="A26" s="136"/>
      <c r="B26" s="753" t="s">
        <v>298</v>
      </c>
      <c r="C26" s="754"/>
      <c r="D26" s="754"/>
      <c r="E26" s="754"/>
      <c r="F26" s="754"/>
      <c r="G26" s="218">
        <f>'Orcamento do FLA'!H26</f>
        <v>0</v>
      </c>
      <c r="H26" s="219"/>
      <c r="I26" s="220">
        <f>'Orcamento do FLA'!J26</f>
        <v>0</v>
      </c>
      <c r="J26" s="219"/>
      <c r="K26" s="220">
        <f>'Orcamento do FLA'!L26</f>
        <v>0</v>
      </c>
      <c r="L26" s="221"/>
      <c r="M26" s="220">
        <f>'Orcamento do FLA'!N26</f>
        <v>0</v>
      </c>
      <c r="N26" s="219"/>
      <c r="O26" s="220">
        <f>'Orcamento do FLA'!P26</f>
        <v>0</v>
      </c>
      <c r="P26" s="219"/>
      <c r="Q26" s="220">
        <f>'Orcamento do FLA'!R26</f>
        <v>0</v>
      </c>
      <c r="R26" s="221"/>
      <c r="S26" s="220">
        <f>'Orcamento do FLA'!T26</f>
        <v>0</v>
      </c>
      <c r="T26" s="219"/>
      <c r="U26" s="220">
        <f>'Orcamento do FLA'!V26</f>
        <v>0</v>
      </c>
      <c r="V26" s="219"/>
      <c r="W26" s="220">
        <f>'Orcamento do FLA'!X26</f>
        <v>0</v>
      </c>
      <c r="X26" s="220">
        <f>'Orcamento do FLA'!Y26</f>
        <v>0</v>
      </c>
      <c r="Y26" s="136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</row>
    <row r="27" spans="1:106" s="222" customFormat="1" ht="11.25" x14ac:dyDescent="0.2">
      <c r="A27" s="136"/>
      <c r="B27" s="755" t="s">
        <v>331</v>
      </c>
      <c r="C27" s="756"/>
      <c r="D27" s="756"/>
      <c r="E27" s="756"/>
      <c r="F27" s="756"/>
      <c r="G27" s="223">
        <f>'Orcamento do FLA'!H35</f>
        <v>0</v>
      </c>
      <c r="H27" s="219"/>
      <c r="I27" s="224">
        <f>'Orcamento do FLA'!J35</f>
        <v>0</v>
      </c>
      <c r="J27" s="219"/>
      <c r="K27" s="224">
        <f>'Orcamento do FLA'!L35</f>
        <v>0</v>
      </c>
      <c r="L27" s="221"/>
      <c r="M27" s="224">
        <f>'Orcamento do FLA'!N35</f>
        <v>0</v>
      </c>
      <c r="N27" s="219"/>
      <c r="O27" s="224">
        <f>'Orcamento do FLA'!P35</f>
        <v>0</v>
      </c>
      <c r="P27" s="219"/>
      <c r="Q27" s="224">
        <f>'Orcamento do FLA'!R35</f>
        <v>0</v>
      </c>
      <c r="R27" s="221"/>
      <c r="S27" s="224">
        <f>'Orcamento do FLA'!T35</f>
        <v>0</v>
      </c>
      <c r="T27" s="219"/>
      <c r="U27" s="224">
        <f>'Orcamento do FLA'!V35</f>
        <v>0</v>
      </c>
      <c r="V27" s="219"/>
      <c r="W27" s="224">
        <f>'Orcamento do FLA'!X35</f>
        <v>0</v>
      </c>
      <c r="X27" s="224">
        <f>'Orcamento do FLA'!Y35</f>
        <v>0</v>
      </c>
      <c r="Y27" s="136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</row>
    <row r="28" spans="1:106" s="222" customFormat="1" ht="11.25" x14ac:dyDescent="0.2">
      <c r="A28" s="136"/>
      <c r="B28" s="757" t="s">
        <v>299</v>
      </c>
      <c r="C28" s="758"/>
      <c r="D28" s="758"/>
      <c r="E28" s="758"/>
      <c r="F28" s="758"/>
      <c r="G28" s="223">
        <f>'Orcamento do FLA'!H47</f>
        <v>0</v>
      </c>
      <c r="H28" s="219"/>
      <c r="I28" s="224">
        <f>'Orcamento do FLA'!J47</f>
        <v>0</v>
      </c>
      <c r="J28" s="219"/>
      <c r="K28" s="224">
        <f>'Orcamento do FLA'!L47</f>
        <v>0</v>
      </c>
      <c r="L28" s="221"/>
      <c r="M28" s="224">
        <f>'Orcamento do FLA'!N47</f>
        <v>0</v>
      </c>
      <c r="N28" s="219"/>
      <c r="O28" s="224">
        <f>'Orcamento do FLA'!P47</f>
        <v>0</v>
      </c>
      <c r="P28" s="219"/>
      <c r="Q28" s="224">
        <f>'Orcamento do FLA'!R47</f>
        <v>0</v>
      </c>
      <c r="R28" s="221"/>
      <c r="S28" s="224">
        <f>'Orcamento do FLA'!T47</f>
        <v>0</v>
      </c>
      <c r="T28" s="219"/>
      <c r="U28" s="224">
        <f>'Orcamento do FLA'!V47</f>
        <v>0</v>
      </c>
      <c r="V28" s="219"/>
      <c r="W28" s="224">
        <f>'Orcamento do FLA'!X47</f>
        <v>0</v>
      </c>
      <c r="X28" s="224">
        <f>'Orcamento do FLA'!Y47</f>
        <v>0</v>
      </c>
      <c r="Y28" s="136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</row>
    <row r="29" spans="1:106" s="222" customFormat="1" ht="12" thickBot="1" x14ac:dyDescent="0.25">
      <c r="A29" s="136"/>
      <c r="B29" s="759" t="s">
        <v>300</v>
      </c>
      <c r="C29" s="760"/>
      <c r="D29" s="760"/>
      <c r="E29" s="760"/>
      <c r="F29" s="760"/>
      <c r="G29" s="225">
        <f>'Orcamento do FLA'!H55</f>
        <v>0</v>
      </c>
      <c r="H29" s="219"/>
      <c r="I29" s="226">
        <f>'Orcamento do FLA'!J55</f>
        <v>0</v>
      </c>
      <c r="J29" s="219"/>
      <c r="K29" s="226">
        <f>'Orcamento do FLA'!L55</f>
        <v>0</v>
      </c>
      <c r="L29" s="221"/>
      <c r="M29" s="226">
        <f>'Orcamento do FLA'!N55</f>
        <v>0</v>
      </c>
      <c r="N29" s="219"/>
      <c r="O29" s="226">
        <f>'Orcamento do FLA'!P55</f>
        <v>0</v>
      </c>
      <c r="P29" s="219"/>
      <c r="Q29" s="226">
        <f>'Orcamento do FLA'!R55</f>
        <v>0</v>
      </c>
      <c r="R29" s="221"/>
      <c r="S29" s="226">
        <f>'Orcamento do FLA'!T55</f>
        <v>0</v>
      </c>
      <c r="T29" s="219"/>
      <c r="U29" s="226">
        <f>'Orcamento do FLA'!V55</f>
        <v>0</v>
      </c>
      <c r="V29" s="219"/>
      <c r="W29" s="226">
        <f>'Orcamento do FLA'!X55</f>
        <v>0</v>
      </c>
      <c r="X29" s="226">
        <f>'Orcamento do FLA'!Y55</f>
        <v>0</v>
      </c>
      <c r="Y29" s="136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</row>
    <row r="30" spans="1:106" s="222" customFormat="1" ht="12" thickBot="1" x14ac:dyDescent="0.25">
      <c r="A30" s="136"/>
      <c r="B30" s="751" t="s">
        <v>301</v>
      </c>
      <c r="C30" s="752"/>
      <c r="D30" s="752"/>
      <c r="E30" s="752"/>
      <c r="F30" s="752"/>
      <c r="G30" s="248">
        <f>SUM(G26:G29)</f>
        <v>0</v>
      </c>
      <c r="H30" s="249"/>
      <c r="I30" s="250">
        <f>SUM(I26:I29)</f>
        <v>0</v>
      </c>
      <c r="J30" s="249"/>
      <c r="K30" s="250">
        <f>SUM(K26:K29)</f>
        <v>0</v>
      </c>
      <c r="L30" s="251"/>
      <c r="M30" s="250">
        <f>SUM(M26:M29)</f>
        <v>0</v>
      </c>
      <c r="N30" s="249"/>
      <c r="O30" s="250">
        <f>SUM(O26:O29)</f>
        <v>0</v>
      </c>
      <c r="P30" s="249"/>
      <c r="Q30" s="250">
        <f>SUM(Q26:Q29)</f>
        <v>0</v>
      </c>
      <c r="R30" s="251"/>
      <c r="S30" s="250">
        <f>SUM(S26:S29)</f>
        <v>0</v>
      </c>
      <c r="T30" s="249"/>
      <c r="U30" s="250">
        <f>SUM(U26:U29)</f>
        <v>0</v>
      </c>
      <c r="V30" s="249"/>
      <c r="W30" s="250">
        <f>SUM(W26:W29)</f>
        <v>0</v>
      </c>
      <c r="X30" s="250">
        <f>SUM(X26:X29)</f>
        <v>0</v>
      </c>
      <c r="Y30" s="136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</row>
    <row r="31" spans="1:106" s="222" customFormat="1" ht="12" thickBot="1" x14ac:dyDescent="0.25">
      <c r="A31" s="136"/>
      <c r="B31" s="761" t="s">
        <v>302</v>
      </c>
      <c r="C31" s="762"/>
      <c r="D31" s="762"/>
      <c r="E31" s="762"/>
      <c r="F31" s="762"/>
      <c r="G31" s="227">
        <f>'Orcamento do FLA'!H70</f>
        <v>0</v>
      </c>
      <c r="H31" s="219"/>
      <c r="I31" s="228">
        <f>'Orcamento do FLA'!J70</f>
        <v>0</v>
      </c>
      <c r="J31" s="219"/>
      <c r="K31" s="228">
        <f>'Orcamento do FLA'!L70</f>
        <v>0</v>
      </c>
      <c r="L31" s="221"/>
      <c r="M31" s="228">
        <f>'Orcamento do FLA'!N70</f>
        <v>0</v>
      </c>
      <c r="N31" s="219"/>
      <c r="O31" s="228">
        <f>'Orcamento do FLA'!P70</f>
        <v>0</v>
      </c>
      <c r="P31" s="219"/>
      <c r="Q31" s="228">
        <f>'Orcamento do FLA'!R70</f>
        <v>0</v>
      </c>
      <c r="R31" s="221"/>
      <c r="S31" s="228">
        <f>'Orcamento do FLA'!T70</f>
        <v>0</v>
      </c>
      <c r="T31" s="219"/>
      <c r="U31" s="228">
        <f>'Orcamento do FLA'!V70</f>
        <v>0</v>
      </c>
      <c r="V31" s="219"/>
      <c r="W31" s="228">
        <f>'Orcamento do FLA'!X70</f>
        <v>0</v>
      </c>
      <c r="X31" s="228">
        <f>'Orcamento do FLA'!Y70</f>
        <v>0</v>
      </c>
      <c r="Y31" s="136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</row>
    <row r="32" spans="1:106" s="222" customFormat="1" ht="12" thickBot="1" x14ac:dyDescent="0.25">
      <c r="A32" s="136"/>
      <c r="B32" s="751" t="s">
        <v>179</v>
      </c>
      <c r="C32" s="752"/>
      <c r="D32" s="752"/>
      <c r="E32" s="752"/>
      <c r="F32" s="752"/>
      <c r="G32" s="248">
        <f>G31+G30</f>
        <v>0</v>
      </c>
      <c r="H32" s="249"/>
      <c r="I32" s="250">
        <f>I31+I30</f>
        <v>0</v>
      </c>
      <c r="J32" s="249"/>
      <c r="K32" s="250">
        <f>K31+K30</f>
        <v>0</v>
      </c>
      <c r="L32" s="251"/>
      <c r="M32" s="250">
        <f>M31+M30</f>
        <v>0</v>
      </c>
      <c r="N32" s="249"/>
      <c r="O32" s="250">
        <f>O31+O30</f>
        <v>0</v>
      </c>
      <c r="P32" s="249"/>
      <c r="Q32" s="250">
        <f>Q31+Q30</f>
        <v>0</v>
      </c>
      <c r="R32" s="251"/>
      <c r="S32" s="250">
        <f>S31+S30</f>
        <v>0</v>
      </c>
      <c r="T32" s="249"/>
      <c r="U32" s="250">
        <f>U31+U30</f>
        <v>0</v>
      </c>
      <c r="V32" s="249"/>
      <c r="W32" s="250">
        <f>W31+W30</f>
        <v>0</v>
      </c>
      <c r="X32" s="250">
        <f>X31+X30</f>
        <v>0</v>
      </c>
      <c r="Y32" s="136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</row>
    <row r="33" spans="1:25" x14ac:dyDescent="0.2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</row>
  </sheetData>
  <sheetProtection algorithmName="SHA-512" hashValue="Br3IItX6i0Ux5vtJGF5CiWZbcbGkub6cGrWE+S6WUgt/d4SWkHOrxdC68U51KvtlJKIKjUcIw2DMXBUz1dViTA==" saltValue="QRXd3hSGdodFnsEvvbYUpQ==" spinCount="100000" sheet="1" formatColumns="0" formatRows="0"/>
  <mergeCells count="13">
    <mergeCell ref="B17:E17"/>
    <mergeCell ref="A1:B1"/>
    <mergeCell ref="G10:U10"/>
    <mergeCell ref="B15:E15"/>
    <mergeCell ref="C2:E2"/>
    <mergeCell ref="B3:B5"/>
    <mergeCell ref="B32:F32"/>
    <mergeCell ref="B26:F26"/>
    <mergeCell ref="B27:F27"/>
    <mergeCell ref="B28:F28"/>
    <mergeCell ref="B29:F29"/>
    <mergeCell ref="B30:F30"/>
    <mergeCell ref="B31:F31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76D83D385B3E4DA5CC1971939079A3" ma:contentTypeVersion="0" ma:contentTypeDescription="Create a new document." ma:contentTypeScope="" ma:versionID="83804d0921ea128ed2f390518c5713e6">
  <xsd:schema xmlns:xsd="http://www.w3.org/2001/XMLSchema" xmlns:xs="http://www.w3.org/2001/XMLSchema" xmlns:p="http://schemas.microsoft.com/office/2006/metadata/properties" xmlns:ns2="3dacafb8-1ae7-47a0-abb7-e80d4016b3d1" targetNamespace="http://schemas.microsoft.com/office/2006/metadata/properties" ma:root="true" ma:fieldsID="921b9eb1f7932d76ab36a9d6bef9f590" ns2:_="">
    <xsd:import namespace="3dacafb8-1ae7-47a0-abb7-e80d4016b3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acafb8-1ae7-47a0-abb7-e80d4016b3d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dacafb8-1ae7-47a0-abb7-e80d4016b3d1">XCQJV75HCEU5-1269-1709</_dlc_DocId>
    <_dlc_DocIdUrl xmlns="3dacafb8-1ae7-47a0-abb7-e80d4016b3d1">
      <Url>https://teamwork.wfp.org/100/financialfr/FFR RMXO/CPB/_layouts/DocIdRedir.aspx?ID=XCQJV75HCEU5-1269-1709</Url>
      <Description>XCQJV75HCEU5-1269-1709</Description>
    </_dlc_DocIdUrl>
  </documentManagement>
</p:properties>
</file>

<file path=customXml/itemProps1.xml><?xml version="1.0" encoding="utf-8"?>
<ds:datastoreItem xmlns:ds="http://schemas.openxmlformats.org/officeDocument/2006/customXml" ds:itemID="{7695AE66-C45A-4B1D-B581-69ECF75BCC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67F8EA-03F9-4679-8310-0C68125C572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A44A01F-5007-4BAF-8003-FCCDBE8A9F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acafb8-1ae7-47a0-abb7-e80d4016b3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16B3102-1FA6-4754-9804-8B96B3315ADA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3dacafb8-1ae7-47a0-abb7-e80d4016b3d1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Orcamento do FLA</vt:lpstr>
      <vt:lpstr>I_Detalhes Comida</vt:lpstr>
      <vt:lpstr>II_Detalhes_CBT&amp;CV </vt:lpstr>
      <vt:lpstr>III_Detalhes_FC</vt:lpstr>
      <vt:lpstr>IV_Detalhes_TS</vt:lpstr>
      <vt:lpstr>V_Datalhes_CD</vt:lpstr>
      <vt:lpstr>Folha Pessoal</vt:lpstr>
      <vt:lpstr>Notas Técnicas</vt:lpstr>
      <vt:lpstr>Custo Plano Género</vt:lpstr>
      <vt:lpstr>Budget Consolidation</vt:lpstr>
      <vt:lpstr>WINGS Commitment Mapping</vt:lpstr>
      <vt:lpstr>Master Data</vt:lpstr>
      <vt:lpstr>Activities</vt:lpstr>
      <vt:lpstr>Location</vt:lpstr>
      <vt:lpstr>'Budget Consolidation'!Print_Area</vt:lpstr>
      <vt:lpstr>'Folha Pessoal'!Print_Area</vt:lpstr>
      <vt:lpstr>'Orcamento do FLA'!Print_Area</vt:lpstr>
      <vt:lpstr>Staff_Alloc</vt:lpstr>
    </vt:vector>
  </TitlesOfParts>
  <Manager/>
  <Company>WFP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hquser</dc:creator>
  <cp:keywords/>
  <dc:description/>
  <cp:lastModifiedBy>Marta BONINO</cp:lastModifiedBy>
  <cp:revision/>
  <dcterms:created xsi:type="dcterms:W3CDTF">2009-06-19T11:46:38Z</dcterms:created>
  <dcterms:modified xsi:type="dcterms:W3CDTF">2026-04-27T16:14:14Z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0x0101009576D83D385B3E4DA5CC1971939079A3</vt:lpwstr>
  </property>
  <property fmtid="{D5CDD505-2E9C-101B-9397-08002B2CF9AE}" pid="3" name="_dlc_DocIdItemGuid">
    <vt:lpwstr>410918c0-51a7-461e-9a81-56835b82ebad</vt:lpwstr>
  </property>
  <property fmtid="{D5CDD505-2E9C-101B-9397-08002B2CF9AE}" pid="4" name="MSIP_Label_2a3a108f-898d-4589-9ebc-7ee3b46df9b8_Enabled">
    <vt:lpwstr>true</vt:lpwstr>
  </property>
  <property fmtid="{D5CDD505-2E9C-101B-9397-08002B2CF9AE}" pid="5" name="MSIP_Label_2a3a108f-898d-4589-9ebc-7ee3b46df9b8_SetDate">
    <vt:lpwstr>2025-02-10T08:06:38Z</vt:lpwstr>
  </property>
  <property fmtid="{D5CDD505-2E9C-101B-9397-08002B2CF9AE}" pid="6" name="MSIP_Label_2a3a108f-898d-4589-9ebc-7ee3b46df9b8_Method">
    <vt:lpwstr>Standard</vt:lpwstr>
  </property>
  <property fmtid="{D5CDD505-2E9C-101B-9397-08002B2CF9AE}" pid="7" name="MSIP_Label_2a3a108f-898d-4589-9ebc-7ee3b46df9b8_Name">
    <vt:lpwstr>Official use only</vt:lpwstr>
  </property>
  <property fmtid="{D5CDD505-2E9C-101B-9397-08002B2CF9AE}" pid="8" name="MSIP_Label_2a3a108f-898d-4589-9ebc-7ee3b46df9b8_SiteId">
    <vt:lpwstr>462ad9ae-d7d9-4206-b874-71b1e079776f</vt:lpwstr>
  </property>
  <property fmtid="{D5CDD505-2E9C-101B-9397-08002B2CF9AE}" pid="9" name="MSIP_Label_2a3a108f-898d-4589-9ebc-7ee3b46df9b8_ActionId">
    <vt:lpwstr>40c5b894-42b9-47cd-b076-cb3e2f9f8035</vt:lpwstr>
  </property>
  <property fmtid="{D5CDD505-2E9C-101B-9397-08002B2CF9AE}" pid="10" name="MSIP_Label_2a3a108f-898d-4589-9ebc-7ee3b46df9b8_ContentBits">
    <vt:lpwstr>0</vt:lpwstr>
  </property>
</Properties>
</file>